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3"/>
    <sheet name="Table 1" sheetId="2" r:id="rId4"/>
    <sheet name="Table 2" sheetId="3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<sst xmlns="http://schemas.openxmlformats.org/spreadsheetml/2006/main" count="111" uniqueCount="57">
  <si>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</si>
  <si>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</si>
  <si>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</si>
  <si>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</si>
  <si>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</si>
  <si>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</si>
  <si>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</si>
  <si>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</si>
  <si>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</si>
  <si>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</si>
  <si>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</si>
  <si>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</si>
  <si>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</si>
  <si>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</si>
  <si>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</si>
  <si>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</si>
  <si>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</si>
  <si>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</si>
  <si>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</si>
  <si>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</si>
  <si>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</si>
  <si>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</si>
  <si>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</si>
  <si>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</si>
  <si>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</si>
  <si>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</si>
  <si>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</si>
  <si>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</si>
  <si>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</si>
  <si>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</si>
  <si>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</si>
  <si>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</si>
  <si>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</si>
  <si>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</si>
  <si>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</si>
  <si>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</si>
  <si>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</si>
  <si>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</si>
  <si>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</si>
  <si>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</si>
  <si>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</si>
  <si>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</si>
  <si>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</si>
  <si>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</si>
  <si>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</si>
  <si>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</si>
  <si>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June 2024</t>
  </si>
  <si>
    <t>Hawke'S Bay Region</t>
  </si>
  <si>
    <t>Taranaki Region</t>
  </si>
  <si>
    <t>Manawatu-Whanganui Region</t>
  </si>
  <si>
    <t>Wellington Region</t>
  </si>
  <si>
    <t>Marlborough Region</t>
  </si>
  <si>
    <t>Tasman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</si>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</sst>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0" xfId="0" applyFont="1"/>
    <xf numFmtId="3" fontId="16" fillId="0" borderId="2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6" fillId="0" borderId="5" xfId="0" applyFont="1" applyBorder="1"/>
    <xf numFmtId="3" fontId="16" fillId="0" borderId="6" xfId="0" applyNumberFormat="1" applyFont="1" applyBorder="1" applyAlignment="1">
      <alignment horizontal="center"/>
    </xf>
    <xf numFmtId="9" fontId="16" fillId="0" borderId="6" xfId="0" applyNumberFormat="1" applyFont="1" applyBorder="1"/>
    <xf numFmtId="9" fontId="16" fillId="0" borderId="2" xfId="0" applyNumberFormat="1" applyFont="1" applyBorder="1"/>
    <xf numFmtId="0" fontId="16" fillId="0" borderId="1" xfId="0" applyFont="1" applyBorder="1" applyAlignment="1">
      <alignment horizontal="left"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7" xfId="0" applyNumberFormat="1" applyFont="1" applyFill="1" applyBorder="1" applyAlignment="1" applyProtection="1">
      <alignment horizontal="right" vertical="center"/>
      <protection/>
    </xf>
    <xf numFmtId="3" fontId="16" fillId="0" borderId="7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9" fontId="16" fillId="0" borderId="7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9" fontId="16" fillId="0" borderId="3" xfId="0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0" fontId="13" fillId="0" borderId="0" xfId="0" applyNumberFormat="1" applyFont="1" applyFill="1" applyBorder="1" applyAlignment="1" applyProtection="1">
      <alignment horizontal="left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4" xfId="0" applyNumberFormat="1" applyFill="1" applyAlignment="1" applyProtection="1">
      <alignment horizontal="right" wrapText="1"/>
      <protection/>
    </xf>
    <xf numFmtId="9" fontId="16" fillId="0" borderId="7" xfId="0" applyNumberFormat="1" applyFill="1" applyAlignment="1" applyProtection="1">
      <alignment horizontal="right" wrapText="1"/>
      <protection/>
    </xf>
    <xf numFmtId="9" fontId="16" fillId="0" borderId="4" xfId="0" applyNumberFormat="1" applyFill="1" applyAlignment="1" applyProtection="1">
      <alignment horizontal="right" wrapText="1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49" t="s">
        <v>46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4" t="s">
        <v>3</v>
      </c>
    </row>
    <row r="8" spans="1:2" ht="15">
      <c r="A8" s="7">
        <v>2</v>
      </c>
      <c r="B8" s="34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49" t="s">
        <v>21</v>
      </c>
      <c r="B1" s="49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46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2" t="s">
        <v>23</v>
      </c>
      <c r="B6" s="44" t="s">
        <v>25</v>
      </c>
      <c r="C6" s="45" t="s">
        <v>27</v>
      </c>
      <c r="D6" s="45" t="s">
        <v>29</v>
      </c>
      <c r="E6" s="46" t="s">
        <v>31</v>
      </c>
    </row>
    <row r="7" spans="1:5" ht="15">
      <c r="A7" s="50" t="s">
        <v>45</v>
      </c>
      <c r="B7" s="51">
        <v>16815</v>
      </c>
      <c r="C7" s="52">
        <v>91</v>
      </c>
      <c r="D7" s="52">
        <v>1227</v>
      </c>
      <c r="E7" s="53">
        <v>18133</v>
      </c>
    </row>
    <row r="8" spans="1:5" ht="15">
      <c r="A8" s="50" t="s">
        <v>30</v>
      </c>
      <c r="B8" s="51">
        <v>144342</v>
      </c>
      <c r="C8" s="52">
        <v>4979</v>
      </c>
      <c r="D8" s="52">
        <v>8051</v>
      </c>
      <c r="E8" s="53">
        <v>157372</v>
      </c>
    </row>
    <row r="9" spans="1:5" ht="15">
      <c r="A9" s="50" t="s">
        <v>28</v>
      </c>
      <c r="B9" s="51">
        <v>46241</v>
      </c>
      <c r="C9" s="52">
        <v>421</v>
      </c>
      <c r="D9" s="52">
        <v>3470</v>
      </c>
      <c r="E9" s="53">
        <v>50132</v>
      </c>
    </row>
    <row r="10" spans="1:5" ht="15">
      <c r="A10" s="50" t="s">
        <v>26</v>
      </c>
      <c r="B10" s="51">
        <v>31619</v>
      </c>
      <c r="C10" s="52">
        <v>390</v>
      </c>
      <c r="D10" s="52">
        <v>2268</v>
      </c>
      <c r="E10" s="53">
        <v>34277</v>
      </c>
    </row>
    <row r="11" spans="1:5" ht="15">
      <c r="A11" s="50" t="s">
        <v>24</v>
      </c>
      <c r="B11" s="51">
        <v>3832</v>
      </c>
      <c r="C11" s="52">
        <v>46</v>
      </c>
      <c r="D11" s="52">
        <v>441</v>
      </c>
      <c r="E11" s="53">
        <v>4319</v>
      </c>
    </row>
    <row r="12" spans="1:5" ht="15">
      <c r="A12" s="50" t="s">
        <v>47</v>
      </c>
      <c r="B12" s="51">
        <v>15904</v>
      </c>
      <c r="C12" s="52">
        <v>173</v>
      </c>
      <c r="D12" s="52">
        <v>1354</v>
      </c>
      <c r="E12" s="53">
        <v>17431</v>
      </c>
    </row>
    <row r="13" spans="1:5" ht="15">
      <c r="A13" s="50" t="s">
        <v>48</v>
      </c>
      <c r="B13" s="51">
        <v>11858</v>
      </c>
      <c r="C13" s="52">
        <v>101</v>
      </c>
      <c r="D13" s="52">
        <v>969</v>
      </c>
      <c r="E13" s="53">
        <v>12928</v>
      </c>
    </row>
    <row r="14" spans="1:5" ht="15">
      <c r="A14" s="50" t="s">
        <v>49</v>
      </c>
      <c r="B14" s="51">
        <v>23042</v>
      </c>
      <c r="C14" s="52">
        <v>189</v>
      </c>
      <c r="D14" s="52">
        <v>1865</v>
      </c>
      <c r="E14" s="53">
        <v>25096</v>
      </c>
    </row>
    <row r="15" spans="1:5" ht="15">
      <c r="A15" s="50" t="s">
        <v>50</v>
      </c>
      <c r="B15" s="51">
        <v>40534</v>
      </c>
      <c r="C15" s="52">
        <v>1019</v>
      </c>
      <c r="D15" s="52">
        <v>1835</v>
      </c>
      <c r="E15" s="53">
        <v>43388</v>
      </c>
    </row>
    <row r="16" spans="1:5" ht="15">
      <c r="A16" s="50" t="s">
        <v>51</v>
      </c>
      <c r="B16" s="51">
        <v>5342</v>
      </c>
      <c r="C16" s="52">
        <v>77</v>
      </c>
      <c r="D16" s="52">
        <v>416</v>
      </c>
      <c r="E16" s="53">
        <v>5835</v>
      </c>
    </row>
    <row r="17" spans="1:5" ht="15">
      <c r="A17" s="50" t="s">
        <v>52</v>
      </c>
      <c r="B17" s="51">
        <v>12883</v>
      </c>
      <c r="C17" s="52">
        <v>182</v>
      </c>
      <c r="D17" s="52">
        <v>732</v>
      </c>
      <c r="E17" s="53">
        <v>13797</v>
      </c>
    </row>
    <row r="18" spans="1:5" ht="15">
      <c r="A18" s="50" t="s">
        <v>53</v>
      </c>
      <c r="B18" s="51">
        <v>3318</v>
      </c>
      <c r="C18" s="52">
        <v>60</v>
      </c>
      <c r="D18" s="52">
        <v>262</v>
      </c>
      <c r="E18" s="53">
        <v>3640</v>
      </c>
    </row>
    <row r="19" spans="1:5" ht="15">
      <c r="A19" s="50" t="s">
        <v>54</v>
      </c>
      <c r="B19" s="51">
        <v>67517</v>
      </c>
      <c r="C19" s="52">
        <v>2365</v>
      </c>
      <c r="D19" s="52">
        <v>4366</v>
      </c>
      <c r="E19" s="53">
        <v>74248</v>
      </c>
    </row>
    <row r="20" spans="1:5" ht="15">
      <c r="A20" s="50" t="s">
        <v>55</v>
      </c>
      <c r="B20" s="51">
        <v>24930</v>
      </c>
      <c r="C20" s="52">
        <v>1444</v>
      </c>
      <c r="D20" s="52">
        <v>1573</v>
      </c>
      <c r="E20" s="53">
        <v>27947</v>
      </c>
    </row>
    <row r="21" spans="1:5" ht="15">
      <c r="A21" s="50" t="s">
        <v>56</v>
      </c>
      <c r="B21" s="51">
        <v>11377</v>
      </c>
      <c r="C21" s="52">
        <v>108</v>
      </c>
      <c r="D21" s="52">
        <v>941</v>
      </c>
      <c r="E21" s="53">
        <v>12426</v>
      </c>
    </row>
    <row r="22" spans="1:5" ht="15">
      <c r="A22" s="28"/>
      <c r="B22" s="26"/>
      <c r="C22" s="26"/>
      <c r="D22" s="26"/>
      <c r="E22" s="27"/>
    </row>
    <row r="23" spans="1:5" ht="15">
      <c r="A23" s="23" t="s">
        <v>31</v>
      </c>
      <c r="B23" s="38">
        <f>SUM(B7:B22)</f>
        <v>459554</v>
      </c>
      <c r="C23" s="39">
        <f t="shared" si="0" ref="C23:E23">SUM(C7:C22)</f>
        <v>11645</v>
      </c>
      <c r="D23" s="39">
        <f t="shared" si="0"/>
        <v>29770</v>
      </c>
      <c r="E23" s="40">
        <f>SUM(E7:E22)</f>
        <v>500969</v>
      </c>
    </row>
    <row r="24" spans="1:5" ht="15">
      <c r="A24" s="22"/>
      <c r="B24" s="21"/>
      <c r="C24" s="21"/>
      <c r="D24" s="21"/>
      <c r="E24" s="21"/>
    </row>
    <row r="25" spans="1:5" ht="15">
      <c r="A25" s="24" t="s">
        <v>32</v>
      </c>
      <c r="B25" s="21"/>
      <c r="C25" s="21"/>
      <c r="D25" s="21"/>
      <c r="E25" s="21"/>
    </row>
    <row r="26" spans="1:5" ht="15">
      <c r="A26" s="24" t="s">
        <v>33</v>
      </c>
      <c r="B26" s="21"/>
      <c r="C26" s="21"/>
      <c r="D26" s="21"/>
      <c r="E26" s="21"/>
    </row>
    <row r="27" spans="1:5" ht="15">
      <c r="A27" s="24" t="s">
        <v>34</v>
      </c>
      <c r="B27" s="21"/>
      <c r="C27" s="21"/>
      <c r="D27" s="21"/>
      <c r="E27" s="21"/>
    </row>
    <row r="28" ht="15"/>
    <row r="29" spans="1:1" ht="15">
      <c r="A29" s="33" t="s">
        <v>35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36</v>
      </c>
    </row>
    <row r="2" spans="1:1" ht="15">
      <c r="A2" s="1"/>
    </row>
    <row r="3" spans="1:1" ht="15">
      <c r="A3" s="16" t="s">
        <v>4</v>
      </c>
    </row>
    <row r="4" spans="1:1" ht="15">
      <c r="A4" s="4" t="s">
        <v>46</v>
      </c>
    </row>
    <row r="5" spans="1:1" ht="15">
      <c r="A5" s="4"/>
    </row>
    <row r="6" spans="1:18" ht="15">
      <c r="A6" s="58" t="s">
        <v>23</v>
      </c>
      <c r="B6" s="56" t="s">
        <v>25</v>
      </c>
      <c r="C6" s="56"/>
      <c r="D6" s="56"/>
      <c r="E6" s="57" t="s">
        <v>37</v>
      </c>
      <c r="F6" s="57"/>
      <c r="G6" s="57"/>
      <c r="H6" s="57" t="s">
        <v>38</v>
      </c>
      <c r="I6" s="57"/>
      <c r="J6" s="57"/>
      <c r="L6" s="58" t="s">
        <v>23</v>
      </c>
      <c r="M6" s="57" t="s">
        <v>25</v>
      </c>
      <c r="N6" s="57"/>
      <c r="O6" s="57" t="s">
        <v>37</v>
      </c>
      <c r="P6" s="57"/>
      <c r="Q6" s="57" t="s">
        <v>38</v>
      </c>
      <c r="R6" s="57"/>
    </row>
    <row r="7" spans="1:18" ht="15">
      <c r="A7" s="58"/>
      <c r="B7" s="35" t="s">
        <v>39</v>
      </c>
      <c r="C7" s="35" t="s">
        <v>40</v>
      </c>
      <c r="D7" s="36" t="s">
        <v>31</v>
      </c>
      <c r="E7" s="37" t="s">
        <v>41</v>
      </c>
      <c r="F7" s="35" t="s">
        <v>42</v>
      </c>
      <c r="G7" s="36" t="s">
        <v>31</v>
      </c>
      <c r="H7" s="37" t="s">
        <v>41</v>
      </c>
      <c r="I7" s="35" t="s">
        <v>42</v>
      </c>
      <c r="J7" s="36" t="s">
        <v>31</v>
      </c>
      <c r="L7" s="58"/>
      <c r="M7" s="47" t="s">
        <v>43</v>
      </c>
      <c r="N7" s="35" t="s">
        <v>44</v>
      </c>
      <c r="O7" s="47" t="s">
        <v>43</v>
      </c>
      <c r="P7" s="35" t="s">
        <v>44</v>
      </c>
      <c r="Q7" s="47" t="s">
        <v>43</v>
      </c>
      <c r="R7" s="36" t="s">
        <v>44</v>
      </c>
    </row>
    <row r="8" spans="1:18" ht="15">
      <c r="A8" s="50" t="s">
        <v>45</v>
      </c>
      <c r="B8" s="51">
        <v>5149</v>
      </c>
      <c r="C8" s="52">
        <v>6581</v>
      </c>
      <c r="D8" s="53">
        <v>11730</v>
      </c>
      <c r="E8" s="51">
        <v>20</v>
      </c>
      <c r="F8" s="52">
        <v>50</v>
      </c>
      <c r="G8" s="53">
        <v>70</v>
      </c>
      <c r="H8" s="51">
        <v>231</v>
      </c>
      <c r="I8" s="52">
        <v>749</v>
      </c>
      <c r="J8" s="53">
        <v>980</v>
      </c>
      <c r="L8" s="50" t="s">
        <v>45</v>
      </c>
      <c r="M8" s="54">
        <v>0.43895993179880649</v>
      </c>
      <c r="N8" s="55">
        <v>0.56104006820119356</v>
      </c>
      <c r="O8" s="54">
        <v>0.2857142857142857</v>
      </c>
      <c r="P8" s="55">
        <v>0.7142857142857143</v>
      </c>
      <c r="Q8" s="54">
        <v>0.23571428571428571</v>
      </c>
      <c r="R8" s="55">
        <v>0.76428571428571412</v>
      </c>
    </row>
    <row r="9" spans="1:18" ht="15">
      <c r="A9" s="50" t="s">
        <v>30</v>
      </c>
      <c r="B9" s="51">
        <v>41427</v>
      </c>
      <c r="C9" s="52">
        <v>63093</v>
      </c>
      <c r="D9" s="53">
        <v>104520</v>
      </c>
      <c r="E9" s="51">
        <v>835</v>
      </c>
      <c r="F9" s="52">
        <v>3279</v>
      </c>
      <c r="G9" s="53">
        <v>4114</v>
      </c>
      <c r="H9" s="51">
        <v>1471</v>
      </c>
      <c r="I9" s="52">
        <v>5097</v>
      </c>
      <c r="J9" s="53">
        <v>6568</v>
      </c>
      <c r="L9" s="50" t="s">
        <v>30</v>
      </c>
      <c r="M9" s="54">
        <v>0.39635476463834668</v>
      </c>
      <c r="N9" s="55">
        <v>0.60364523536165327</v>
      </c>
      <c r="O9" s="54">
        <v>0.2029654837141468</v>
      </c>
      <c r="P9" s="55">
        <v>0.7970345162858532</v>
      </c>
      <c r="Q9" s="54">
        <v>0.22396467722289889</v>
      </c>
      <c r="R9" s="55">
        <v>0.77603532277710108</v>
      </c>
    </row>
    <row r="10" spans="1:18" ht="15">
      <c r="A10" s="50" t="s">
        <v>28</v>
      </c>
      <c r="B10" s="51">
        <v>15276</v>
      </c>
      <c r="C10" s="52">
        <v>16714</v>
      </c>
      <c r="D10" s="53">
        <v>31990</v>
      </c>
      <c r="E10" s="51">
        <v>101</v>
      </c>
      <c r="F10" s="52">
        <v>216</v>
      </c>
      <c r="G10" s="53">
        <v>317</v>
      </c>
      <c r="H10" s="51">
        <v>605</v>
      </c>
      <c r="I10" s="52">
        <v>2278</v>
      </c>
      <c r="J10" s="53">
        <v>2883</v>
      </c>
      <c r="L10" s="50" t="s">
        <v>28</v>
      </c>
      <c r="M10" s="54">
        <v>0.47752422632072528</v>
      </c>
      <c r="N10" s="55">
        <v>0.52247577367927478</v>
      </c>
      <c r="O10" s="54">
        <v>0.31861198738170349</v>
      </c>
      <c r="P10" s="55">
        <v>0.68138801261829662</v>
      </c>
      <c r="Q10" s="54">
        <v>0.2098508498092265</v>
      </c>
      <c r="R10" s="55">
        <v>0.79014915019077347</v>
      </c>
    </row>
    <row r="11" spans="1:18" ht="15">
      <c r="A11" s="50" t="s">
        <v>26</v>
      </c>
      <c r="B11" s="51">
        <v>10691</v>
      </c>
      <c r="C11" s="52">
        <v>11305</v>
      </c>
      <c r="D11" s="53">
        <v>21996</v>
      </c>
      <c r="E11" s="51">
        <v>91</v>
      </c>
      <c r="F11" s="52">
        <v>208</v>
      </c>
      <c r="G11" s="53">
        <v>299</v>
      </c>
      <c r="H11" s="51">
        <v>395</v>
      </c>
      <c r="I11" s="52">
        <v>1438</v>
      </c>
      <c r="J11" s="53">
        <v>1833</v>
      </c>
      <c r="L11" s="50" t="s">
        <v>26</v>
      </c>
      <c r="M11" s="54">
        <v>0.48604291689398071</v>
      </c>
      <c r="N11" s="55">
        <v>0.51395708310601929</v>
      </c>
      <c r="O11" s="54">
        <v>0.30434782608695649</v>
      </c>
      <c r="P11" s="55">
        <v>0.69565217391304346</v>
      </c>
      <c r="Q11" s="54">
        <v>0.215493726132024</v>
      </c>
      <c r="R11" s="55">
        <v>0.78450627386797611</v>
      </c>
    </row>
    <row r="12" spans="1:18" ht="15">
      <c r="A12" s="50" t="s">
        <v>24</v>
      </c>
      <c r="B12" s="51">
        <v>1240</v>
      </c>
      <c r="C12" s="52">
        <v>1498</v>
      </c>
      <c r="D12" s="53">
        <v>2738</v>
      </c>
      <c r="E12" s="51">
        <v>9</v>
      </c>
      <c r="F12" s="52">
        <v>28</v>
      </c>
      <c r="G12" s="53">
        <v>37</v>
      </c>
      <c r="H12" s="51">
        <v>75</v>
      </c>
      <c r="I12" s="52">
        <v>290</v>
      </c>
      <c r="J12" s="53">
        <v>365</v>
      </c>
      <c r="L12" s="50" t="s">
        <v>24</v>
      </c>
      <c r="M12" s="54">
        <v>0.45288531775018259</v>
      </c>
      <c r="N12" s="55">
        <v>0.54711468224981741</v>
      </c>
      <c r="O12" s="54">
        <v>0.24324324324324331</v>
      </c>
      <c r="P12" s="55">
        <v>0.75675675675675669</v>
      </c>
      <c r="Q12" s="54">
        <v>0.20547945205479451</v>
      </c>
      <c r="R12" s="55">
        <v>0.79452054794520532</v>
      </c>
    </row>
    <row r="13" spans="1:18" ht="15">
      <c r="A13" s="50" t="s">
        <v>47</v>
      </c>
      <c r="B13" s="51">
        <v>4737</v>
      </c>
      <c r="C13" s="52">
        <v>6515</v>
      </c>
      <c r="D13" s="53">
        <v>11252</v>
      </c>
      <c r="E13" s="51">
        <v>39</v>
      </c>
      <c r="F13" s="52">
        <v>99</v>
      </c>
      <c r="G13" s="53">
        <v>138</v>
      </c>
      <c r="H13" s="51">
        <v>233</v>
      </c>
      <c r="I13" s="52">
        <v>895</v>
      </c>
      <c r="J13" s="53">
        <v>1128</v>
      </c>
      <c r="L13" s="50" t="s">
        <v>47</v>
      </c>
      <c r="M13" s="54">
        <v>0.42099182367579102</v>
      </c>
      <c r="N13" s="55">
        <v>0.57900817632420898</v>
      </c>
      <c r="O13" s="54">
        <v>0.28260869565217389</v>
      </c>
      <c r="P13" s="55">
        <v>0.71739130434782605</v>
      </c>
      <c r="Q13" s="54">
        <v>0.2065602836879433</v>
      </c>
      <c r="R13" s="55">
        <v>0.79343971631205679</v>
      </c>
    </row>
    <row r="14" spans="1:18" ht="15">
      <c r="A14" s="50" t="s">
        <v>48</v>
      </c>
      <c r="B14" s="51">
        <v>3482</v>
      </c>
      <c r="C14" s="52">
        <v>5129</v>
      </c>
      <c r="D14" s="53">
        <v>8611</v>
      </c>
      <c r="E14" s="51">
        <v>18</v>
      </c>
      <c r="F14" s="52">
        <v>68</v>
      </c>
      <c r="G14" s="53">
        <v>86</v>
      </c>
      <c r="H14" s="51">
        <v>234</v>
      </c>
      <c r="I14" s="52">
        <v>525</v>
      </c>
      <c r="J14" s="53">
        <v>759</v>
      </c>
      <c r="L14" s="50" t="s">
        <v>48</v>
      </c>
      <c r="M14" s="54">
        <v>0.40436650795494128</v>
      </c>
      <c r="N14" s="55">
        <v>0.59563349204505867</v>
      </c>
      <c r="O14" s="54">
        <v>0.20930232558139539</v>
      </c>
      <c r="P14" s="55">
        <v>0.79069767441860472</v>
      </c>
      <c r="Q14" s="54">
        <v>0.30830039525691699</v>
      </c>
      <c r="R14" s="55">
        <v>0.69169960474308301</v>
      </c>
    </row>
    <row r="15" spans="1:18" ht="15">
      <c r="A15" s="50" t="s">
        <v>49</v>
      </c>
      <c r="B15" s="51">
        <v>6427</v>
      </c>
      <c r="C15" s="52">
        <v>10647</v>
      </c>
      <c r="D15" s="53">
        <v>17074</v>
      </c>
      <c r="E15" s="51">
        <v>25</v>
      </c>
      <c r="F15" s="52">
        <v>140</v>
      </c>
      <c r="G15" s="53">
        <v>165</v>
      </c>
      <c r="H15" s="51">
        <v>247</v>
      </c>
      <c r="I15" s="52">
        <v>1383</v>
      </c>
      <c r="J15" s="53">
        <v>1630</v>
      </c>
      <c r="L15" s="50" t="s">
        <v>49</v>
      </c>
      <c r="M15" s="54">
        <v>0.37642028815743228</v>
      </c>
      <c r="N15" s="55">
        <v>0.62357971184256766</v>
      </c>
      <c r="O15" s="54">
        <v>0.15151515151515149</v>
      </c>
      <c r="P15" s="55">
        <v>0.84848484848484851</v>
      </c>
      <c r="Q15" s="54">
        <v>0.15153374233128841</v>
      </c>
      <c r="R15" s="55">
        <v>0.84846625766871164</v>
      </c>
    </row>
    <row r="16" spans="1:18" ht="15">
      <c r="A16" s="50" t="s">
        <v>50</v>
      </c>
      <c r="B16" s="51">
        <v>12432</v>
      </c>
      <c r="C16" s="52">
        <v>16233</v>
      </c>
      <c r="D16" s="53">
        <v>28665</v>
      </c>
      <c r="E16" s="51">
        <v>201</v>
      </c>
      <c r="F16" s="52">
        <v>600</v>
      </c>
      <c r="G16" s="53">
        <v>801</v>
      </c>
      <c r="H16" s="51">
        <v>314</v>
      </c>
      <c r="I16" s="52">
        <v>1206</v>
      </c>
      <c r="J16" s="53">
        <v>1520</v>
      </c>
      <c r="L16" s="50" t="s">
        <v>50</v>
      </c>
      <c r="M16" s="54">
        <v>0.43369963369963371</v>
      </c>
      <c r="N16" s="55">
        <v>0.56630036630036629</v>
      </c>
      <c r="O16" s="54">
        <v>0.25093632958801498</v>
      </c>
      <c r="P16" s="55">
        <v>0.74906367041198507</v>
      </c>
      <c r="Q16" s="54">
        <v>0.20657894736842111</v>
      </c>
      <c r="R16" s="55">
        <v>0.79342105263157892</v>
      </c>
    </row>
    <row r="17" spans="1:18" ht="15">
      <c r="A17" s="50" t="s">
        <v>51</v>
      </c>
      <c r="B17" s="51">
        <v>1217</v>
      </c>
      <c r="C17" s="52">
        <v>2960</v>
      </c>
      <c r="D17" s="53">
        <v>4177</v>
      </c>
      <c r="E17" s="51">
        <v>3</v>
      </c>
      <c r="F17" s="52">
        <v>71</v>
      </c>
      <c r="G17" s="53">
        <v>74</v>
      </c>
      <c r="H17" s="51">
        <v>48</v>
      </c>
      <c r="I17" s="52">
        <v>325</v>
      </c>
      <c r="J17" s="53">
        <v>373</v>
      </c>
      <c r="L17" s="50" t="s">
        <v>51</v>
      </c>
      <c r="M17" s="54">
        <v>0.2913574335647594</v>
      </c>
      <c r="N17" s="55">
        <v>0.7086425664352406</v>
      </c>
      <c r="O17" s="54">
        <v>0.040540540540540543</v>
      </c>
      <c r="P17" s="55">
        <v>0.95945945945945943</v>
      </c>
      <c r="Q17" s="54">
        <v>0.12868632707774799</v>
      </c>
      <c r="R17" s="55">
        <v>0.87131367292225204</v>
      </c>
    </row>
    <row r="18" spans="1:18" ht="15">
      <c r="A18" s="50" t="s">
        <v>52</v>
      </c>
      <c r="B18" s="51">
        <v>3554</v>
      </c>
      <c r="C18" s="52">
        <v>5765</v>
      </c>
      <c r="D18" s="53">
        <v>9319</v>
      </c>
      <c r="E18" s="51">
        <v>31</v>
      </c>
      <c r="F18" s="52">
        <v>113</v>
      </c>
      <c r="G18" s="53">
        <v>144</v>
      </c>
      <c r="H18" s="51">
        <v>115</v>
      </c>
      <c r="I18" s="52">
        <v>508</v>
      </c>
      <c r="J18" s="53">
        <v>623</v>
      </c>
      <c r="L18" s="50" t="s">
        <v>52</v>
      </c>
      <c r="M18" s="54">
        <v>0.38137139178023388</v>
      </c>
      <c r="N18" s="55">
        <v>0.61862860821976606</v>
      </c>
      <c r="O18" s="54">
        <v>0.21527777777777779</v>
      </c>
      <c r="P18" s="55">
        <v>0.78472222222222221</v>
      </c>
      <c r="Q18" s="54">
        <v>0.1845906902086677</v>
      </c>
      <c r="R18" s="55">
        <v>0.8154093097913323</v>
      </c>
    </row>
    <row r="19" spans="1:18" ht="15">
      <c r="A19" s="50" t="s">
        <v>53</v>
      </c>
      <c r="B19" s="51">
        <v>935</v>
      </c>
      <c r="C19" s="52">
        <v>1471</v>
      </c>
      <c r="D19" s="53">
        <v>2406</v>
      </c>
      <c r="E19" s="51">
        <v>7</v>
      </c>
      <c r="F19" s="52">
        <v>46</v>
      </c>
      <c r="G19" s="53">
        <v>53</v>
      </c>
      <c r="H19" s="51">
        <v>38</v>
      </c>
      <c r="I19" s="52">
        <v>188</v>
      </c>
      <c r="J19" s="53">
        <v>226</v>
      </c>
      <c r="L19" s="50" t="s">
        <v>53</v>
      </c>
      <c r="M19" s="54">
        <v>0.38861180382377392</v>
      </c>
      <c r="N19" s="55">
        <v>0.61138819617622608</v>
      </c>
      <c r="O19" s="54">
        <v>0.13207547169811321</v>
      </c>
      <c r="P19" s="55">
        <v>0.86792452830188682</v>
      </c>
      <c r="Q19" s="54">
        <v>0.16814159292035399</v>
      </c>
      <c r="R19" s="55">
        <v>0.83185840707964598</v>
      </c>
    </row>
    <row r="20" spans="1:18" ht="15">
      <c r="A20" s="50" t="s">
        <v>54</v>
      </c>
      <c r="B20" s="51">
        <v>18293</v>
      </c>
      <c r="C20" s="52">
        <v>30992</v>
      </c>
      <c r="D20" s="53">
        <v>49285</v>
      </c>
      <c r="E20" s="51">
        <v>480</v>
      </c>
      <c r="F20" s="52">
        <v>1430</v>
      </c>
      <c r="G20" s="53">
        <v>1910</v>
      </c>
      <c r="H20" s="51">
        <v>705</v>
      </c>
      <c r="I20" s="52">
        <v>2966</v>
      </c>
      <c r="J20" s="53">
        <v>3671</v>
      </c>
      <c r="L20" s="50" t="s">
        <v>54</v>
      </c>
      <c r="M20" s="54">
        <v>0.37116769808258088</v>
      </c>
      <c r="N20" s="55">
        <v>0.62883230191741912</v>
      </c>
      <c r="O20" s="54">
        <v>0.2513089005235602</v>
      </c>
      <c r="P20" s="55">
        <v>0.74869109947643986</v>
      </c>
      <c r="Q20" s="54">
        <v>0.1920457640969763</v>
      </c>
      <c r="R20" s="55">
        <v>0.80795423590302373</v>
      </c>
    </row>
    <row r="21" spans="1:18" ht="15">
      <c r="A21" s="50" t="s">
        <v>55</v>
      </c>
      <c r="B21" s="51">
        <v>7670</v>
      </c>
      <c r="C21" s="52">
        <v>9777</v>
      </c>
      <c r="D21" s="53">
        <v>17447</v>
      </c>
      <c r="E21" s="51">
        <v>175</v>
      </c>
      <c r="F21" s="52">
        <v>1068</v>
      </c>
      <c r="G21" s="53">
        <v>1243</v>
      </c>
      <c r="H21" s="51">
        <v>305</v>
      </c>
      <c r="I21" s="52">
        <v>962</v>
      </c>
      <c r="J21" s="53">
        <v>1267</v>
      </c>
      <c r="L21" s="50" t="s">
        <v>55</v>
      </c>
      <c r="M21" s="54">
        <v>0.43961712615349352</v>
      </c>
      <c r="N21" s="55">
        <v>0.56038287384650654</v>
      </c>
      <c r="O21" s="54">
        <v>0.14078841512469831</v>
      </c>
      <c r="P21" s="55">
        <v>0.85921158487530158</v>
      </c>
      <c r="Q21" s="54">
        <v>0.2407261247040253</v>
      </c>
      <c r="R21" s="55">
        <v>0.75927387529597479</v>
      </c>
    </row>
    <row r="22" spans="1:18" ht="15">
      <c r="A22" s="50" t="s">
        <v>56</v>
      </c>
      <c r="B22" s="51">
        <v>3524</v>
      </c>
      <c r="C22" s="52">
        <v>4440</v>
      </c>
      <c r="D22" s="53">
        <v>7964</v>
      </c>
      <c r="E22" s="51">
        <v>12</v>
      </c>
      <c r="F22" s="52">
        <v>88</v>
      </c>
      <c r="G22" s="53">
        <v>100</v>
      </c>
      <c r="H22" s="51">
        <v>112</v>
      </c>
      <c r="I22" s="52">
        <v>726</v>
      </c>
      <c r="J22" s="53">
        <v>838</v>
      </c>
      <c r="L22" s="50" t="s">
        <v>56</v>
      </c>
      <c r="M22" s="54">
        <v>0.44249121044701162</v>
      </c>
      <c r="N22" s="55">
        <v>0.55750878955298844</v>
      </c>
      <c r="O22" s="54">
        <v>0.12</v>
      </c>
      <c r="P22" s="55">
        <v>0.88</v>
      </c>
      <c r="Q22" s="54">
        <v>0.13365155131264919</v>
      </c>
      <c r="R22" s="55">
        <v>0.86634844868735084</v>
      </c>
    </row>
    <row r="23" spans="1:18" ht="15">
      <c r="A23" s="28"/>
      <c r="B23" s="29"/>
      <c r="C23" s="29"/>
      <c r="D23" s="29"/>
      <c r="E23" s="29"/>
      <c r="F23" s="29"/>
      <c r="G23" s="29"/>
      <c r="H23" s="29"/>
      <c r="I23" s="29"/>
      <c r="J23" s="25"/>
      <c r="L23" s="28"/>
      <c r="M23" s="48"/>
      <c r="N23" s="30"/>
      <c r="O23" s="48"/>
      <c r="P23" s="30"/>
      <c r="Q23" s="48"/>
      <c r="R23" s="31"/>
    </row>
    <row r="24" spans="1:18" ht="15">
      <c r="A24" s="23" t="s">
        <v>31</v>
      </c>
      <c r="B24" s="38">
        <f t="shared" si="0" ref="B24:J24">SUM(B8:B23)</f>
        <v>136054</v>
      </c>
      <c r="C24" s="39">
        <f t="shared" si="0"/>
        <v>193120</v>
      </c>
      <c r="D24" s="39">
        <f t="shared" si="0"/>
        <v>329174</v>
      </c>
      <c r="E24" s="39">
        <f t="shared" si="0"/>
        <v>2047</v>
      </c>
      <c r="F24" s="39">
        <f t="shared" si="0"/>
        <v>7504</v>
      </c>
      <c r="G24" s="39">
        <f t="shared" si="0"/>
        <v>9551</v>
      </c>
      <c r="H24" s="39">
        <f t="shared" si="0"/>
        <v>5128</v>
      </c>
      <c r="I24" s="39">
        <f t="shared" si="0"/>
        <v>19536</v>
      </c>
      <c r="J24" s="40">
        <f t="shared" si="0"/>
        <v>24664</v>
      </c>
      <c r="L24" s="23" t="s">
        <v>31</v>
      </c>
      <c r="M24" s="41">
        <f>B24/D24</f>
        <v>0.41331939946654356</v>
      </c>
      <c r="N24" s="42">
        <f>C24/D24</f>
        <v>0.5866806005334565</v>
      </c>
      <c r="O24" s="43">
        <f>E24/G24</f>
        <v>0.21432310752800754</v>
      </c>
      <c r="P24" s="42">
        <f>F24/G24</f>
        <v>0.78567689247199246</v>
      </c>
      <c r="Q24" s="43">
        <f>H24/J24</f>
        <v>0.20791436912098604</v>
      </c>
      <c r="R24" s="42">
        <f>I24/J24</f>
        <v>0.79208563087901396</v>
      </c>
    </row>
    <row r="25" ht="15"/>
    <row r="26" spans="1:1" ht="15">
      <c r="A26" s="24" t="s">
        <v>33</v>
      </c>
    </row>
    <row r="27" spans="1:1" ht="15">
      <c r="A27" s="24" t="s">
        <v>34</v>
      </c>
    </row>
    <row r="28" ht="15"/>
    <row r="29" spans="1:1" ht="15">
      <c r="A29" s="33" t="s">
        <v>35</v>
      </c>
    </row>
  </sheetData>
  <mergeCells count="8">
    <mergeCell ref="B6:D6"/>
    <mergeCell ref="E6:G6"/>
    <mergeCell ref="H6:J6"/>
    <mergeCell ref="M6:N6"/>
    <mergeCell ref="O6:P6"/>
    <mergeCell ref="Q6:R6"/>
    <mergeCell ref="A6:A7"/>
    <mergeCell ref="L6:L7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