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ecad\AppData\Local\Temp\8\f7fca8d528c64ba2b137b2767d7d2cfe\"/>
    </mc:Choice>
  </mc:AlternateContent>
  <bookViews>
    <workbookView xWindow="0" yWindow="0" windowWidth="21435" windowHeight="9390" activeTab="0"/>
  </bookViews>
  <sheets>
    <sheet name="Contents" sheetId="1" r:id="rId3"/>
    <sheet name="Table 1" sheetId="2" r:id="rId4"/>
    <sheet name="Table 2" sheetId="3" r:id="rId5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<sst xmlns="http://schemas.openxmlformats.org/spreadsheetml/2006/main" count="111" uniqueCount="57">
  <si>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</si>
  <si>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</si>
  <si>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</si>
  <si>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</si>
  <si>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</si>
  <si>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</si>
  <si>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</si>
  <si>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</si>
  <si>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</si>
  <si>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</si>
  <si>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</si>
  <si>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</si>
  <si>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</si>
  <si>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</si>
  <si>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</si>
  <si>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</si>
  <si>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</si>
  <si>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</si>
  <si>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</si>
  <si>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</si>
  <si>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</si>
  <si>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</si>
  <si>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</si>
  <si>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</si>
  <si>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Gisborne Region</t>
  </si>
  <si>
    <t>WOF</t>
  </si>
  <si>
    <t>Bay Of Plenty Region</t>
  </si>
  <si>
    <t>COF A</t>
  </si>
  <si>
    <t>Waikato Region</t>
  </si>
  <si>
    <t>COF B</t>
  </si>
  <si>
    <t>Auckland Region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</si>
  <si>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</si>
  <si>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</si>
  <si>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</si>
  <si>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</si>
  <si>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</si>
  <si>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</si>
  <si>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</si>
  <si>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</si>
  <si>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</si>
  <si>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</si>
  <si>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Fail</t>
  </si>
  <si>
    <t>Pass</t>
  </si>
  <si>
    <t>FAIL Rate</t>
  </si>
  <si>
    <t>PASS Rate</t>
  </si>
  <si>
    <t>Northland Region</t>
  </si>
  <si>
    <t>Month: May 2024</t>
  </si>
  <si>
    <t>Hawke'S Bay Region</t>
  </si>
  <si>
    <t>Taranaki Region</t>
  </si>
  <si>
    <t>Manawatu-Whanganui Region</t>
  </si>
  <si>
    <t>Wellington Region</t>
  </si>
  <si>
    <t>Marlborough Region</t>
  </si>
  <si>
    <t>Nelson Region</t>
  </si>
  <si>
    <t>West Coast Region</t>
  </si>
  <si>
    <t>Canterbury Region</t>
  </si>
  <si>
    <t>Otago Region</t>
  </si>
  <si>
    <t>Southland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</si>
</sst>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6" fillId="0" borderId="0" xfId="0" applyFont="1"/>
    <xf numFmtId="3" fontId="16" fillId="0" borderId="2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0" fontId="16" fillId="0" borderId="5" xfId="0" applyFont="1" applyBorder="1"/>
    <xf numFmtId="3" fontId="16" fillId="0" borderId="6" xfId="0" applyNumberFormat="1" applyFont="1" applyBorder="1" applyAlignment="1">
      <alignment horizontal="center"/>
    </xf>
    <xf numFmtId="9" fontId="16" fillId="0" borderId="6" xfId="0" applyNumberFormat="1" applyFont="1" applyBorder="1"/>
    <xf numFmtId="9" fontId="16" fillId="0" borderId="2" xfId="0" applyNumberFormat="1" applyFont="1" applyBorder="1"/>
    <xf numFmtId="0" fontId="16" fillId="0" borderId="1" xfId="0" applyFont="1" applyBorder="1" applyAlignment="1">
      <alignment horizontal="left"/>
    </xf>
    <xf numFmtId="0" fontId="19" fillId="0" borderId="0" xfId="20"/>
    <xf numFmtId="0" fontId="19" fillId="0" borderId="0" xfId="20" applyNumberForma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horizontal="right" vertical="center"/>
      <protection/>
    </xf>
    <xf numFmtId="0" fontId="17" fillId="0" borderId="4" xfId="0" applyNumberFormat="1" applyFont="1" applyFill="1" applyBorder="1" applyAlignment="1" applyProtection="1">
      <alignment horizontal="right" vertical="center"/>
      <protection/>
    </xf>
    <xf numFmtId="0" fontId="17" fillId="0" borderId="7" xfId="0" applyNumberFormat="1" applyFont="1" applyFill="1" applyBorder="1" applyAlignment="1" applyProtection="1">
      <alignment horizontal="right" vertical="center"/>
      <protection/>
    </xf>
    <xf numFmtId="3" fontId="16" fillId="0" borderId="7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9" fontId="16" fillId="0" borderId="7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9" fontId="16" fillId="0" borderId="3" xfId="0" applyNumberFormat="1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9" fontId="16" fillId="0" borderId="0" xfId="0" applyNumberFormat="1" applyFont="1" applyBorder="1"/>
    <xf numFmtId="0" fontId="13" fillId="0" borderId="0" xfId="0" applyNumberFormat="1" applyFont="1" applyFill="1" applyBorder="1" applyAlignment="1" applyProtection="1">
      <alignment horizontal="left"/>
      <protection/>
    </xf>
    <xf numFmtId="0" fontId="16" fillId="0" borderId="1" xfId="0" applyNumberFormat="1" applyFill="1" applyAlignment="1" applyProtection="1">
      <alignment wrapText="1"/>
      <protection/>
    </xf>
    <xf numFmtId="3" fontId="16" fillId="0" borderId="5" xfId="0" applyNumberFormat="1" applyFill="1" applyAlignment="1" applyProtection="1">
      <alignment horizontal="right" wrapText="1"/>
      <protection/>
    </xf>
    <xf numFmtId="3" fontId="16" fillId="0" borderId="6" xfId="0" applyNumberFormat="1" applyFill="1" applyAlignment="1" applyProtection="1">
      <alignment horizontal="right" wrapText="1"/>
      <protection/>
    </xf>
    <xf numFmtId="3" fontId="16" fillId="0" borderId="4" xfId="0" applyNumberFormat="1" applyFill="1" applyAlignment="1" applyProtection="1">
      <alignment horizontal="right" wrapText="1"/>
      <protection/>
    </xf>
    <xf numFmtId="9" fontId="16" fillId="0" borderId="7" xfId="0" applyNumberFormat="1" applyFill="1" applyAlignment="1" applyProtection="1">
      <alignment horizontal="right" wrapText="1"/>
      <protection/>
    </xf>
    <xf numFmtId="9" fontId="16" fillId="0" borderId="4" xfId="0" applyNumberFormat="1" applyFill="1" applyAlignment="1" applyProtection="1">
      <alignment horizontal="right" wrapText="1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f20b3a7-e7d2-46cd-8016-9d333dc8edc8}">
  <dimension ref="A1:B30"/>
  <sheetViews>
    <sheetView tabSelected="1" workbookViewId="0" topLeftCell="A1">
      <selection pane="topLeft" activeCell="A1" sqref="A1"/>
    </sheetView>
  </sheetViews>
  <sheetFormatPr defaultRowHeight="15"/>
  <sheetData>
    <row r="1" spans="1:2" ht="31.5">
      <c r="A1" s="2" t="s">
        <v>0</v>
      </c>
      <c r="B1" s="3"/>
    </row>
    <row r="2" spans="1:1" ht="15">
      <c r="A2" s="49" t="s">
        <v>46</v>
      </c>
    </row>
    <row r="3" spans="1:2" ht="15">
      <c r="A3" s="5" t="s">
        <v>1</v>
      </c>
      <c r="B3" s="3"/>
    </row>
    <row r="4" spans="1:2" ht="15">
      <c r="A4" s="3"/>
      <c r="B4" s="3"/>
    </row>
    <row r="5" spans="1:2" ht="15">
      <c r="A5" s="6" t="s">
        <v>2</v>
      </c>
      <c r="B5" s="3"/>
    </row>
    <row r="6" spans="1:2" ht="15">
      <c r="A6" s="6"/>
      <c r="B6" s="1"/>
    </row>
    <row r="7" spans="1:2" ht="15">
      <c r="A7" s="7">
        <v>1</v>
      </c>
      <c r="B7" s="34" t="s">
        <v>3</v>
      </c>
    </row>
    <row r="8" spans="1:2" ht="15">
      <c r="A8" s="7">
        <v>2</v>
      </c>
      <c r="B8" s="34" t="s">
        <v>4</v>
      </c>
    </row>
    <row r="9" spans="1:2" ht="15">
      <c r="A9" s="1"/>
      <c r="B9" s="1"/>
    </row>
    <row r="10" spans="1:2" ht="15">
      <c r="A10" s="6" t="s">
        <v>5</v>
      </c>
      <c r="B10" s="9"/>
    </row>
    <row r="11" spans="1:2" ht="15">
      <c r="A11" s="10"/>
      <c r="B11" s="11"/>
    </row>
    <row r="12" spans="1:2" ht="15">
      <c r="A12" s="1"/>
      <c r="B12" s="12" t="s">
        <v>6</v>
      </c>
    </row>
    <row r="13" spans="1:2" ht="15">
      <c r="A13" s="1"/>
      <c r="B13" s="1" t="s">
        <v>7</v>
      </c>
    </row>
    <row r="14" spans="1:2" ht="15">
      <c r="A14" s="1"/>
      <c r="B14" s="1" t="s">
        <v>8</v>
      </c>
    </row>
    <row r="15" spans="1:2" ht="15">
      <c r="A15" s="13"/>
      <c r="B15" s="13"/>
    </row>
    <row r="16" spans="1:2" ht="15">
      <c r="A16" s="13"/>
      <c r="B16" s="14" t="s">
        <v>9</v>
      </c>
    </row>
    <row r="17" spans="1:2" ht="15">
      <c r="A17" s="13"/>
      <c r="B17" s="15" t="s">
        <v>10</v>
      </c>
    </row>
    <row r="18" spans="1:2" ht="15">
      <c r="A18" s="13"/>
      <c r="B18" s="15" t="s">
        <v>11</v>
      </c>
    </row>
    <row r="19" spans="1:2" ht="15">
      <c r="A19" s="13"/>
      <c r="B19" s="13" t="s">
        <v>12</v>
      </c>
    </row>
    <row r="20" spans="1:2" ht="15">
      <c r="A20" s="13"/>
      <c r="B20" s="13" t="s">
        <v>13</v>
      </c>
    </row>
    <row r="21" spans="1:2" ht="15">
      <c r="A21" s="13"/>
      <c r="B21" s="13" t="s">
        <v>14</v>
      </c>
    </row>
    <row r="22" spans="1:2" ht="15">
      <c r="A22" s="13"/>
      <c r="B22" s="13"/>
    </row>
    <row r="23" spans="1:2" ht="15">
      <c r="A23" s="13"/>
      <c r="B23" s="14" t="s">
        <v>15</v>
      </c>
    </row>
    <row r="24" spans="1:2" ht="15">
      <c r="A24" s="13"/>
      <c r="B24" s="13" t="s">
        <v>16</v>
      </c>
    </row>
    <row r="25" spans="1:2" ht="15">
      <c r="A25" s="15"/>
      <c r="B25" s="15" t="s">
        <v>17</v>
      </c>
    </row>
    <row r="26" spans="1:2" ht="15">
      <c r="A26" s="15"/>
      <c r="B26" s="15"/>
    </row>
    <row r="27" spans="1:2" ht="15">
      <c r="A27" s="13"/>
      <c r="B27" s="13" t="s">
        <v>18</v>
      </c>
    </row>
    <row r="28" spans="1:2" ht="15">
      <c r="A28" s="13"/>
      <c r="B28" s="13" t="s">
        <v>19</v>
      </c>
    </row>
    <row r="29" spans="1:2" ht="15">
      <c r="A29" s="13"/>
      <c r="B29" s="13"/>
    </row>
    <row r="30" spans="1:2" ht="15">
      <c r="A30" s="13"/>
      <c r="B30" s="8" t="s">
        <v>20</v>
      </c>
    </row>
  </sheetData>
  <hyperlinks>
    <hyperlink ref="B30" r:id="rId1" display="Return to NZ MVR statistics main menu"/>
    <hyperlink ref="B7" location="'Table 1'!A1" display="Total WoF/CoF-A/CoF-B volumes by region"/>
    <hyperlink ref="B8" location="'Table 2'!A1" display="First-Time Wof/Cof-A/Cof-B volumes and results by region"/>
  </hyperlinks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f61febd-b79b-4466-9940-acff23158b5e}">
  <dimension ref="A1:E2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5" width="12.7142857142857" style="17" customWidth="1"/>
  </cols>
  <sheetData>
    <row r="1" spans="1:5" ht="15">
      <c r="A1" s="49" t="s">
        <v>21</v>
      </c>
      <c r="B1" s="49"/>
      <c r="C1" s="21"/>
      <c r="D1" s="21"/>
      <c r="E1" s="21"/>
    </row>
    <row r="2" spans="1:5" ht="15">
      <c r="A2" s="10"/>
      <c r="B2" s="18"/>
      <c r="C2" s="21"/>
      <c r="D2" s="21"/>
      <c r="E2" s="21"/>
    </row>
    <row r="3" spans="1:5" ht="15">
      <c r="A3" s="16" t="s">
        <v>22</v>
      </c>
      <c r="B3" s="19"/>
      <c r="C3" s="21"/>
      <c r="D3" s="21"/>
      <c r="E3" s="21"/>
    </row>
    <row r="4" spans="1:5" ht="15">
      <c r="A4" s="4" t="s">
        <v>46</v>
      </c>
      <c r="B4" s="20"/>
      <c r="C4" s="21"/>
      <c r="D4" s="21"/>
      <c r="E4" s="21"/>
    </row>
    <row r="5" spans="1:5" ht="15">
      <c r="A5" s="22"/>
      <c r="B5" s="21"/>
      <c r="C5" s="21"/>
      <c r="D5" s="21"/>
      <c r="E5" s="21"/>
    </row>
    <row r="6" spans="1:5" ht="15">
      <c r="A6" s="32" t="s">
        <v>23</v>
      </c>
      <c r="B6" s="44" t="s">
        <v>25</v>
      </c>
      <c r="C6" s="45" t="s">
        <v>27</v>
      </c>
      <c r="D6" s="45" t="s">
        <v>29</v>
      </c>
      <c r="E6" s="46" t="s">
        <v>31</v>
      </c>
    </row>
    <row r="7" spans="1:5" ht="15">
      <c r="A7" s="50" t="s">
        <v>45</v>
      </c>
      <c r="B7" s="51">
        <v>20569</v>
      </c>
      <c r="C7" s="52">
        <v>138</v>
      </c>
      <c r="D7" s="52">
        <v>1712</v>
      </c>
      <c r="E7" s="53">
        <v>22419</v>
      </c>
    </row>
    <row r="8" spans="1:5" ht="15">
      <c r="A8" s="50" t="s">
        <v>30</v>
      </c>
      <c r="B8" s="51">
        <v>166963</v>
      </c>
      <c r="C8" s="52">
        <v>5814</v>
      </c>
      <c r="D8" s="52">
        <v>10430</v>
      </c>
      <c r="E8" s="53">
        <v>183207</v>
      </c>
    </row>
    <row r="9" spans="1:5" ht="15">
      <c r="A9" s="50" t="s">
        <v>28</v>
      </c>
      <c r="B9" s="51">
        <v>55602</v>
      </c>
      <c r="C9" s="52">
        <v>535</v>
      </c>
      <c r="D9" s="52">
        <v>4550</v>
      </c>
      <c r="E9" s="53">
        <v>60687</v>
      </c>
    </row>
    <row r="10" spans="1:5" ht="15">
      <c r="A10" s="50" t="s">
        <v>26</v>
      </c>
      <c r="B10" s="51">
        <v>37146</v>
      </c>
      <c r="C10" s="52">
        <v>495</v>
      </c>
      <c r="D10" s="52">
        <v>3011</v>
      </c>
      <c r="E10" s="53">
        <v>40652</v>
      </c>
    </row>
    <row r="11" spans="1:5" ht="15">
      <c r="A11" s="50" t="s">
        <v>24</v>
      </c>
      <c r="B11" s="51">
        <v>4964</v>
      </c>
      <c r="C11" s="52">
        <v>57</v>
      </c>
      <c r="D11" s="52">
        <v>548</v>
      </c>
      <c r="E11" s="53">
        <v>5569</v>
      </c>
    </row>
    <row r="12" spans="1:5" ht="15">
      <c r="A12" s="50" t="s">
        <v>47</v>
      </c>
      <c r="B12" s="51">
        <v>19112</v>
      </c>
      <c r="C12" s="52">
        <v>220</v>
      </c>
      <c r="D12" s="52">
        <v>1634</v>
      </c>
      <c r="E12" s="53">
        <v>20966</v>
      </c>
    </row>
    <row r="13" spans="1:5" ht="15">
      <c r="A13" s="50" t="s">
        <v>48</v>
      </c>
      <c r="B13" s="51">
        <v>13480</v>
      </c>
      <c r="C13" s="52">
        <v>123</v>
      </c>
      <c r="D13" s="52">
        <v>1201</v>
      </c>
      <c r="E13" s="53">
        <v>14804</v>
      </c>
    </row>
    <row r="14" spans="1:5" ht="15">
      <c r="A14" s="50" t="s">
        <v>49</v>
      </c>
      <c r="B14" s="51">
        <v>27081</v>
      </c>
      <c r="C14" s="52">
        <v>254</v>
      </c>
      <c r="D14" s="52">
        <v>2341</v>
      </c>
      <c r="E14" s="53">
        <v>29676</v>
      </c>
    </row>
    <row r="15" spans="1:5" ht="15">
      <c r="A15" s="50" t="s">
        <v>50</v>
      </c>
      <c r="B15" s="51">
        <v>47815</v>
      </c>
      <c r="C15" s="52">
        <v>1267</v>
      </c>
      <c r="D15" s="52">
        <v>2501</v>
      </c>
      <c r="E15" s="53">
        <v>51583</v>
      </c>
    </row>
    <row r="16" spans="1:5" ht="15">
      <c r="A16" s="50" t="s">
        <v>51</v>
      </c>
      <c r="B16" s="51">
        <v>6313</v>
      </c>
      <c r="C16" s="52">
        <v>132</v>
      </c>
      <c r="D16" s="52">
        <v>533</v>
      </c>
      <c r="E16" s="53">
        <v>6978</v>
      </c>
    </row>
    <row r="17" spans="1:5" ht="15">
      <c r="A17" s="50" t="s">
        <v>52</v>
      </c>
      <c r="B17" s="51">
        <v>14808</v>
      </c>
      <c r="C17" s="52">
        <v>241</v>
      </c>
      <c r="D17" s="52">
        <v>1010</v>
      </c>
      <c r="E17" s="53">
        <v>16059</v>
      </c>
    </row>
    <row r="18" spans="1:5" ht="15">
      <c r="A18" s="50" t="s">
        <v>53</v>
      </c>
      <c r="B18" s="51">
        <v>4073</v>
      </c>
      <c r="C18" s="52">
        <v>45</v>
      </c>
      <c r="D18" s="52">
        <v>388</v>
      </c>
      <c r="E18" s="53">
        <v>4506</v>
      </c>
    </row>
    <row r="19" spans="1:5" ht="15">
      <c r="A19" s="50" t="s">
        <v>54</v>
      </c>
      <c r="B19" s="51">
        <v>81411</v>
      </c>
      <c r="C19" s="52">
        <v>2962</v>
      </c>
      <c r="D19" s="52">
        <v>6059</v>
      </c>
      <c r="E19" s="53">
        <v>90432</v>
      </c>
    </row>
    <row r="20" spans="1:5" ht="15">
      <c r="A20" s="50" t="s">
        <v>55</v>
      </c>
      <c r="B20" s="51">
        <v>30250</v>
      </c>
      <c r="C20" s="52">
        <v>1754</v>
      </c>
      <c r="D20" s="52">
        <v>2094</v>
      </c>
      <c r="E20" s="53">
        <v>34098</v>
      </c>
    </row>
    <row r="21" spans="1:5" ht="15">
      <c r="A21" s="50" t="s">
        <v>56</v>
      </c>
      <c r="B21" s="51">
        <v>13307</v>
      </c>
      <c r="C21" s="52">
        <v>135</v>
      </c>
      <c r="D21" s="52">
        <v>1374</v>
      </c>
      <c r="E21" s="53">
        <v>14816</v>
      </c>
    </row>
    <row r="22" spans="1:5" ht="15">
      <c r="A22" s="28"/>
      <c r="B22" s="26"/>
      <c r="C22" s="26"/>
      <c r="D22" s="26"/>
      <c r="E22" s="27"/>
    </row>
    <row r="23" spans="1:5" ht="15">
      <c r="A23" s="23" t="s">
        <v>31</v>
      </c>
      <c r="B23" s="38">
        <f>SUM(B7:B22)</f>
        <v>542894</v>
      </c>
      <c r="C23" s="39">
        <f t="shared" si="0" ref="C23:E23">SUM(C7:C22)</f>
        <v>14172</v>
      </c>
      <c r="D23" s="39">
        <f t="shared" si="0"/>
        <v>39386</v>
      </c>
      <c r="E23" s="40">
        <f>SUM(E7:E22)</f>
        <v>596452</v>
      </c>
    </row>
    <row r="24" spans="1:5" ht="15">
      <c r="A24" s="22"/>
      <c r="B24" s="21"/>
      <c r="C24" s="21"/>
      <c r="D24" s="21"/>
      <c r="E24" s="21"/>
    </row>
    <row r="25" spans="1:5" ht="15">
      <c r="A25" s="24" t="s">
        <v>32</v>
      </c>
      <c r="B25" s="21"/>
      <c r="C25" s="21"/>
      <c r="D25" s="21"/>
      <c r="E25" s="21"/>
    </row>
    <row r="26" spans="1:5" ht="15">
      <c r="A26" s="24" t="s">
        <v>33</v>
      </c>
      <c r="B26" s="21"/>
      <c r="C26" s="21"/>
      <c r="D26" s="21"/>
      <c r="E26" s="21"/>
    </row>
    <row r="27" spans="1:5" ht="15">
      <c r="A27" s="24" t="s">
        <v>34</v>
      </c>
      <c r="B27" s="21"/>
      <c r="C27" s="21"/>
      <c r="D27" s="21"/>
      <c r="E27" s="21"/>
    </row>
    <row r="28" ht="15"/>
    <row r="29" spans="1:1" ht="15">
      <c r="A29" s="33" t="s">
        <v>35</v>
      </c>
    </row>
  </sheetData>
  <mergeCells count="1">
    <mergeCell ref="A1:B1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b0b0315-f609-47c7-beef-7811370fc4f9}">
  <dimension ref="A1:R29"/>
  <sheetViews>
    <sheetView workbookViewId="0" topLeftCell="A1">
      <selection pane="topLeft" activeCell="A1" sqref="A1"/>
    </sheetView>
  </sheetViews>
  <sheetFormatPr defaultRowHeight="15"/>
  <cols>
    <col min="1" max="1" width="26.7142857142857" customWidth="1"/>
    <col min="2" max="10" width="8.71428571428571" customWidth="1"/>
    <col min="11" max="11" width="4.71428571428571" customWidth="1"/>
    <col min="12" max="12" width="26.7142857142857" customWidth="1"/>
    <col min="13" max="18" width="8.71428571428571" customWidth="1"/>
  </cols>
  <sheetData>
    <row r="1" spans="1:1" ht="15">
      <c r="A1" s="4" t="s">
        <v>36</v>
      </c>
    </row>
    <row r="2" spans="1:1" ht="15">
      <c r="A2" s="1"/>
    </row>
    <row r="3" spans="1:1" ht="15">
      <c r="A3" s="16" t="s">
        <v>4</v>
      </c>
    </row>
    <row r="4" spans="1:1" ht="15">
      <c r="A4" s="4" t="s">
        <v>46</v>
      </c>
    </row>
    <row r="5" spans="1:1" ht="15">
      <c r="A5" s="4"/>
    </row>
    <row r="6" spans="1:18" ht="15">
      <c r="A6" s="58" t="s">
        <v>23</v>
      </c>
      <c r="B6" s="56" t="s">
        <v>25</v>
      </c>
      <c r="C6" s="56"/>
      <c r="D6" s="56"/>
      <c r="E6" s="57" t="s">
        <v>37</v>
      </c>
      <c r="F6" s="57"/>
      <c r="G6" s="57"/>
      <c r="H6" s="57" t="s">
        <v>38</v>
      </c>
      <c r="I6" s="57"/>
      <c r="J6" s="57"/>
      <c r="L6" s="58" t="s">
        <v>23</v>
      </c>
      <c r="M6" s="57" t="s">
        <v>25</v>
      </c>
      <c r="N6" s="57"/>
      <c r="O6" s="57" t="s">
        <v>37</v>
      </c>
      <c r="P6" s="57"/>
      <c r="Q6" s="57" t="s">
        <v>38</v>
      </c>
      <c r="R6" s="57"/>
    </row>
    <row r="7" spans="1:18" ht="15">
      <c r="A7" s="58"/>
      <c r="B7" s="35" t="s">
        <v>39</v>
      </c>
      <c r="C7" s="35" t="s">
        <v>40</v>
      </c>
      <c r="D7" s="36" t="s">
        <v>31</v>
      </c>
      <c r="E7" s="37" t="s">
        <v>41</v>
      </c>
      <c r="F7" s="35" t="s">
        <v>42</v>
      </c>
      <c r="G7" s="36" t="s">
        <v>31</v>
      </c>
      <c r="H7" s="37" t="s">
        <v>41</v>
      </c>
      <c r="I7" s="35" t="s">
        <v>42</v>
      </c>
      <c r="J7" s="36" t="s">
        <v>31</v>
      </c>
      <c r="L7" s="58"/>
      <c r="M7" s="47" t="s">
        <v>43</v>
      </c>
      <c r="N7" s="35" t="s">
        <v>44</v>
      </c>
      <c r="O7" s="47" t="s">
        <v>43</v>
      </c>
      <c r="P7" s="35" t="s">
        <v>44</v>
      </c>
      <c r="Q7" s="47" t="s">
        <v>43</v>
      </c>
      <c r="R7" s="36" t="s">
        <v>44</v>
      </c>
    </row>
    <row r="8" spans="1:18" ht="15">
      <c r="A8" s="50" t="s">
        <v>45</v>
      </c>
      <c r="B8" s="51">
        <v>6323</v>
      </c>
      <c r="C8" s="52">
        <v>7874</v>
      </c>
      <c r="D8" s="53">
        <v>14197</v>
      </c>
      <c r="E8" s="51">
        <v>33</v>
      </c>
      <c r="F8" s="52">
        <v>74</v>
      </c>
      <c r="G8" s="53">
        <v>107</v>
      </c>
      <c r="H8" s="51">
        <v>326</v>
      </c>
      <c r="I8" s="52">
        <v>1056</v>
      </c>
      <c r="J8" s="53">
        <v>1382</v>
      </c>
      <c r="L8" s="50" t="s">
        <v>45</v>
      </c>
      <c r="M8" s="54">
        <v>0.44537578361625701</v>
      </c>
      <c r="N8" s="55">
        <v>0.55462421638374304</v>
      </c>
      <c r="O8" s="54">
        <v>0.30841121495327101</v>
      </c>
      <c r="P8" s="55">
        <v>0.69158878504672894</v>
      </c>
      <c r="Q8" s="54">
        <v>0.23589001447178001</v>
      </c>
      <c r="R8" s="55">
        <v>0.76410998552821996</v>
      </c>
    </row>
    <row r="9" spans="1:18" ht="15">
      <c r="A9" s="50" t="s">
        <v>30</v>
      </c>
      <c r="B9" s="51">
        <v>47511</v>
      </c>
      <c r="C9" s="52">
        <v>73180</v>
      </c>
      <c r="D9" s="53">
        <v>120691</v>
      </c>
      <c r="E9" s="51">
        <v>1035</v>
      </c>
      <c r="F9" s="52">
        <v>3692</v>
      </c>
      <c r="G9" s="53">
        <v>4727</v>
      </c>
      <c r="H9" s="51">
        <v>1863</v>
      </c>
      <c r="I9" s="52">
        <v>6713</v>
      </c>
      <c r="J9" s="53">
        <v>8576</v>
      </c>
      <c r="L9" s="50" t="s">
        <v>30</v>
      </c>
      <c r="M9" s="54">
        <v>0.39365818495165339</v>
      </c>
      <c r="N9" s="55">
        <v>0.60634181504834661</v>
      </c>
      <c r="O9" s="54">
        <v>0.2189549397080601</v>
      </c>
      <c r="P9" s="55">
        <v>0.78104506029193987</v>
      </c>
      <c r="Q9" s="54">
        <v>0.2172341417910448</v>
      </c>
      <c r="R9" s="55">
        <v>0.78276585820895528</v>
      </c>
    </row>
    <row r="10" spans="1:18" ht="15">
      <c r="A10" s="50" t="s">
        <v>28</v>
      </c>
      <c r="B10" s="51">
        <v>18112</v>
      </c>
      <c r="C10" s="52">
        <v>20254</v>
      </c>
      <c r="D10" s="53">
        <v>38366</v>
      </c>
      <c r="E10" s="51">
        <v>134</v>
      </c>
      <c r="F10" s="52">
        <v>269</v>
      </c>
      <c r="G10" s="53">
        <v>403</v>
      </c>
      <c r="H10" s="51">
        <v>870</v>
      </c>
      <c r="I10" s="52">
        <v>2828</v>
      </c>
      <c r="J10" s="53">
        <v>3698</v>
      </c>
      <c r="L10" s="50" t="s">
        <v>28</v>
      </c>
      <c r="M10" s="54">
        <v>0.47208465829119528</v>
      </c>
      <c r="N10" s="55">
        <v>0.52791534170880472</v>
      </c>
      <c r="O10" s="54">
        <v>0.33250620347394538</v>
      </c>
      <c r="P10" s="55">
        <v>0.66749379652605456</v>
      </c>
      <c r="Q10" s="54">
        <v>0.23526230394808001</v>
      </c>
      <c r="R10" s="55">
        <v>0.76473769605191999</v>
      </c>
    </row>
    <row r="11" spans="1:18" ht="15">
      <c r="A11" s="50" t="s">
        <v>26</v>
      </c>
      <c r="B11" s="51">
        <v>12541</v>
      </c>
      <c r="C11" s="52">
        <v>13134</v>
      </c>
      <c r="D11" s="53">
        <v>25675</v>
      </c>
      <c r="E11" s="51">
        <v>122</v>
      </c>
      <c r="F11" s="52">
        <v>249</v>
      </c>
      <c r="G11" s="53">
        <v>371</v>
      </c>
      <c r="H11" s="51">
        <v>622</v>
      </c>
      <c r="I11" s="52">
        <v>1755</v>
      </c>
      <c r="J11" s="53">
        <v>2377</v>
      </c>
      <c r="L11" s="50" t="s">
        <v>26</v>
      </c>
      <c r="M11" s="54">
        <v>0.48845180136319383</v>
      </c>
      <c r="N11" s="55">
        <v>0.51154819863680623</v>
      </c>
      <c r="O11" s="54">
        <v>0.32884097035040433</v>
      </c>
      <c r="P11" s="55">
        <v>0.67115902964959573</v>
      </c>
      <c r="Q11" s="54">
        <v>0.26167437946992012</v>
      </c>
      <c r="R11" s="55">
        <v>0.73832562053007988</v>
      </c>
    </row>
    <row r="12" spans="1:18" ht="15">
      <c r="A12" s="50" t="s">
        <v>24</v>
      </c>
      <c r="B12" s="51">
        <v>1593</v>
      </c>
      <c r="C12" s="52">
        <v>1953</v>
      </c>
      <c r="D12" s="53">
        <v>3546</v>
      </c>
      <c r="E12" s="51">
        <v>9</v>
      </c>
      <c r="F12" s="52">
        <v>37</v>
      </c>
      <c r="G12" s="53">
        <v>46</v>
      </c>
      <c r="H12" s="51">
        <v>72</v>
      </c>
      <c r="I12" s="52">
        <v>405</v>
      </c>
      <c r="J12" s="53">
        <v>477</v>
      </c>
      <c r="L12" s="50" t="s">
        <v>24</v>
      </c>
      <c r="M12" s="54">
        <v>0.44923857868020312</v>
      </c>
      <c r="N12" s="55">
        <v>0.550761421319797</v>
      </c>
      <c r="O12" s="54">
        <v>0.19565217391304349</v>
      </c>
      <c r="P12" s="55">
        <v>0.80434782608695654</v>
      </c>
      <c r="Q12" s="54">
        <v>0.15094339622641509</v>
      </c>
      <c r="R12" s="55">
        <v>0.84905660377358494</v>
      </c>
    </row>
    <row r="13" spans="1:18" ht="15">
      <c r="A13" s="50" t="s">
        <v>47</v>
      </c>
      <c r="B13" s="51">
        <v>5732</v>
      </c>
      <c r="C13" s="52">
        <v>7854</v>
      </c>
      <c r="D13" s="53">
        <v>13586</v>
      </c>
      <c r="E13" s="51">
        <v>33</v>
      </c>
      <c r="F13" s="52">
        <v>147</v>
      </c>
      <c r="G13" s="53">
        <v>180</v>
      </c>
      <c r="H13" s="51">
        <v>282</v>
      </c>
      <c r="I13" s="52">
        <v>1097</v>
      </c>
      <c r="J13" s="53">
        <v>1379</v>
      </c>
      <c r="L13" s="50" t="s">
        <v>47</v>
      </c>
      <c r="M13" s="54">
        <v>0.42190490210510823</v>
      </c>
      <c r="N13" s="55">
        <v>0.57809509789489177</v>
      </c>
      <c r="O13" s="54">
        <v>0.18333333333333329</v>
      </c>
      <c r="P13" s="55">
        <v>0.81666666666666665</v>
      </c>
      <c r="Q13" s="54">
        <v>0.20449601160261061</v>
      </c>
      <c r="R13" s="55">
        <v>0.79550398839738945</v>
      </c>
    </row>
    <row r="14" spans="1:18" ht="15">
      <c r="A14" s="50" t="s">
        <v>48</v>
      </c>
      <c r="B14" s="51">
        <v>4073</v>
      </c>
      <c r="C14" s="52">
        <v>5623</v>
      </c>
      <c r="D14" s="53">
        <v>9696</v>
      </c>
      <c r="E14" s="51">
        <v>21</v>
      </c>
      <c r="F14" s="52">
        <v>78</v>
      </c>
      <c r="G14" s="53">
        <v>99</v>
      </c>
      <c r="H14" s="51">
        <v>259</v>
      </c>
      <c r="I14" s="52">
        <v>692</v>
      </c>
      <c r="J14" s="53">
        <v>951</v>
      </c>
      <c r="L14" s="50" t="s">
        <v>48</v>
      </c>
      <c r="M14" s="54">
        <v>0.42007013201320142</v>
      </c>
      <c r="N14" s="55">
        <v>0.57992986798679869</v>
      </c>
      <c r="O14" s="54">
        <v>0.2121212121212121</v>
      </c>
      <c r="P14" s="55">
        <v>0.78787878787878785</v>
      </c>
      <c r="Q14" s="54">
        <v>0.2723449001051525</v>
      </c>
      <c r="R14" s="55">
        <v>0.72765509989484767</v>
      </c>
    </row>
    <row r="15" spans="1:18" ht="15">
      <c r="A15" s="50" t="s">
        <v>49</v>
      </c>
      <c r="B15" s="51">
        <v>7336</v>
      </c>
      <c r="C15" s="52">
        <v>12586</v>
      </c>
      <c r="D15" s="53">
        <v>19922</v>
      </c>
      <c r="E15" s="51">
        <v>31</v>
      </c>
      <c r="F15" s="52">
        <v>184</v>
      </c>
      <c r="G15" s="53">
        <v>215</v>
      </c>
      <c r="H15" s="51">
        <v>290</v>
      </c>
      <c r="I15" s="52">
        <v>1761</v>
      </c>
      <c r="J15" s="53">
        <v>2051</v>
      </c>
      <c r="L15" s="50" t="s">
        <v>49</v>
      </c>
      <c r="M15" s="54">
        <v>0.36823612087139851</v>
      </c>
      <c r="N15" s="55">
        <v>0.63176387912860155</v>
      </c>
      <c r="O15" s="54">
        <v>0.14418604651162789</v>
      </c>
      <c r="P15" s="55">
        <v>0.85581395348837208</v>
      </c>
      <c r="Q15" s="54">
        <v>0.1413944417357387</v>
      </c>
      <c r="R15" s="55">
        <v>0.85860555826426133</v>
      </c>
    </row>
    <row r="16" spans="1:18" ht="15">
      <c r="A16" s="50" t="s">
        <v>50</v>
      </c>
      <c r="B16" s="51">
        <v>14579</v>
      </c>
      <c r="C16" s="52">
        <v>19285</v>
      </c>
      <c r="D16" s="53">
        <v>33864</v>
      </c>
      <c r="E16" s="51">
        <v>214</v>
      </c>
      <c r="F16" s="52">
        <v>810</v>
      </c>
      <c r="G16" s="53">
        <v>1024</v>
      </c>
      <c r="H16" s="51">
        <v>431</v>
      </c>
      <c r="I16" s="52">
        <v>1646</v>
      </c>
      <c r="J16" s="53">
        <v>2077</v>
      </c>
      <c r="L16" s="50" t="s">
        <v>50</v>
      </c>
      <c r="M16" s="54">
        <v>0.43051618237656508</v>
      </c>
      <c r="N16" s="55">
        <v>0.56948381762343492</v>
      </c>
      <c r="O16" s="54">
        <v>0.208984375</v>
      </c>
      <c r="P16" s="55">
        <v>0.791015625</v>
      </c>
      <c r="Q16" s="54">
        <v>0.20751083293211359</v>
      </c>
      <c r="R16" s="55">
        <v>0.79248916706788641</v>
      </c>
    </row>
    <row r="17" spans="1:18" ht="15">
      <c r="A17" s="50" t="s">
        <v>51</v>
      </c>
      <c r="B17" s="51">
        <v>1493</v>
      </c>
      <c r="C17" s="52">
        <v>3414</v>
      </c>
      <c r="D17" s="53">
        <v>4907</v>
      </c>
      <c r="E17" s="51">
        <v>6</v>
      </c>
      <c r="F17" s="52">
        <v>116</v>
      </c>
      <c r="G17" s="53">
        <v>122</v>
      </c>
      <c r="H17" s="51">
        <v>64</v>
      </c>
      <c r="I17" s="52">
        <v>410</v>
      </c>
      <c r="J17" s="53">
        <v>474</v>
      </c>
      <c r="L17" s="50" t="s">
        <v>51</v>
      </c>
      <c r="M17" s="54">
        <v>0.30425922152027718</v>
      </c>
      <c r="N17" s="55">
        <v>0.69574077847972293</v>
      </c>
      <c r="O17" s="54">
        <v>0.049180327868852458</v>
      </c>
      <c r="P17" s="55">
        <v>0.95081967213114749</v>
      </c>
      <c r="Q17" s="54">
        <v>0.13502109704641349</v>
      </c>
      <c r="R17" s="55">
        <v>0.86497890295358648</v>
      </c>
    </row>
    <row r="18" spans="1:18" ht="15">
      <c r="A18" s="50" t="s">
        <v>52</v>
      </c>
      <c r="B18" s="51">
        <v>4198</v>
      </c>
      <c r="C18" s="52">
        <v>6458</v>
      </c>
      <c r="D18" s="53">
        <v>10656</v>
      </c>
      <c r="E18" s="51">
        <v>34</v>
      </c>
      <c r="F18" s="52">
        <v>172</v>
      </c>
      <c r="G18" s="53">
        <v>206</v>
      </c>
      <c r="H18" s="51">
        <v>147</v>
      </c>
      <c r="I18" s="52">
        <v>711</v>
      </c>
      <c r="J18" s="53">
        <v>858</v>
      </c>
      <c r="L18" s="50" t="s">
        <v>52</v>
      </c>
      <c r="M18" s="54">
        <v>0.39395645645645638</v>
      </c>
      <c r="N18" s="55">
        <v>0.60604354354354351</v>
      </c>
      <c r="O18" s="54">
        <v>0.1650485436893204</v>
      </c>
      <c r="P18" s="55">
        <v>0.83495145631067957</v>
      </c>
      <c r="Q18" s="54">
        <v>0.1713286713286713</v>
      </c>
      <c r="R18" s="55">
        <v>0.82867132867132864</v>
      </c>
    </row>
    <row r="19" spans="1:18" ht="15">
      <c r="A19" s="50" t="s">
        <v>53</v>
      </c>
      <c r="B19" s="51">
        <v>1140</v>
      </c>
      <c r="C19" s="52">
        <v>1825</v>
      </c>
      <c r="D19" s="53">
        <v>2965</v>
      </c>
      <c r="E19" s="51">
        <v>10</v>
      </c>
      <c r="F19" s="52">
        <v>24</v>
      </c>
      <c r="G19" s="53">
        <v>34</v>
      </c>
      <c r="H19" s="51">
        <v>60</v>
      </c>
      <c r="I19" s="52">
        <v>269</v>
      </c>
      <c r="J19" s="53">
        <v>329</v>
      </c>
      <c r="L19" s="50" t="s">
        <v>53</v>
      </c>
      <c r="M19" s="54">
        <v>0.38448566610455309</v>
      </c>
      <c r="N19" s="55">
        <v>0.61551433389544696</v>
      </c>
      <c r="O19" s="54">
        <v>0.29411764705882348</v>
      </c>
      <c r="P19" s="55">
        <v>0.70588235294117663</v>
      </c>
      <c r="Q19" s="54">
        <v>0.18237082066869301</v>
      </c>
      <c r="R19" s="55">
        <v>0.81762917933130697</v>
      </c>
    </row>
    <row r="20" spans="1:18" ht="15">
      <c r="A20" s="50" t="s">
        <v>54</v>
      </c>
      <c r="B20" s="51">
        <v>21770</v>
      </c>
      <c r="C20" s="52">
        <v>37545</v>
      </c>
      <c r="D20" s="53">
        <v>59315</v>
      </c>
      <c r="E20" s="51">
        <v>591</v>
      </c>
      <c r="F20" s="52">
        <v>1787</v>
      </c>
      <c r="G20" s="53">
        <v>2378</v>
      </c>
      <c r="H20" s="51">
        <v>977</v>
      </c>
      <c r="I20" s="52">
        <v>4184</v>
      </c>
      <c r="J20" s="53">
        <v>5161</v>
      </c>
      <c r="L20" s="50" t="s">
        <v>54</v>
      </c>
      <c r="M20" s="54">
        <v>0.36702351850290821</v>
      </c>
      <c r="N20" s="55">
        <v>0.63297648149709185</v>
      </c>
      <c r="O20" s="54">
        <v>0.24852817493692181</v>
      </c>
      <c r="P20" s="55">
        <v>0.75147182506307819</v>
      </c>
      <c r="Q20" s="54">
        <v>0.18930439837240851</v>
      </c>
      <c r="R20" s="55">
        <v>0.81069560162759158</v>
      </c>
    </row>
    <row r="21" spans="1:18" ht="15">
      <c r="A21" s="50" t="s">
        <v>55</v>
      </c>
      <c r="B21" s="51">
        <v>9156</v>
      </c>
      <c r="C21" s="52">
        <v>12018</v>
      </c>
      <c r="D21" s="53">
        <v>21174</v>
      </c>
      <c r="E21" s="51">
        <v>206</v>
      </c>
      <c r="F21" s="52">
        <v>1344</v>
      </c>
      <c r="G21" s="53">
        <v>1550</v>
      </c>
      <c r="H21" s="51">
        <v>367</v>
      </c>
      <c r="I21" s="52">
        <v>1347</v>
      </c>
      <c r="J21" s="53">
        <v>1714</v>
      </c>
      <c r="L21" s="50" t="s">
        <v>55</v>
      </c>
      <c r="M21" s="54">
        <v>0.43241711533012178</v>
      </c>
      <c r="N21" s="55">
        <v>0.56758288466987816</v>
      </c>
      <c r="O21" s="54">
        <v>0.13290322580645161</v>
      </c>
      <c r="P21" s="55">
        <v>0.86709677419354847</v>
      </c>
      <c r="Q21" s="54">
        <v>0.21411901983663939</v>
      </c>
      <c r="R21" s="55">
        <v>0.78588098016336061</v>
      </c>
    </row>
    <row r="22" spans="1:18" ht="15">
      <c r="A22" s="50" t="s">
        <v>56</v>
      </c>
      <c r="B22" s="51">
        <v>3972</v>
      </c>
      <c r="C22" s="52">
        <v>5416</v>
      </c>
      <c r="D22" s="53">
        <v>9388</v>
      </c>
      <c r="E22" s="51">
        <v>15</v>
      </c>
      <c r="F22" s="52">
        <v>103</v>
      </c>
      <c r="G22" s="53">
        <v>118</v>
      </c>
      <c r="H22" s="51">
        <v>152</v>
      </c>
      <c r="I22" s="52">
        <v>1058</v>
      </c>
      <c r="J22" s="53">
        <v>1210</v>
      </c>
      <c r="L22" s="50" t="s">
        <v>56</v>
      </c>
      <c r="M22" s="54">
        <v>0.42309331060928851</v>
      </c>
      <c r="N22" s="55">
        <v>0.57690668939071155</v>
      </c>
      <c r="O22" s="54">
        <v>0.1271186440677966</v>
      </c>
      <c r="P22" s="55">
        <v>0.8728813559322034</v>
      </c>
      <c r="Q22" s="54">
        <v>0.12561983471074381</v>
      </c>
      <c r="R22" s="55">
        <v>0.87438016528925622</v>
      </c>
    </row>
    <row r="23" spans="1:18" ht="15">
      <c r="A23" s="28"/>
      <c r="B23" s="29"/>
      <c r="C23" s="29"/>
      <c r="D23" s="29"/>
      <c r="E23" s="29"/>
      <c r="F23" s="29"/>
      <c r="G23" s="29"/>
      <c r="H23" s="29"/>
      <c r="I23" s="29"/>
      <c r="J23" s="25"/>
      <c r="L23" s="28"/>
      <c r="M23" s="48"/>
      <c r="N23" s="30"/>
      <c r="O23" s="48"/>
      <c r="P23" s="30"/>
      <c r="Q23" s="48"/>
      <c r="R23" s="31"/>
    </row>
    <row r="24" spans="1:18" ht="15">
      <c r="A24" s="23" t="s">
        <v>31</v>
      </c>
      <c r="B24" s="38">
        <f t="shared" si="0" ref="B24:J24">SUM(B8:B23)</f>
        <v>159529</v>
      </c>
      <c r="C24" s="39">
        <f t="shared" si="0"/>
        <v>228419</v>
      </c>
      <c r="D24" s="39">
        <f t="shared" si="0"/>
        <v>387948</v>
      </c>
      <c r="E24" s="39">
        <f t="shared" si="0"/>
        <v>2494</v>
      </c>
      <c r="F24" s="39">
        <f t="shared" si="0"/>
        <v>9086</v>
      </c>
      <c r="G24" s="39">
        <f t="shared" si="0"/>
        <v>11580</v>
      </c>
      <c r="H24" s="39">
        <f t="shared" si="0"/>
        <v>6782</v>
      </c>
      <c r="I24" s="39">
        <f t="shared" si="0"/>
        <v>25932</v>
      </c>
      <c r="J24" s="40">
        <f t="shared" si="0"/>
        <v>32714</v>
      </c>
      <c r="L24" s="23" t="s">
        <v>31</v>
      </c>
      <c r="M24" s="41">
        <f>B24/D24</f>
        <v>0.41121232742532504</v>
      </c>
      <c r="N24" s="42">
        <f>C24/D24</f>
        <v>0.5887876725746749</v>
      </c>
      <c r="O24" s="43">
        <f>E24/G24</f>
        <v>0.2153713298791019</v>
      </c>
      <c r="P24" s="42">
        <f>F24/G24</f>
        <v>0.7846286701208981</v>
      </c>
      <c r="Q24" s="43">
        <f>H24/J24</f>
        <v>0.20731185425200221</v>
      </c>
      <c r="R24" s="42">
        <f>I24/J24</f>
        <v>0.79268814574799784</v>
      </c>
    </row>
    <row r="25" ht="15"/>
    <row r="26" spans="1:1" ht="15">
      <c r="A26" s="24" t="s">
        <v>33</v>
      </c>
    </row>
    <row r="27" spans="1:1" ht="15">
      <c r="A27" s="24" t="s">
        <v>34</v>
      </c>
    </row>
    <row r="28" ht="15"/>
    <row r="29" spans="1:1" ht="15">
      <c r="A29" s="33" t="s">
        <v>35</v>
      </c>
    </row>
  </sheetData>
  <mergeCells count="8">
    <mergeCell ref="B6:D6"/>
    <mergeCell ref="E6:G6"/>
    <mergeCell ref="H6:J6"/>
    <mergeCell ref="M6:N6"/>
    <mergeCell ref="O6:P6"/>
    <mergeCell ref="Q6:R6"/>
    <mergeCell ref="A6:A7"/>
    <mergeCell ref="L6:L7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 Chilcott (admin account)</cp:lastModifiedBy>
  <dcterms:created xsi:type="dcterms:W3CDTF">2014-04-30T10:51:23Z</dcterms:created>
  <dcterms:modified xsi:type="dcterms:W3CDTF">2020-09-15T02:23:47Z</dcterms:modified>
  <cp:category/>
</cp:coreProperties>
</file>