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necad\AppData\Local\Temp\8\f7fca8d528c64ba2b137b2767d7d2cfe\"/>
    </mc:Choice>
  </mc:AlternateContent>
  <bookViews>
    <workbookView xWindow="0" yWindow="0" windowWidth="21435" windowHeight="9390" activeTab="0"/>
  </bookViews>
  <sheets>
    <sheet name="Contents" sheetId="1" r:id="rId3"/>
    <sheet name="Table 1" sheetId="2" r:id="rId4"/>
    <sheet name="Table 2" sheetId="3" r:id="rId5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<sst xmlns="http://schemas.openxmlformats.org/spreadsheetml/2006/main" count="111" uniqueCount="57">
  <si>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</si>
  <si>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</si>
  <si>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</si>
  <si>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</si>
  <si>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</si>
  <si>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</si>
  <si>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</si>
  <si>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</si>
  <si>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</si>
  <si>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</si>
  <si>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</si>
  <si>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</si>
  <si>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</si>
  <si>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</si>
  <si>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</si>
  <si>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</si>
  <si>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</si>
  <si>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</si>
  <si>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</si>
  <si>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</si>
  <si>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</si>
  <si>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</si>
  <si>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</si>
  <si>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</si>
  <si>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Gisborne Region</t>
  </si>
  <si>
    <t>WOF</t>
  </si>
  <si>
    <t>Bay Of Plenty Region</t>
  </si>
  <si>
    <t>COF A</t>
  </si>
  <si>
    <t>Waikato Region</t>
  </si>
  <si>
    <t>COF B</t>
  </si>
  <si>
    <t>Auckland Region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</si>
  <si>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</si>
  <si>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</si>
  <si>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</si>
  <si>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</si>
  <si>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</si>
  <si>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</si>
  <si>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</si>
  <si>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</si>
  <si>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</si>
  <si>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</si>
  <si>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Fail</t>
  </si>
  <si>
    <t>Pass</t>
  </si>
  <si>
    <t>FAIL Rate</t>
  </si>
  <si>
    <t>PASS Rate</t>
  </si>
  <si>
    <t>Northland Region</t>
  </si>
  <si>
    <t>Month: July 2023</t>
  </si>
  <si>
    <t>Hawke'S Bay Region</t>
  </si>
  <si>
    <t>Taranaki Region</t>
  </si>
  <si>
    <t>Manawatu-Whanganui Region</t>
  </si>
  <si>
    <t>Wellington Region</t>
  </si>
  <si>
    <t>Marlborough Region</t>
  </si>
  <si>
    <t>Tasman Region</t>
  </si>
  <si>
    <t>West Coast Region</t>
  </si>
  <si>
    <t>Canterbury Region</t>
  </si>
  <si>
    <t>Otago Region</t>
  </si>
  <si>
    <t>Southland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</si>
</sst>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1" xfId="0" applyFont="1" applyBorder="1"/>
    <xf numFmtId="0" fontId="16" fillId="0" borderId="0" xfId="0" applyFont="1"/>
    <xf numFmtId="3" fontId="16" fillId="0" borderId="2" xfId="0" applyNumberFormat="1" applyFont="1" applyBorder="1" applyAlignment="1">
      <alignment horizontal="center"/>
    </xf>
    <xf numFmtId="3" fontId="16" fillId="0" borderId="3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0" fontId="16" fillId="0" borderId="5" xfId="0" applyFont="1" applyBorder="1"/>
    <xf numFmtId="3" fontId="16" fillId="0" borderId="6" xfId="0" applyNumberFormat="1" applyFont="1" applyBorder="1" applyAlignment="1">
      <alignment horizontal="center"/>
    </xf>
    <xf numFmtId="9" fontId="16" fillId="0" borderId="6" xfId="0" applyNumberFormat="1" applyFont="1" applyBorder="1"/>
    <xf numFmtId="9" fontId="16" fillId="0" borderId="2" xfId="0" applyNumberFormat="1" applyFont="1" applyBorder="1"/>
    <xf numFmtId="0" fontId="16" fillId="0" borderId="1" xfId="0" applyFont="1" applyBorder="1" applyAlignment="1">
      <alignment horizontal="left"/>
    </xf>
    <xf numFmtId="0" fontId="19" fillId="0" borderId="0" xfId="20"/>
    <xf numFmtId="0" fontId="19" fillId="0" borderId="0" xfId="20" applyNumberFormat="1" applyFill="1" applyBorder="1" applyAlignment="1" applyProtection="1">
      <alignment/>
      <protection/>
    </xf>
    <xf numFmtId="0" fontId="17" fillId="0" borderId="3" xfId="0" applyNumberFormat="1" applyFont="1" applyFill="1" applyBorder="1" applyAlignment="1" applyProtection="1">
      <alignment horizontal="right" vertical="center"/>
      <protection/>
    </xf>
    <xf numFmtId="0" fontId="17" fillId="0" borderId="4" xfId="0" applyNumberFormat="1" applyFont="1" applyFill="1" applyBorder="1" applyAlignment="1" applyProtection="1">
      <alignment horizontal="right" vertical="center"/>
      <protection/>
    </xf>
    <xf numFmtId="0" fontId="17" fillId="0" borderId="7" xfId="0" applyNumberFormat="1" applyFont="1" applyFill="1" applyBorder="1" applyAlignment="1" applyProtection="1">
      <alignment horizontal="right" vertical="center"/>
      <protection/>
    </xf>
    <xf numFmtId="3" fontId="16" fillId="0" borderId="7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9" fontId="16" fillId="0" borderId="7" xfId="0" applyNumberFormat="1" applyFont="1" applyBorder="1" applyAlignment="1">
      <alignment horizontal="right"/>
    </xf>
    <xf numFmtId="9" fontId="16" fillId="0" borderId="4" xfId="0" applyNumberFormat="1" applyFont="1" applyBorder="1" applyAlignment="1">
      <alignment horizontal="right"/>
    </xf>
    <xf numFmtId="9" fontId="16" fillId="0" borderId="3" xfId="0" applyNumberFormat="1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7" fillId="0" borderId="5" xfId="0" applyNumberFormat="1" applyFont="1" applyFill="1" applyBorder="1" applyAlignment="1" applyProtection="1">
      <alignment horizontal="right" vertical="center"/>
      <protection/>
    </xf>
    <xf numFmtId="9" fontId="16" fillId="0" borderId="0" xfId="0" applyNumberFormat="1" applyFont="1" applyBorder="1"/>
    <xf numFmtId="0" fontId="13" fillId="0" borderId="0" xfId="0" applyNumberFormat="1" applyFont="1" applyFill="1" applyBorder="1" applyAlignment="1" applyProtection="1">
      <alignment horizontal="left"/>
      <protection/>
    </xf>
    <xf numFmtId="0" fontId="16" fillId="0" borderId="1" xfId="0" applyNumberFormat="1" applyFill="1" applyAlignment="1" applyProtection="1">
      <alignment wrapText="1"/>
      <protection/>
    </xf>
    <xf numFmtId="3" fontId="16" fillId="0" borderId="5" xfId="0" applyNumberFormat="1" applyFill="1" applyAlignment="1" applyProtection="1">
      <alignment horizontal="right" wrapText="1"/>
      <protection/>
    </xf>
    <xf numFmtId="3" fontId="16" fillId="0" borderId="6" xfId="0" applyNumberFormat="1" applyFill="1" applyAlignment="1" applyProtection="1">
      <alignment horizontal="right" wrapText="1"/>
      <protection/>
    </xf>
    <xf numFmtId="3" fontId="16" fillId="0" borderId="4" xfId="0" applyNumberFormat="1" applyFill="1" applyAlignment="1" applyProtection="1">
      <alignment horizontal="right" wrapText="1"/>
      <protection/>
    </xf>
    <xf numFmtId="9" fontId="16" fillId="0" borderId="7" xfId="0" applyNumberFormat="1" applyFill="1" applyAlignment="1" applyProtection="1">
      <alignment horizontal="right" wrapText="1"/>
      <protection/>
    </xf>
    <xf numFmtId="9" fontId="16" fillId="0" borderId="4" xfId="0" applyNumberFormat="1" applyFill="1" applyAlignment="1" applyProtection="1">
      <alignment horizontal="right" wrapText="1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17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9" xfId="0" applyNumberFormat="1" applyFont="1" applyFill="1" applyBorder="1" applyAlignment="1" applyProtection="1">
      <alignment horizontal="left" vertical="center"/>
      <protection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Hyperlink" xfId="20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worksheet" Target="worksheets/sheet3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f6c66e7-f378-4248-bd9f-0e8662cea551}">
  <dimension ref="A1:B30"/>
  <sheetViews>
    <sheetView tabSelected="1" workbookViewId="0" topLeftCell="A1">
      <selection pane="topLeft" activeCell="A1" sqref="A1"/>
    </sheetView>
  </sheetViews>
  <sheetFormatPr defaultRowHeight="15"/>
  <sheetData>
    <row r="1" spans="1:2" ht="31.5">
      <c r="A1" s="2" t="s">
        <v>0</v>
      </c>
      <c r="B1" s="3"/>
    </row>
    <row r="2" spans="1:1" ht="15">
      <c r="A2" s="49" t="s">
        <v>46</v>
      </c>
    </row>
    <row r="3" spans="1:2" ht="15">
      <c r="A3" s="5" t="s">
        <v>1</v>
      </c>
      <c r="B3" s="3"/>
    </row>
    <row r="4" spans="1:2" ht="15">
      <c r="A4" s="3"/>
      <c r="B4" s="3"/>
    </row>
    <row r="5" spans="1:2" ht="15">
      <c r="A5" s="6" t="s">
        <v>2</v>
      </c>
      <c r="B5" s="3"/>
    </row>
    <row r="6" spans="1:2" ht="15">
      <c r="A6" s="6"/>
      <c r="B6" s="1"/>
    </row>
    <row r="7" spans="1:2" ht="15">
      <c r="A7" s="7">
        <v>1</v>
      </c>
      <c r="B7" s="34" t="s">
        <v>3</v>
      </c>
    </row>
    <row r="8" spans="1:2" ht="15">
      <c r="A8" s="7">
        <v>2</v>
      </c>
      <c r="B8" s="34" t="s">
        <v>4</v>
      </c>
    </row>
    <row r="9" spans="1:2" ht="15">
      <c r="A9" s="1"/>
      <c r="B9" s="1"/>
    </row>
    <row r="10" spans="1:2" ht="15">
      <c r="A10" s="6" t="s">
        <v>5</v>
      </c>
      <c r="B10" s="9"/>
    </row>
    <row r="11" spans="1:2" ht="15">
      <c r="A11" s="10"/>
      <c r="B11" s="11"/>
    </row>
    <row r="12" spans="1:2" ht="15">
      <c r="A12" s="1"/>
      <c r="B12" s="12" t="s">
        <v>6</v>
      </c>
    </row>
    <row r="13" spans="1:2" ht="15">
      <c r="A13" s="1"/>
      <c r="B13" s="1" t="s">
        <v>7</v>
      </c>
    </row>
    <row r="14" spans="1:2" ht="15">
      <c r="A14" s="1"/>
      <c r="B14" s="1" t="s">
        <v>8</v>
      </c>
    </row>
    <row r="15" spans="1:2" ht="15">
      <c r="A15" s="13"/>
      <c r="B15" s="13"/>
    </row>
    <row r="16" spans="1:2" ht="15">
      <c r="A16" s="13"/>
      <c r="B16" s="14" t="s">
        <v>9</v>
      </c>
    </row>
    <row r="17" spans="1:2" ht="15">
      <c r="A17" s="13"/>
      <c r="B17" s="15" t="s">
        <v>10</v>
      </c>
    </row>
    <row r="18" spans="1:2" ht="15">
      <c r="A18" s="13"/>
      <c r="B18" s="15" t="s">
        <v>11</v>
      </c>
    </row>
    <row r="19" spans="1:2" ht="15">
      <c r="A19" s="13"/>
      <c r="B19" s="13" t="s">
        <v>12</v>
      </c>
    </row>
    <row r="20" spans="1:2" ht="15">
      <c r="A20" s="13"/>
      <c r="B20" s="13" t="s">
        <v>13</v>
      </c>
    </row>
    <row r="21" spans="1:2" ht="15">
      <c r="A21" s="13"/>
      <c r="B21" s="13" t="s">
        <v>14</v>
      </c>
    </row>
    <row r="22" spans="1:2" ht="15">
      <c r="A22" s="13"/>
      <c r="B22" s="13"/>
    </row>
    <row r="23" spans="1:2" ht="15">
      <c r="A23" s="13"/>
      <c r="B23" s="14" t="s">
        <v>15</v>
      </c>
    </row>
    <row r="24" spans="1:2" ht="15">
      <c r="A24" s="13"/>
      <c r="B24" s="13" t="s">
        <v>16</v>
      </c>
    </row>
    <row r="25" spans="1:2" ht="15">
      <c r="A25" s="15"/>
      <c r="B25" s="15" t="s">
        <v>17</v>
      </c>
    </row>
    <row r="26" spans="1:2" ht="15">
      <c r="A26" s="15"/>
      <c r="B26" s="15"/>
    </row>
    <row r="27" spans="1:2" ht="15">
      <c r="A27" s="13"/>
      <c r="B27" s="13" t="s">
        <v>18</v>
      </c>
    </row>
    <row r="28" spans="1:2" ht="15">
      <c r="A28" s="13"/>
      <c r="B28" s="13" t="s">
        <v>19</v>
      </c>
    </row>
    <row r="29" spans="1:2" ht="15">
      <c r="A29" s="13"/>
      <c r="B29" s="13"/>
    </row>
    <row r="30" spans="1:2" ht="15">
      <c r="A30" s="13"/>
      <c r="B30" s="8" t="s">
        <v>20</v>
      </c>
    </row>
  </sheetData>
  <hyperlinks>
    <hyperlink ref="B30" r:id="rId1" display="Return to NZ MVR statistics main menu"/>
    <hyperlink ref="B7" location="'Table 1'!A1" display="Total WoF/CoF-A/CoF-B volumes by region"/>
    <hyperlink ref="B8" location="'Table 2'!A1" display="First-Time Wof/Cof-A/Cof-B volumes and results by region"/>
  </hyperlinks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63e4e15-ee0f-49f3-896a-b8924eaf6236}">
  <dimension ref="A1:E29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5" width="12.7142857142857" style="17" customWidth="1"/>
  </cols>
  <sheetData>
    <row r="1" spans="1:5" ht="15">
      <c r="A1" s="49" t="s">
        <v>21</v>
      </c>
      <c r="B1" s="49"/>
      <c r="C1" s="21"/>
      <c r="D1" s="21"/>
      <c r="E1" s="21"/>
    </row>
    <row r="2" spans="1:5" ht="15">
      <c r="A2" s="10"/>
      <c r="B2" s="18"/>
      <c r="C2" s="21"/>
      <c r="D2" s="21"/>
      <c r="E2" s="21"/>
    </row>
    <row r="3" spans="1:5" ht="15">
      <c r="A3" s="16" t="s">
        <v>22</v>
      </c>
      <c r="B3" s="19"/>
      <c r="C3" s="21"/>
      <c r="D3" s="21"/>
      <c r="E3" s="21"/>
    </row>
    <row r="4" spans="1:5" ht="15">
      <c r="A4" s="4" t="s">
        <v>46</v>
      </c>
      <c r="B4" s="20"/>
      <c r="C4" s="21"/>
      <c r="D4" s="21"/>
      <c r="E4" s="21"/>
    </row>
    <row r="5" spans="1:5" ht="15">
      <c r="A5" s="22"/>
      <c r="B5" s="21"/>
      <c r="C5" s="21"/>
      <c r="D5" s="21"/>
      <c r="E5" s="21"/>
    </row>
    <row r="6" spans="1:5" ht="15">
      <c r="A6" s="32" t="s">
        <v>23</v>
      </c>
      <c r="B6" s="44" t="s">
        <v>25</v>
      </c>
      <c r="C6" s="45" t="s">
        <v>27</v>
      </c>
      <c r="D6" s="45" t="s">
        <v>29</v>
      </c>
      <c r="E6" s="46" t="s">
        <v>31</v>
      </c>
    </row>
    <row r="7" spans="1:5" ht="15">
      <c r="A7" s="50" t="s">
        <v>45</v>
      </c>
      <c r="B7" s="51">
        <v>19151</v>
      </c>
      <c r="C7" s="52">
        <v>134</v>
      </c>
      <c r="D7" s="52">
        <v>1339</v>
      </c>
      <c r="E7" s="53">
        <v>20624</v>
      </c>
    </row>
    <row r="8" spans="1:5" ht="15">
      <c r="A8" s="50" t="s">
        <v>30</v>
      </c>
      <c r="B8" s="51">
        <v>160854</v>
      </c>
      <c r="C8" s="52">
        <v>5723</v>
      </c>
      <c r="D8" s="52">
        <v>8660</v>
      </c>
      <c r="E8" s="53">
        <v>175237</v>
      </c>
    </row>
    <row r="9" spans="1:5" ht="15">
      <c r="A9" s="50" t="s">
        <v>28</v>
      </c>
      <c r="B9" s="51">
        <v>52149</v>
      </c>
      <c r="C9" s="52">
        <v>477</v>
      </c>
      <c r="D9" s="52">
        <v>3937</v>
      </c>
      <c r="E9" s="53">
        <v>56563</v>
      </c>
    </row>
    <row r="10" spans="1:5" ht="15">
      <c r="A10" s="50" t="s">
        <v>26</v>
      </c>
      <c r="B10" s="51">
        <v>35955</v>
      </c>
      <c r="C10" s="52">
        <v>509</v>
      </c>
      <c r="D10" s="52">
        <v>2537</v>
      </c>
      <c r="E10" s="53">
        <v>39001</v>
      </c>
    </row>
    <row r="11" spans="1:5" ht="15">
      <c r="A11" s="50" t="s">
        <v>24</v>
      </c>
      <c r="B11" s="51">
        <v>4520</v>
      </c>
      <c r="C11" s="52">
        <v>42</v>
      </c>
      <c r="D11" s="52">
        <v>497</v>
      </c>
      <c r="E11" s="53">
        <v>5059</v>
      </c>
    </row>
    <row r="12" spans="1:5" ht="15">
      <c r="A12" s="50" t="s">
        <v>47</v>
      </c>
      <c r="B12" s="51">
        <v>17776</v>
      </c>
      <c r="C12" s="52">
        <v>197</v>
      </c>
      <c r="D12" s="52">
        <v>1319</v>
      </c>
      <c r="E12" s="53">
        <v>19292</v>
      </c>
    </row>
    <row r="13" spans="1:5" ht="15">
      <c r="A13" s="50" t="s">
        <v>48</v>
      </c>
      <c r="B13" s="51">
        <v>13431</v>
      </c>
      <c r="C13" s="52">
        <v>130</v>
      </c>
      <c r="D13" s="52">
        <v>1067</v>
      </c>
      <c r="E13" s="53">
        <v>14628</v>
      </c>
    </row>
    <row r="14" spans="1:5" ht="15">
      <c r="A14" s="50" t="s">
        <v>49</v>
      </c>
      <c r="B14" s="51">
        <v>26687</v>
      </c>
      <c r="C14" s="52">
        <v>277</v>
      </c>
      <c r="D14" s="52">
        <v>1983</v>
      </c>
      <c r="E14" s="53">
        <v>28947</v>
      </c>
    </row>
    <row r="15" spans="1:5" ht="15">
      <c r="A15" s="50" t="s">
        <v>50</v>
      </c>
      <c r="B15" s="51">
        <v>46421</v>
      </c>
      <c r="C15" s="52">
        <v>1048</v>
      </c>
      <c r="D15" s="52">
        <v>1922</v>
      </c>
      <c r="E15" s="53">
        <v>49391</v>
      </c>
    </row>
    <row r="16" spans="1:5" ht="15">
      <c r="A16" s="50" t="s">
        <v>51</v>
      </c>
      <c r="B16" s="51">
        <v>6241</v>
      </c>
      <c r="C16" s="52">
        <v>115</v>
      </c>
      <c r="D16" s="52">
        <v>438</v>
      </c>
      <c r="E16" s="53">
        <v>6794</v>
      </c>
    </row>
    <row r="17" spans="1:5" ht="15">
      <c r="A17" s="50" t="s">
        <v>52</v>
      </c>
      <c r="B17" s="51">
        <v>14467</v>
      </c>
      <c r="C17" s="52">
        <v>117</v>
      </c>
      <c r="D17" s="52">
        <v>843</v>
      </c>
      <c r="E17" s="53">
        <v>15427</v>
      </c>
    </row>
    <row r="18" spans="1:5" ht="15">
      <c r="A18" s="50" t="s">
        <v>53</v>
      </c>
      <c r="B18" s="51">
        <v>3883</v>
      </c>
      <c r="C18" s="52">
        <v>38</v>
      </c>
      <c r="D18" s="52">
        <v>333</v>
      </c>
      <c r="E18" s="53">
        <v>4254</v>
      </c>
    </row>
    <row r="19" spans="1:5" ht="15">
      <c r="A19" s="50" t="s">
        <v>54</v>
      </c>
      <c r="B19" s="51">
        <v>76882</v>
      </c>
      <c r="C19" s="52">
        <v>2265</v>
      </c>
      <c r="D19" s="52">
        <v>4887</v>
      </c>
      <c r="E19" s="53">
        <v>84034</v>
      </c>
    </row>
    <row r="20" spans="1:5" ht="15">
      <c r="A20" s="50" t="s">
        <v>55</v>
      </c>
      <c r="B20" s="51">
        <v>27875</v>
      </c>
      <c r="C20" s="52">
        <v>1187</v>
      </c>
      <c r="D20" s="52">
        <v>1649</v>
      </c>
      <c r="E20" s="53">
        <v>30711</v>
      </c>
    </row>
    <row r="21" spans="1:5" ht="15">
      <c r="A21" s="50" t="s">
        <v>56</v>
      </c>
      <c r="B21" s="51">
        <v>12891</v>
      </c>
      <c r="C21" s="52">
        <v>101</v>
      </c>
      <c r="D21" s="52">
        <v>1020</v>
      </c>
      <c r="E21" s="53">
        <v>14012</v>
      </c>
    </row>
    <row r="22" spans="1:5" ht="15">
      <c r="A22" s="28"/>
      <c r="B22" s="26"/>
      <c r="C22" s="26"/>
      <c r="D22" s="26"/>
      <c r="E22" s="27"/>
    </row>
    <row r="23" spans="1:5" ht="15">
      <c r="A23" s="23" t="s">
        <v>31</v>
      </c>
      <c r="B23" s="38">
        <f>SUM(B7:B22)</f>
        <v>519183</v>
      </c>
      <c r="C23" s="39">
        <f t="shared" si="0" ref="C23:E23">SUM(C7:C22)</f>
        <v>12360</v>
      </c>
      <c r="D23" s="39">
        <f t="shared" si="0"/>
        <v>32431</v>
      </c>
      <c r="E23" s="40">
        <f>SUM(E7:E22)</f>
        <v>563974</v>
      </c>
    </row>
    <row r="24" spans="1:5" ht="15">
      <c r="A24" s="22"/>
      <c r="B24" s="21"/>
      <c r="C24" s="21"/>
      <c r="D24" s="21"/>
      <c r="E24" s="21"/>
    </row>
    <row r="25" spans="1:5" ht="15">
      <c r="A25" s="24" t="s">
        <v>32</v>
      </c>
      <c r="B25" s="21"/>
      <c r="C25" s="21"/>
      <c r="D25" s="21"/>
      <c r="E25" s="21"/>
    </row>
    <row r="26" spans="1:5" ht="15">
      <c r="A26" s="24" t="s">
        <v>33</v>
      </c>
      <c r="B26" s="21"/>
      <c r="C26" s="21"/>
      <c r="D26" s="21"/>
      <c r="E26" s="21"/>
    </row>
    <row r="27" spans="1:5" ht="15">
      <c r="A27" s="24" t="s">
        <v>34</v>
      </c>
      <c r="B27" s="21"/>
      <c r="C27" s="21"/>
      <c r="D27" s="21"/>
      <c r="E27" s="21"/>
    </row>
    <row r="28" ht="15"/>
    <row r="29" spans="1:1" ht="15">
      <c r="A29" s="33" t="s">
        <v>35</v>
      </c>
    </row>
  </sheetData>
  <mergeCells count="1">
    <mergeCell ref="A1:B1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c689987-bfcc-4338-9d67-12963f00c2cd}">
  <dimension ref="A1:R29"/>
  <sheetViews>
    <sheetView workbookViewId="0" topLeftCell="A1">
      <selection pane="topLeft" activeCell="A1" sqref="A1"/>
    </sheetView>
  </sheetViews>
  <sheetFormatPr defaultRowHeight="15"/>
  <cols>
    <col min="1" max="1" width="26.7142857142857" customWidth="1"/>
    <col min="2" max="10" width="8.71428571428571" customWidth="1"/>
    <col min="11" max="11" width="4.71428571428571" customWidth="1"/>
    <col min="12" max="12" width="26.7142857142857" customWidth="1"/>
    <col min="13" max="18" width="8.71428571428571" customWidth="1"/>
  </cols>
  <sheetData>
    <row r="1" spans="1:1" ht="15">
      <c r="A1" s="4" t="s">
        <v>36</v>
      </c>
    </row>
    <row r="2" spans="1:1" ht="15">
      <c r="A2" s="1"/>
    </row>
    <row r="3" spans="1:1" ht="15">
      <c r="A3" s="16" t="s">
        <v>4</v>
      </c>
    </row>
    <row r="4" spans="1:1" ht="15">
      <c r="A4" s="4" t="s">
        <v>46</v>
      </c>
    </row>
    <row r="5" spans="1:1" ht="15">
      <c r="A5" s="4"/>
    </row>
    <row r="6" spans="1:18" ht="15">
      <c r="A6" s="58" t="s">
        <v>23</v>
      </c>
      <c r="B6" s="56" t="s">
        <v>25</v>
      </c>
      <c r="C6" s="56"/>
      <c r="D6" s="56"/>
      <c r="E6" s="57" t="s">
        <v>37</v>
      </c>
      <c r="F6" s="57"/>
      <c r="G6" s="57"/>
      <c r="H6" s="57" t="s">
        <v>38</v>
      </c>
      <c r="I6" s="57"/>
      <c r="J6" s="57"/>
      <c r="L6" s="58" t="s">
        <v>23</v>
      </c>
      <c r="M6" s="57" t="s">
        <v>25</v>
      </c>
      <c r="N6" s="57"/>
      <c r="O6" s="57" t="s">
        <v>37</v>
      </c>
      <c r="P6" s="57"/>
      <c r="Q6" s="57" t="s">
        <v>38</v>
      </c>
      <c r="R6" s="57"/>
    </row>
    <row r="7" spans="1:18" ht="15">
      <c r="A7" s="58"/>
      <c r="B7" s="35" t="s">
        <v>39</v>
      </c>
      <c r="C7" s="35" t="s">
        <v>40</v>
      </c>
      <c r="D7" s="36" t="s">
        <v>31</v>
      </c>
      <c r="E7" s="37" t="s">
        <v>41</v>
      </c>
      <c r="F7" s="35" t="s">
        <v>42</v>
      </c>
      <c r="G7" s="36" t="s">
        <v>31</v>
      </c>
      <c r="H7" s="37" t="s">
        <v>41</v>
      </c>
      <c r="I7" s="35" t="s">
        <v>42</v>
      </c>
      <c r="J7" s="36" t="s">
        <v>31</v>
      </c>
      <c r="L7" s="58"/>
      <c r="M7" s="47" t="s">
        <v>43</v>
      </c>
      <c r="N7" s="35" t="s">
        <v>44</v>
      </c>
      <c r="O7" s="47" t="s">
        <v>43</v>
      </c>
      <c r="P7" s="35" t="s">
        <v>44</v>
      </c>
      <c r="Q7" s="47" t="s">
        <v>43</v>
      </c>
      <c r="R7" s="36" t="s">
        <v>44</v>
      </c>
    </row>
    <row r="8" spans="1:18" ht="15">
      <c r="A8" s="50" t="s">
        <v>45</v>
      </c>
      <c r="B8" s="51">
        <v>5949</v>
      </c>
      <c r="C8" s="52">
        <v>7418</v>
      </c>
      <c r="D8" s="53">
        <v>13367</v>
      </c>
      <c r="E8" s="51">
        <v>37</v>
      </c>
      <c r="F8" s="52">
        <v>67</v>
      </c>
      <c r="G8" s="53">
        <v>104</v>
      </c>
      <c r="H8" s="51">
        <v>300</v>
      </c>
      <c r="I8" s="52">
        <v>705</v>
      </c>
      <c r="J8" s="53">
        <v>1005</v>
      </c>
      <c r="L8" s="50" t="s">
        <v>45</v>
      </c>
      <c r="M8" s="54">
        <v>0.44505124560484782</v>
      </c>
      <c r="N8" s="55">
        <v>0.55494875439515223</v>
      </c>
      <c r="O8" s="54">
        <v>0.35576923076923078</v>
      </c>
      <c r="P8" s="55">
        <v>0.64423076923076927</v>
      </c>
      <c r="Q8" s="54">
        <v>0.29850746268656719</v>
      </c>
      <c r="R8" s="55">
        <v>0.70149253731343286</v>
      </c>
    </row>
    <row r="9" spans="1:18" ht="15">
      <c r="A9" s="50" t="s">
        <v>30</v>
      </c>
      <c r="B9" s="51">
        <v>46024</v>
      </c>
      <c r="C9" s="52">
        <v>70561</v>
      </c>
      <c r="D9" s="53">
        <v>116585</v>
      </c>
      <c r="E9" s="51">
        <v>1031</v>
      </c>
      <c r="F9" s="52">
        <v>3578</v>
      </c>
      <c r="G9" s="53">
        <v>4609</v>
      </c>
      <c r="H9" s="51">
        <v>1774</v>
      </c>
      <c r="I9" s="52">
        <v>5156</v>
      </c>
      <c r="J9" s="53">
        <v>6930</v>
      </c>
      <c r="L9" s="50" t="s">
        <v>30</v>
      </c>
      <c r="M9" s="54">
        <v>0.39476776600763391</v>
      </c>
      <c r="N9" s="55">
        <v>0.60523223399236603</v>
      </c>
      <c r="O9" s="54">
        <v>0.2236927750054242</v>
      </c>
      <c r="P9" s="55">
        <v>0.77630722499457583</v>
      </c>
      <c r="Q9" s="54">
        <v>0.25598845598845599</v>
      </c>
      <c r="R9" s="55">
        <v>0.74401154401154401</v>
      </c>
    </row>
    <row r="10" spans="1:18" ht="15">
      <c r="A10" s="50" t="s">
        <v>28</v>
      </c>
      <c r="B10" s="51">
        <v>17569</v>
      </c>
      <c r="C10" s="52">
        <v>18265</v>
      </c>
      <c r="D10" s="53">
        <v>35834</v>
      </c>
      <c r="E10" s="51">
        <v>114</v>
      </c>
      <c r="F10" s="52">
        <v>239</v>
      </c>
      <c r="G10" s="53">
        <v>353</v>
      </c>
      <c r="H10" s="51">
        <v>924</v>
      </c>
      <c r="I10" s="52">
        <v>2092</v>
      </c>
      <c r="J10" s="53">
        <v>3016</v>
      </c>
      <c r="L10" s="50" t="s">
        <v>28</v>
      </c>
      <c r="M10" s="54">
        <v>0.49028855277111122</v>
      </c>
      <c r="N10" s="55">
        <v>0.50971144722888873</v>
      </c>
      <c r="O10" s="54">
        <v>0.32294617563739381</v>
      </c>
      <c r="P10" s="55">
        <v>0.67705382436260619</v>
      </c>
      <c r="Q10" s="54">
        <v>0.30636604774535808</v>
      </c>
      <c r="R10" s="55">
        <v>0.69363395225464197</v>
      </c>
    </row>
    <row r="11" spans="1:18" ht="15">
      <c r="A11" s="50" t="s">
        <v>26</v>
      </c>
      <c r="B11" s="51">
        <v>12177</v>
      </c>
      <c r="C11" s="52">
        <v>12534</v>
      </c>
      <c r="D11" s="53">
        <v>24711</v>
      </c>
      <c r="E11" s="51">
        <v>131</v>
      </c>
      <c r="F11" s="52">
        <v>233</v>
      </c>
      <c r="G11" s="53">
        <v>364</v>
      </c>
      <c r="H11" s="51">
        <v>593</v>
      </c>
      <c r="I11" s="52">
        <v>1331</v>
      </c>
      <c r="J11" s="53">
        <v>1924</v>
      </c>
      <c r="L11" s="50" t="s">
        <v>26</v>
      </c>
      <c r="M11" s="54">
        <v>0.49277649629719561</v>
      </c>
      <c r="N11" s="55">
        <v>0.50722350370280445</v>
      </c>
      <c r="O11" s="54">
        <v>0.35989010989010989</v>
      </c>
      <c r="P11" s="55">
        <v>0.64010989010989006</v>
      </c>
      <c r="Q11" s="54">
        <v>0.30821205821205822</v>
      </c>
      <c r="R11" s="55">
        <v>0.69178794178794178</v>
      </c>
    </row>
    <row r="12" spans="1:18" ht="15">
      <c r="A12" s="50" t="s">
        <v>24</v>
      </c>
      <c r="B12" s="51">
        <v>1381</v>
      </c>
      <c r="C12" s="52">
        <v>1859</v>
      </c>
      <c r="D12" s="53">
        <v>3240</v>
      </c>
      <c r="E12" s="51">
        <v>10</v>
      </c>
      <c r="F12" s="52">
        <v>25</v>
      </c>
      <c r="G12" s="53">
        <v>35</v>
      </c>
      <c r="H12" s="51">
        <v>111</v>
      </c>
      <c r="I12" s="52">
        <v>265</v>
      </c>
      <c r="J12" s="53">
        <v>376</v>
      </c>
      <c r="L12" s="50" t="s">
        <v>24</v>
      </c>
      <c r="M12" s="54">
        <v>0.42623456790123471</v>
      </c>
      <c r="N12" s="55">
        <v>0.5737654320987654</v>
      </c>
      <c r="O12" s="54">
        <v>0.2857142857142857</v>
      </c>
      <c r="P12" s="55">
        <v>0.7142857142857143</v>
      </c>
      <c r="Q12" s="54">
        <v>0.29521276595744678</v>
      </c>
      <c r="R12" s="55">
        <v>0.70478723404255317</v>
      </c>
    </row>
    <row r="13" spans="1:18" ht="15">
      <c r="A13" s="50" t="s">
        <v>47</v>
      </c>
      <c r="B13" s="51">
        <v>5223</v>
      </c>
      <c r="C13" s="52">
        <v>7422</v>
      </c>
      <c r="D13" s="53">
        <v>12645</v>
      </c>
      <c r="E13" s="51">
        <v>36</v>
      </c>
      <c r="F13" s="52">
        <v>123</v>
      </c>
      <c r="G13" s="53">
        <v>159</v>
      </c>
      <c r="H13" s="51">
        <v>272</v>
      </c>
      <c r="I13" s="52">
        <v>782</v>
      </c>
      <c r="J13" s="53">
        <v>1054</v>
      </c>
      <c r="L13" s="50" t="s">
        <v>47</v>
      </c>
      <c r="M13" s="54">
        <v>0.41304863582443652</v>
      </c>
      <c r="N13" s="55">
        <v>0.58695136417556348</v>
      </c>
      <c r="O13" s="54">
        <v>0.22641509433962259</v>
      </c>
      <c r="P13" s="55">
        <v>0.77358490566037752</v>
      </c>
      <c r="Q13" s="54">
        <v>0.25806451612903231</v>
      </c>
      <c r="R13" s="55">
        <v>0.74193548387096786</v>
      </c>
    </row>
    <row r="14" spans="1:18" ht="15">
      <c r="A14" s="50" t="s">
        <v>48</v>
      </c>
      <c r="B14" s="51">
        <v>3964</v>
      </c>
      <c r="C14" s="52">
        <v>5710</v>
      </c>
      <c r="D14" s="53">
        <v>9674</v>
      </c>
      <c r="E14" s="51">
        <v>18</v>
      </c>
      <c r="F14" s="52">
        <v>94</v>
      </c>
      <c r="G14" s="53">
        <v>112</v>
      </c>
      <c r="H14" s="51">
        <v>242</v>
      </c>
      <c r="I14" s="52">
        <v>598</v>
      </c>
      <c r="J14" s="53">
        <v>840</v>
      </c>
      <c r="L14" s="50" t="s">
        <v>48</v>
      </c>
      <c r="M14" s="54">
        <v>0.40975811453380201</v>
      </c>
      <c r="N14" s="55">
        <v>0.59024188546619805</v>
      </c>
      <c r="O14" s="54">
        <v>0.1607142857142857</v>
      </c>
      <c r="P14" s="55">
        <v>0.8392857142857143</v>
      </c>
      <c r="Q14" s="54">
        <v>0.28809523809523813</v>
      </c>
      <c r="R14" s="55">
        <v>0.71190476190476193</v>
      </c>
    </row>
    <row r="15" spans="1:18" ht="15">
      <c r="A15" s="50" t="s">
        <v>49</v>
      </c>
      <c r="B15" s="51">
        <v>7358</v>
      </c>
      <c r="C15" s="52">
        <v>11730</v>
      </c>
      <c r="D15" s="53">
        <v>19088</v>
      </c>
      <c r="E15" s="51">
        <v>52</v>
      </c>
      <c r="F15" s="52">
        <v>182</v>
      </c>
      <c r="G15" s="53">
        <v>234</v>
      </c>
      <c r="H15" s="51">
        <v>300</v>
      </c>
      <c r="I15" s="52">
        <v>1414</v>
      </c>
      <c r="J15" s="53">
        <v>1714</v>
      </c>
      <c r="L15" s="50" t="s">
        <v>49</v>
      </c>
      <c r="M15" s="54">
        <v>0.38547778709136632</v>
      </c>
      <c r="N15" s="55">
        <v>0.61452221290863374</v>
      </c>
      <c r="O15" s="54">
        <v>0.22222222222222221</v>
      </c>
      <c r="P15" s="55">
        <v>0.77777777777777779</v>
      </c>
      <c r="Q15" s="54">
        <v>0.1750291715285881</v>
      </c>
      <c r="R15" s="55">
        <v>0.82497082847141179</v>
      </c>
    </row>
    <row r="16" spans="1:18" ht="15">
      <c r="A16" s="50" t="s">
        <v>50</v>
      </c>
      <c r="B16" s="51">
        <v>14534</v>
      </c>
      <c r="C16" s="52">
        <v>18149</v>
      </c>
      <c r="D16" s="53">
        <v>32683</v>
      </c>
      <c r="E16" s="51">
        <v>197</v>
      </c>
      <c r="F16" s="52">
        <v>651</v>
      </c>
      <c r="G16" s="53">
        <v>848</v>
      </c>
      <c r="H16" s="51">
        <v>412</v>
      </c>
      <c r="I16" s="52">
        <v>1123</v>
      </c>
      <c r="J16" s="53">
        <v>1535</v>
      </c>
      <c r="L16" s="50" t="s">
        <v>50</v>
      </c>
      <c r="M16" s="54">
        <v>0.44469601933727021</v>
      </c>
      <c r="N16" s="55">
        <v>0.5553039806627299</v>
      </c>
      <c r="O16" s="54">
        <v>0.232311320754717</v>
      </c>
      <c r="P16" s="55">
        <v>0.76768867924528306</v>
      </c>
      <c r="Q16" s="54">
        <v>0.26840390879478832</v>
      </c>
      <c r="R16" s="55">
        <v>0.73159609120521174</v>
      </c>
    </row>
    <row r="17" spans="1:18" ht="15">
      <c r="A17" s="50" t="s">
        <v>51</v>
      </c>
      <c r="B17" s="51">
        <v>1504</v>
      </c>
      <c r="C17" s="52">
        <v>3293</v>
      </c>
      <c r="D17" s="53">
        <v>4797</v>
      </c>
      <c r="E17" s="51">
        <v>21</v>
      </c>
      <c r="F17" s="52">
        <v>75</v>
      </c>
      <c r="G17" s="53">
        <v>96</v>
      </c>
      <c r="H17" s="51">
        <v>61</v>
      </c>
      <c r="I17" s="52">
        <v>316</v>
      </c>
      <c r="J17" s="53">
        <v>377</v>
      </c>
      <c r="L17" s="50" t="s">
        <v>51</v>
      </c>
      <c r="M17" s="54">
        <v>0.31352928913904532</v>
      </c>
      <c r="N17" s="55">
        <v>0.68647071086095479</v>
      </c>
      <c r="O17" s="54">
        <v>0.21875</v>
      </c>
      <c r="P17" s="55">
        <v>0.78125</v>
      </c>
      <c r="Q17" s="54">
        <v>0.1618037135278515</v>
      </c>
      <c r="R17" s="55">
        <v>0.8381962864721485</v>
      </c>
    </row>
    <row r="18" spans="1:18" ht="15">
      <c r="A18" s="50" t="s">
        <v>52</v>
      </c>
      <c r="B18" s="51">
        <v>4058</v>
      </c>
      <c r="C18" s="52">
        <v>6316</v>
      </c>
      <c r="D18" s="53">
        <v>10374</v>
      </c>
      <c r="E18" s="51">
        <v>14</v>
      </c>
      <c r="F18" s="52">
        <v>92</v>
      </c>
      <c r="G18" s="53">
        <v>106</v>
      </c>
      <c r="H18" s="51">
        <v>155</v>
      </c>
      <c r="I18" s="52">
        <v>547</v>
      </c>
      <c r="J18" s="53">
        <v>702</v>
      </c>
      <c r="L18" s="50" t="s">
        <v>52</v>
      </c>
      <c r="M18" s="54">
        <v>0.39117023327549638</v>
      </c>
      <c r="N18" s="55">
        <v>0.60882976672450373</v>
      </c>
      <c r="O18" s="54">
        <v>0.13207547169811321</v>
      </c>
      <c r="P18" s="55">
        <v>0.86792452830188682</v>
      </c>
      <c r="Q18" s="54">
        <v>0.22079772079772081</v>
      </c>
      <c r="R18" s="55">
        <v>0.77920227920227925</v>
      </c>
    </row>
    <row r="19" spans="1:18" ht="15">
      <c r="A19" s="50" t="s">
        <v>53</v>
      </c>
      <c r="B19" s="51">
        <v>1103</v>
      </c>
      <c r="C19" s="52">
        <v>1771</v>
      </c>
      <c r="D19" s="53">
        <v>2874</v>
      </c>
      <c r="E19" s="51">
        <v>9</v>
      </c>
      <c r="F19" s="52">
        <v>25</v>
      </c>
      <c r="G19" s="53">
        <v>34</v>
      </c>
      <c r="H19" s="51">
        <v>54</v>
      </c>
      <c r="I19" s="52">
        <v>219</v>
      </c>
      <c r="J19" s="53">
        <v>273</v>
      </c>
      <c r="L19" s="50" t="s">
        <v>53</v>
      </c>
      <c r="M19" s="54">
        <v>0.383785664578984</v>
      </c>
      <c r="N19" s="55">
        <v>0.61621433542101611</v>
      </c>
      <c r="O19" s="54">
        <v>0.26470588235294118</v>
      </c>
      <c r="P19" s="55">
        <v>0.73529411764705876</v>
      </c>
      <c r="Q19" s="54">
        <v>0.19780219780219779</v>
      </c>
      <c r="R19" s="55">
        <v>0.80219780219780223</v>
      </c>
    </row>
    <row r="20" spans="1:18" ht="15">
      <c r="A20" s="50" t="s">
        <v>54</v>
      </c>
      <c r="B20" s="51">
        <v>21207</v>
      </c>
      <c r="C20" s="52">
        <v>34547</v>
      </c>
      <c r="D20" s="53">
        <v>55754</v>
      </c>
      <c r="E20" s="51">
        <v>491</v>
      </c>
      <c r="F20" s="52">
        <v>1265</v>
      </c>
      <c r="G20" s="53">
        <v>1756</v>
      </c>
      <c r="H20" s="51">
        <v>895</v>
      </c>
      <c r="I20" s="52">
        <v>3146</v>
      </c>
      <c r="J20" s="53">
        <v>4041</v>
      </c>
      <c r="L20" s="50" t="s">
        <v>54</v>
      </c>
      <c r="M20" s="54">
        <v>0.38036732790472427</v>
      </c>
      <c r="N20" s="55">
        <v>0.61963267209527573</v>
      </c>
      <c r="O20" s="54">
        <v>0.27961275626423687</v>
      </c>
      <c r="P20" s="55">
        <v>0.72038724373576302</v>
      </c>
      <c r="Q20" s="54">
        <v>0.22147983172482061</v>
      </c>
      <c r="R20" s="55">
        <v>0.77852016827517945</v>
      </c>
    </row>
    <row r="21" spans="1:18" ht="15">
      <c r="A21" s="50" t="s">
        <v>55</v>
      </c>
      <c r="B21" s="51">
        <v>8653</v>
      </c>
      <c r="C21" s="52">
        <v>10949</v>
      </c>
      <c r="D21" s="53">
        <v>19602</v>
      </c>
      <c r="E21" s="51">
        <v>156</v>
      </c>
      <c r="F21" s="52">
        <v>859</v>
      </c>
      <c r="G21" s="53">
        <v>1015</v>
      </c>
      <c r="H21" s="51">
        <v>313</v>
      </c>
      <c r="I21" s="52">
        <v>1047</v>
      </c>
      <c r="J21" s="53">
        <v>1360</v>
      </c>
      <c r="L21" s="50" t="s">
        <v>55</v>
      </c>
      <c r="M21" s="54">
        <v>0.44143454749515348</v>
      </c>
      <c r="N21" s="55">
        <v>0.55856545250484646</v>
      </c>
      <c r="O21" s="54">
        <v>0.1536945812807882</v>
      </c>
      <c r="P21" s="55">
        <v>0.84630541871921172</v>
      </c>
      <c r="Q21" s="54">
        <v>0.2301470588235294</v>
      </c>
      <c r="R21" s="55">
        <v>0.76985294117647063</v>
      </c>
    </row>
    <row r="22" spans="1:18" ht="15">
      <c r="A22" s="50" t="s">
        <v>56</v>
      </c>
      <c r="B22" s="51">
        <v>3963</v>
      </c>
      <c r="C22" s="52">
        <v>5042</v>
      </c>
      <c r="D22" s="53">
        <v>9005</v>
      </c>
      <c r="E22" s="51">
        <v>19</v>
      </c>
      <c r="F22" s="52">
        <v>60</v>
      </c>
      <c r="G22" s="53">
        <v>79</v>
      </c>
      <c r="H22" s="51">
        <v>141</v>
      </c>
      <c r="I22" s="52">
        <v>752</v>
      </c>
      <c r="J22" s="53">
        <v>893</v>
      </c>
      <c r="L22" s="50" t="s">
        <v>56</v>
      </c>
      <c r="M22" s="54">
        <v>0.44008883953359251</v>
      </c>
      <c r="N22" s="55">
        <v>0.55991116046640754</v>
      </c>
      <c r="O22" s="54">
        <v>0.24050632911392411</v>
      </c>
      <c r="P22" s="55">
        <v>0.759493670886076</v>
      </c>
      <c r="Q22" s="54">
        <v>0.15789473684210531</v>
      </c>
      <c r="R22" s="55">
        <v>0.84210526315789469</v>
      </c>
    </row>
    <row r="23" spans="1:18" ht="15">
      <c r="A23" s="28"/>
      <c r="B23" s="29"/>
      <c r="C23" s="29"/>
      <c r="D23" s="29"/>
      <c r="E23" s="29"/>
      <c r="F23" s="29"/>
      <c r="G23" s="29"/>
      <c r="H23" s="29"/>
      <c r="I23" s="29"/>
      <c r="J23" s="25"/>
      <c r="L23" s="28"/>
      <c r="M23" s="48"/>
      <c r="N23" s="30"/>
      <c r="O23" s="48"/>
      <c r="P23" s="30"/>
      <c r="Q23" s="48"/>
      <c r="R23" s="31"/>
    </row>
    <row r="24" spans="1:18" ht="15">
      <c r="A24" s="23" t="s">
        <v>31</v>
      </c>
      <c r="B24" s="38">
        <f t="shared" si="0" ref="B24:J24">SUM(B8:B23)</f>
        <v>154667</v>
      </c>
      <c r="C24" s="39">
        <f t="shared" si="0"/>
        <v>215566</v>
      </c>
      <c r="D24" s="39">
        <f t="shared" si="0"/>
        <v>370233</v>
      </c>
      <c r="E24" s="39">
        <f t="shared" si="0"/>
        <v>2336</v>
      </c>
      <c r="F24" s="39">
        <f t="shared" si="0"/>
        <v>7568</v>
      </c>
      <c r="G24" s="39">
        <f t="shared" si="0"/>
        <v>9904</v>
      </c>
      <c r="H24" s="39">
        <f t="shared" si="0"/>
        <v>6547</v>
      </c>
      <c r="I24" s="39">
        <f t="shared" si="0"/>
        <v>19493</v>
      </c>
      <c r="J24" s="40">
        <f t="shared" si="0"/>
        <v>26040</v>
      </c>
      <c r="L24" s="23" t="s">
        <v>31</v>
      </c>
      <c r="M24" s="41">
        <f>B24/D24</f>
        <v>0.41775584564314905</v>
      </c>
      <c r="N24" s="42">
        <f>C24/D24</f>
        <v>0.58224415435685095</v>
      </c>
      <c r="O24" s="43">
        <f>E24/G24</f>
        <v>0.23586429725363489</v>
      </c>
      <c r="P24" s="42">
        <f>F24/G24</f>
        <v>0.76413570274636511</v>
      </c>
      <c r="Q24" s="43">
        <f>H24/J24</f>
        <v>0.25142089093701997</v>
      </c>
      <c r="R24" s="42">
        <f>I24/J24</f>
        <v>0.74857910906298009</v>
      </c>
    </row>
    <row r="25" ht="15"/>
    <row r="26" spans="1:1" ht="15">
      <c r="A26" s="24" t="s">
        <v>33</v>
      </c>
    </row>
    <row r="27" spans="1:1" ht="15">
      <c r="A27" s="24" t="s">
        <v>34</v>
      </c>
    </row>
    <row r="28" ht="15"/>
    <row r="29" spans="1:1" ht="15">
      <c r="A29" s="33" t="s">
        <v>35</v>
      </c>
    </row>
  </sheetData>
  <mergeCells count="8">
    <mergeCell ref="B6:D6"/>
    <mergeCell ref="E6:G6"/>
    <mergeCell ref="H6:J6"/>
    <mergeCell ref="M6:N6"/>
    <mergeCell ref="O6:P6"/>
    <mergeCell ref="Q6:R6"/>
    <mergeCell ref="A6:A7"/>
    <mergeCell ref="L6:L7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Marianne Chilcott (admin account)</cp:lastModifiedBy>
  <dcterms:created xsi:type="dcterms:W3CDTF">2014-04-30T10:51:23Z</dcterms:created>
  <dcterms:modified xsi:type="dcterms:W3CDTF">2020-09-15T02:23:47Z</dcterms:modified>
  <cp:category/>
</cp:coreProperties>
</file>