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necad\AppData\Local\Temp\8\f7fca8d528c64ba2b137b2767d7d2cfe\"/>
    </mc:Choice>
  </mc:AlternateContent>
  <bookViews>
    <workbookView xWindow="0" yWindow="0" windowWidth="21435" windowHeight="9390" activeTab="0"/>
  </bookViews>
  <sheets>
    <sheet name="Contents" sheetId="1" r:id="rId3"/>
    <sheet name="Table 1" sheetId="2" r:id="rId4"/>
    <sheet name="Table 2" sheetId="3" r:id="rId5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<sst xmlns="http://schemas.openxmlformats.org/spreadsheetml/2006/main" count="111" uniqueCount="57">
  <si>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</si>
  <si>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</si>
  <si>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</si>
  <si>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</si>
  <si>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</si>
  <si>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</si>
  <si>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</si>
  <si>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</si>
  <si>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</si>
  <si>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</si>
  <si>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</si>
  <si>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</si>
  <si>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</si>
  <si>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</si>
  <si>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</si>
  <si>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</si>
  <si>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</si>
  <si>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</si>
  <si>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</si>
  <si>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</si>
  <si>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</si>
  <si>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</si>
  <si>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</si>
  <si>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</si>
  <si>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Gisborne Region</t>
  </si>
  <si>
    <t>WOF</t>
  </si>
  <si>
    <t>Bay Of Plenty Region</t>
  </si>
  <si>
    <t>COF A</t>
  </si>
  <si>
    <t>Waikato Region</t>
  </si>
  <si>
    <t>COF B</t>
  </si>
  <si>
    <t>Auckland Region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</si>
  <si>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</si>
  <si>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</si>
  <si>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</si>
  <si>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</si>
  <si>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</si>
  <si>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</si>
  <si>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</si>
  <si>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</si>
  <si>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</si>
  <si>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</si>
  <si>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Fail</t>
  </si>
  <si>
    <t>Pass</t>
  </si>
  <si>
    <t>FAIL Rate</t>
  </si>
  <si>
    <t>PASS Rate</t>
  </si>
  <si>
    <t>Northland Region</t>
  </si>
  <si>
    <t>Month: November 2022</t>
  </si>
  <si>
    <t>Hawke'S Bay Region</t>
  </si>
  <si>
    <t>Taranaki Region</t>
  </si>
  <si>
    <t>Manawatu-Whanganui Region</t>
  </si>
  <si>
    <t>Wellington Region</t>
  </si>
  <si>
    <t>Marlborough Region</t>
  </si>
  <si>
    <t>Nelson Region</t>
  </si>
  <si>
    <t>West Coast Region</t>
  </si>
  <si>
    <t>Canterbury Region</t>
  </si>
  <si>
    <t>Otago Region</t>
  </si>
  <si>
    <t>Southland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</si>
</sst>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1" xfId="0" applyFont="1" applyBorder="1"/>
    <xf numFmtId="0" fontId="16" fillId="0" borderId="0" xfId="0" applyFont="1"/>
    <xf numFmtId="3" fontId="16" fillId="0" borderId="2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0" fontId="16" fillId="0" borderId="5" xfId="0" applyFont="1" applyBorder="1"/>
    <xf numFmtId="3" fontId="16" fillId="0" borderId="6" xfId="0" applyNumberFormat="1" applyFont="1" applyBorder="1" applyAlignment="1">
      <alignment horizontal="center"/>
    </xf>
    <xf numFmtId="9" fontId="16" fillId="0" borderId="6" xfId="0" applyNumberFormat="1" applyFont="1" applyBorder="1"/>
    <xf numFmtId="9" fontId="16" fillId="0" borderId="2" xfId="0" applyNumberFormat="1" applyFont="1" applyBorder="1"/>
    <xf numFmtId="0" fontId="16" fillId="0" borderId="1" xfId="0" applyFont="1" applyBorder="1" applyAlignment="1">
      <alignment horizontal="left"/>
    </xf>
    <xf numFmtId="0" fontId="19" fillId="0" borderId="0" xfId="20"/>
    <xf numFmtId="0" fontId="19" fillId="0" borderId="0" xfId="20" applyNumberForma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horizontal="right" vertical="center"/>
      <protection/>
    </xf>
    <xf numFmtId="0" fontId="17" fillId="0" borderId="4" xfId="0" applyNumberFormat="1" applyFont="1" applyFill="1" applyBorder="1" applyAlignment="1" applyProtection="1">
      <alignment horizontal="right" vertical="center"/>
      <protection/>
    </xf>
    <xf numFmtId="0" fontId="17" fillId="0" borderId="7" xfId="0" applyNumberFormat="1" applyFont="1" applyFill="1" applyBorder="1" applyAlignment="1" applyProtection="1">
      <alignment horizontal="right" vertical="center"/>
      <protection/>
    </xf>
    <xf numFmtId="3" fontId="16" fillId="0" borderId="7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9" fontId="16" fillId="0" borderId="7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9" fontId="16" fillId="0" borderId="3" xfId="0" applyNumberFormat="1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9" fontId="16" fillId="0" borderId="0" xfId="0" applyNumberFormat="1" applyFont="1" applyBorder="1"/>
    <xf numFmtId="0" fontId="13" fillId="0" borderId="0" xfId="0" applyNumberFormat="1" applyFont="1" applyFill="1" applyBorder="1" applyAlignment="1" applyProtection="1">
      <alignment horizontal="left"/>
      <protection/>
    </xf>
    <xf numFmtId="0" fontId="16" fillId="0" borderId="1" xfId="0" applyNumberFormat="1" applyFill="1" applyAlignment="1" applyProtection="1">
      <alignment wrapText="1"/>
      <protection/>
    </xf>
    <xf numFmtId="3" fontId="16" fillId="0" borderId="5" xfId="0" applyNumberFormat="1" applyFill="1" applyAlignment="1" applyProtection="1">
      <alignment horizontal="right" wrapText="1"/>
      <protection/>
    </xf>
    <xf numFmtId="3" fontId="16" fillId="0" borderId="6" xfId="0" applyNumberFormat="1" applyFill="1" applyAlignment="1" applyProtection="1">
      <alignment horizontal="right" wrapText="1"/>
      <protection/>
    </xf>
    <xf numFmtId="3" fontId="16" fillId="0" borderId="4" xfId="0" applyNumberFormat="1" applyFill="1" applyAlignment="1" applyProtection="1">
      <alignment horizontal="right" wrapText="1"/>
      <protection/>
    </xf>
    <xf numFmtId="9" fontId="16" fillId="0" borderId="7" xfId="0" applyNumberFormat="1" applyFill="1" applyAlignment="1" applyProtection="1">
      <alignment horizontal="right" wrapText="1"/>
      <protection/>
    </xf>
    <xf numFmtId="9" fontId="16" fillId="0" borderId="4" xfId="0" applyNumberFormat="1" applyFill="1" applyAlignment="1" applyProtection="1">
      <alignment horizontal="right" wrapText="1"/>
      <protection/>
    </xf>
    <xf numFmtId="0" fontId="17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1" xfId="0" applyNumberFormat="1" applyFont="1" applyFill="1" applyBorder="1" applyAlignment="1" applyProtection="1">
      <alignment horizontal="left" vertical="center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9779133-e55b-4cbf-81af-08e4a8bd964e}">
  <dimension ref="A1:B30"/>
  <sheetViews>
    <sheetView tabSelected="1" workbookViewId="0" topLeftCell="A1">
      <selection pane="topLeft" activeCell="A1" sqref="A1"/>
    </sheetView>
  </sheetViews>
  <sheetFormatPr defaultRowHeight="15"/>
  <sheetData>
    <row r="1" spans="1:2" ht="31.5">
      <c r="A1" s="2" t="s">
        <v>0</v>
      </c>
      <c r="B1" s="3"/>
    </row>
    <row r="2" spans="1:1" ht="15">
      <c r="A2" s="49" t="s">
        <v>46</v>
      </c>
    </row>
    <row r="3" spans="1:2" ht="15">
      <c r="A3" s="5" t="s">
        <v>1</v>
      </c>
      <c r="B3" s="3"/>
    </row>
    <row r="4" spans="1:2" ht="15">
      <c r="A4" s="3"/>
      <c r="B4" s="3"/>
    </row>
    <row r="5" spans="1:2" ht="15">
      <c r="A5" s="6" t="s">
        <v>2</v>
      </c>
      <c r="B5" s="3"/>
    </row>
    <row r="6" spans="1:2" ht="15">
      <c r="A6" s="6"/>
      <c r="B6" s="1"/>
    </row>
    <row r="7" spans="1:2" ht="15">
      <c r="A7" s="7">
        <v>1</v>
      </c>
      <c r="B7" s="34" t="s">
        <v>3</v>
      </c>
    </row>
    <row r="8" spans="1:2" ht="15">
      <c r="A8" s="7">
        <v>2</v>
      </c>
      <c r="B8" s="34" t="s">
        <v>4</v>
      </c>
    </row>
    <row r="9" spans="1:2" ht="15">
      <c r="A9" s="1"/>
      <c r="B9" s="1"/>
    </row>
    <row r="10" spans="1:2" ht="15">
      <c r="A10" s="6" t="s">
        <v>5</v>
      </c>
      <c r="B10" s="9"/>
    </row>
    <row r="11" spans="1:2" ht="15">
      <c r="A11" s="10"/>
      <c r="B11" s="11"/>
    </row>
    <row r="12" spans="1:2" ht="15">
      <c r="A12" s="1"/>
      <c r="B12" s="12" t="s">
        <v>6</v>
      </c>
    </row>
    <row r="13" spans="1:2" ht="15">
      <c r="A13" s="1"/>
      <c r="B13" s="1" t="s">
        <v>7</v>
      </c>
    </row>
    <row r="14" spans="1:2" ht="15">
      <c r="A14" s="1"/>
      <c r="B14" s="1" t="s">
        <v>8</v>
      </c>
    </row>
    <row r="15" spans="1:2" ht="15">
      <c r="A15" s="13"/>
      <c r="B15" s="13"/>
    </row>
    <row r="16" spans="1:2" ht="15">
      <c r="A16" s="13"/>
      <c r="B16" s="14" t="s">
        <v>9</v>
      </c>
    </row>
    <row r="17" spans="1:2" ht="15">
      <c r="A17" s="13"/>
      <c r="B17" s="15" t="s">
        <v>10</v>
      </c>
    </row>
    <row r="18" spans="1:2" ht="15">
      <c r="A18" s="13"/>
      <c r="B18" s="15" t="s">
        <v>11</v>
      </c>
    </row>
    <row r="19" spans="1:2" ht="15">
      <c r="A19" s="13"/>
      <c r="B19" s="13" t="s">
        <v>12</v>
      </c>
    </row>
    <row r="20" spans="1:2" ht="15">
      <c r="A20" s="13"/>
      <c r="B20" s="13" t="s">
        <v>13</v>
      </c>
    </row>
    <row r="21" spans="1:2" ht="15">
      <c r="A21" s="13"/>
      <c r="B21" s="13" t="s">
        <v>14</v>
      </c>
    </row>
    <row r="22" spans="1:2" ht="15">
      <c r="A22" s="13"/>
      <c r="B22" s="13"/>
    </row>
    <row r="23" spans="1:2" ht="15">
      <c r="A23" s="13"/>
      <c r="B23" s="14" t="s">
        <v>15</v>
      </c>
    </row>
    <row r="24" spans="1:2" ht="15">
      <c r="A24" s="13"/>
      <c r="B24" s="13" t="s">
        <v>16</v>
      </c>
    </row>
    <row r="25" spans="1:2" ht="15">
      <c r="A25" s="15"/>
      <c r="B25" s="15" t="s">
        <v>17</v>
      </c>
    </row>
    <row r="26" spans="1:2" ht="15">
      <c r="A26" s="15"/>
      <c r="B26" s="15"/>
    </row>
    <row r="27" spans="1:2" ht="15">
      <c r="A27" s="13"/>
      <c r="B27" s="13" t="s">
        <v>18</v>
      </c>
    </row>
    <row r="28" spans="1:2" ht="15">
      <c r="A28" s="13"/>
      <c r="B28" s="13" t="s">
        <v>19</v>
      </c>
    </row>
    <row r="29" spans="1:2" ht="15">
      <c r="A29" s="13"/>
      <c r="B29" s="13"/>
    </row>
    <row r="30" spans="1:2" ht="15">
      <c r="A30" s="13"/>
      <c r="B30" s="8" t="s">
        <v>20</v>
      </c>
    </row>
  </sheetData>
  <hyperlinks>
    <hyperlink ref="B30" r:id="rId1" display="Return to NZ MVR statistics main menu"/>
    <hyperlink ref="B7" location="'Table 1'!A1" display="Total WoF/CoF-A/CoF-B volumes by region"/>
    <hyperlink ref="B8" location="'Table 2'!A1" display="First-Time Wof/Cof-A/Cof-B volumes and results by region"/>
  </hyperlinks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13a791f-1537-4183-9763-6e10746d60bf}">
  <dimension ref="A1:E2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5" width="12.7142857142857" style="17" customWidth="1"/>
  </cols>
  <sheetData>
    <row r="1" spans="1:5" ht="15">
      <c r="A1" s="49" t="s">
        <v>21</v>
      </c>
      <c r="B1" s="49"/>
      <c r="C1" s="21"/>
      <c r="D1" s="21"/>
      <c r="E1" s="21"/>
    </row>
    <row r="2" spans="1:5" ht="15">
      <c r="A2" s="10"/>
      <c r="B2" s="18"/>
      <c r="C2" s="21"/>
      <c r="D2" s="21"/>
      <c r="E2" s="21"/>
    </row>
    <row r="3" spans="1:5" ht="15">
      <c r="A3" s="16" t="s">
        <v>22</v>
      </c>
      <c r="B3" s="19"/>
      <c r="C3" s="21"/>
      <c r="D3" s="21"/>
      <c r="E3" s="21"/>
    </row>
    <row r="4" spans="1:5" ht="15">
      <c r="A4" s="4" t="s">
        <v>46</v>
      </c>
      <c r="B4" s="20"/>
      <c r="C4" s="21"/>
      <c r="D4" s="21"/>
      <c r="E4" s="21"/>
    </row>
    <row r="5" spans="1:5" ht="15">
      <c r="A5" s="22"/>
      <c r="B5" s="21"/>
      <c r="C5" s="21"/>
      <c r="D5" s="21"/>
      <c r="E5" s="21"/>
    </row>
    <row r="6" spans="1:5" ht="15">
      <c r="A6" s="32" t="s">
        <v>23</v>
      </c>
      <c r="B6" s="44" t="s">
        <v>25</v>
      </c>
      <c r="C6" s="45" t="s">
        <v>27</v>
      </c>
      <c r="D6" s="45" t="s">
        <v>29</v>
      </c>
      <c r="E6" s="46" t="s">
        <v>31</v>
      </c>
    </row>
    <row r="7" spans="1:5" ht="15">
      <c r="A7" s="50" t="s">
        <v>45</v>
      </c>
      <c r="B7" s="51">
        <v>22970</v>
      </c>
      <c r="C7" s="52">
        <v>157</v>
      </c>
      <c r="D7" s="52">
        <v>1800</v>
      </c>
      <c r="E7" s="53">
        <v>24927</v>
      </c>
    </row>
    <row r="8" spans="1:5" ht="15">
      <c r="A8" s="50" t="s">
        <v>30</v>
      </c>
      <c r="B8" s="51">
        <v>179473</v>
      </c>
      <c r="C8" s="52">
        <v>7290</v>
      </c>
      <c r="D8" s="52">
        <v>10695</v>
      </c>
      <c r="E8" s="53">
        <v>197458</v>
      </c>
    </row>
    <row r="9" spans="1:5" ht="15">
      <c r="A9" s="50" t="s">
        <v>28</v>
      </c>
      <c r="B9" s="51">
        <v>60883</v>
      </c>
      <c r="C9" s="52">
        <v>515</v>
      </c>
      <c r="D9" s="52">
        <v>4780</v>
      </c>
      <c r="E9" s="53">
        <v>66178</v>
      </c>
    </row>
    <row r="10" spans="1:5" ht="15">
      <c r="A10" s="50" t="s">
        <v>26</v>
      </c>
      <c r="B10" s="51">
        <v>42060</v>
      </c>
      <c r="C10" s="52">
        <v>411</v>
      </c>
      <c r="D10" s="52">
        <v>3131</v>
      </c>
      <c r="E10" s="53">
        <v>45602</v>
      </c>
    </row>
    <row r="11" spans="1:5" ht="15">
      <c r="A11" s="50" t="s">
        <v>24</v>
      </c>
      <c r="B11" s="51">
        <v>5402</v>
      </c>
      <c r="C11" s="52">
        <v>68</v>
      </c>
      <c r="D11" s="52">
        <v>582</v>
      </c>
      <c r="E11" s="53">
        <v>6052</v>
      </c>
    </row>
    <row r="12" spans="1:5" ht="15">
      <c r="A12" s="50" t="s">
        <v>47</v>
      </c>
      <c r="B12" s="51">
        <v>21462</v>
      </c>
      <c r="C12" s="52">
        <v>213</v>
      </c>
      <c r="D12" s="52">
        <v>1637</v>
      </c>
      <c r="E12" s="53">
        <v>23312</v>
      </c>
    </row>
    <row r="13" spans="1:5" ht="15">
      <c r="A13" s="50" t="s">
        <v>48</v>
      </c>
      <c r="B13" s="51">
        <v>14826</v>
      </c>
      <c r="C13" s="52">
        <v>129</v>
      </c>
      <c r="D13" s="52">
        <v>1326</v>
      </c>
      <c r="E13" s="53">
        <v>16281</v>
      </c>
    </row>
    <row r="14" spans="1:5" ht="15">
      <c r="A14" s="50" t="s">
        <v>49</v>
      </c>
      <c r="B14" s="51">
        <v>30749</v>
      </c>
      <c r="C14" s="52">
        <v>306</v>
      </c>
      <c r="D14" s="52">
        <v>2499</v>
      </c>
      <c r="E14" s="53">
        <v>33554</v>
      </c>
    </row>
    <row r="15" spans="1:5" ht="15">
      <c r="A15" s="50" t="s">
        <v>50</v>
      </c>
      <c r="B15" s="51">
        <v>55846</v>
      </c>
      <c r="C15" s="52">
        <v>1276</v>
      </c>
      <c r="D15" s="52">
        <v>2356</v>
      </c>
      <c r="E15" s="53">
        <v>59478</v>
      </c>
    </row>
    <row r="16" spans="1:5" ht="15">
      <c r="A16" s="50" t="s">
        <v>51</v>
      </c>
      <c r="B16" s="51">
        <v>7563</v>
      </c>
      <c r="C16" s="52">
        <v>170</v>
      </c>
      <c r="D16" s="52">
        <v>643</v>
      </c>
      <c r="E16" s="53">
        <v>8376</v>
      </c>
    </row>
    <row r="17" spans="1:5" ht="15">
      <c r="A17" s="50" t="s">
        <v>52</v>
      </c>
      <c r="B17" s="51">
        <v>17294</v>
      </c>
      <c r="C17" s="52">
        <v>344</v>
      </c>
      <c r="D17" s="52">
        <v>1093</v>
      </c>
      <c r="E17" s="53">
        <v>18731</v>
      </c>
    </row>
    <row r="18" spans="1:5" ht="15">
      <c r="A18" s="50" t="s">
        <v>53</v>
      </c>
      <c r="B18" s="51">
        <v>4582</v>
      </c>
      <c r="C18" s="52">
        <v>71</v>
      </c>
      <c r="D18" s="52">
        <v>375</v>
      </c>
      <c r="E18" s="53">
        <v>5028</v>
      </c>
    </row>
    <row r="19" spans="1:5" ht="15">
      <c r="A19" s="50" t="s">
        <v>54</v>
      </c>
      <c r="B19" s="51">
        <v>90495</v>
      </c>
      <c r="C19" s="52">
        <v>3126</v>
      </c>
      <c r="D19" s="52">
        <v>6010</v>
      </c>
      <c r="E19" s="53">
        <v>99631</v>
      </c>
    </row>
    <row r="20" spans="1:5" ht="15">
      <c r="A20" s="50" t="s">
        <v>55</v>
      </c>
      <c r="B20" s="51">
        <v>36910</v>
      </c>
      <c r="C20" s="52">
        <v>1482</v>
      </c>
      <c r="D20" s="52">
        <v>2196</v>
      </c>
      <c r="E20" s="53">
        <v>40588</v>
      </c>
    </row>
    <row r="21" spans="1:5" ht="15">
      <c r="A21" s="50" t="s">
        <v>56</v>
      </c>
      <c r="B21" s="51">
        <v>16646</v>
      </c>
      <c r="C21" s="52">
        <v>150</v>
      </c>
      <c r="D21" s="52">
        <v>1299</v>
      </c>
      <c r="E21" s="53">
        <v>18095</v>
      </c>
    </row>
    <row r="22" spans="1:5" ht="15">
      <c r="A22" s="28"/>
      <c r="B22" s="26"/>
      <c r="C22" s="26"/>
      <c r="D22" s="26"/>
      <c r="E22" s="27"/>
    </row>
    <row r="23" spans="1:5" ht="15">
      <c r="A23" s="23" t="s">
        <v>31</v>
      </c>
      <c r="B23" s="38">
        <f>SUM(B7:B22)</f>
        <v>607161</v>
      </c>
      <c r="C23" s="39">
        <f t="shared" si="0" ref="C23:E23">SUM(C7:C22)</f>
        <v>15708</v>
      </c>
      <c r="D23" s="39">
        <f t="shared" si="0"/>
        <v>40422</v>
      </c>
      <c r="E23" s="40">
        <f>SUM(E7:E22)</f>
        <v>663291</v>
      </c>
    </row>
    <row r="24" spans="1:5" ht="15">
      <c r="A24" s="22"/>
      <c r="B24" s="21"/>
      <c r="C24" s="21"/>
      <c r="D24" s="21"/>
      <c r="E24" s="21"/>
    </row>
    <row r="25" spans="1:5" ht="15">
      <c r="A25" s="24" t="s">
        <v>32</v>
      </c>
      <c r="B25" s="21"/>
      <c r="C25" s="21"/>
      <c r="D25" s="21"/>
      <c r="E25" s="21"/>
    </row>
    <row r="26" spans="1:5" ht="15">
      <c r="A26" s="24" t="s">
        <v>33</v>
      </c>
      <c r="B26" s="21"/>
      <c r="C26" s="21"/>
      <c r="D26" s="21"/>
      <c r="E26" s="21"/>
    </row>
    <row r="27" spans="1:5" ht="15">
      <c r="A27" s="24" t="s">
        <v>34</v>
      </c>
      <c r="B27" s="21"/>
      <c r="C27" s="21"/>
      <c r="D27" s="21"/>
      <c r="E27" s="21"/>
    </row>
    <row r="28" spans="2:5" ht="15">
      <c r="B28" s="17"/>
      <c r="C28" s="17"/>
      <c r="D28" s="17"/>
      <c r="E28" s="17"/>
    </row>
    <row r="29" spans="1:5" ht="15">
      <c r="A29" s="33" t="s">
        <v>35</v>
      </c>
      <c r="B29" s="17"/>
      <c r="C29" s="17"/>
      <c r="D29" s="17"/>
      <c r="E29" s="17"/>
    </row>
  </sheetData>
  <mergeCells count="1">
    <mergeCell ref="A1:B1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a68d0a4-91db-4144-9a00-fd9b2e45ea55}">
  <dimension ref="A1:R29"/>
  <sheetViews>
    <sheetView workbookViewId="0" topLeftCell="A1">
      <selection pane="topLeft" activeCell="A1" sqref="A1"/>
    </sheetView>
  </sheetViews>
  <sheetFormatPr defaultRowHeight="15"/>
  <cols>
    <col min="1" max="1" width="26.7142857142857" customWidth="1"/>
    <col min="2" max="10" width="8.71428571428571" customWidth="1"/>
    <col min="11" max="11" width="4.71428571428571" customWidth="1"/>
    <col min="12" max="12" width="26.7142857142857" customWidth="1"/>
    <col min="13" max="18" width="8.71428571428571" customWidth="1"/>
  </cols>
  <sheetData>
    <row r="1" spans="1:1" ht="15">
      <c r="A1" s="4" t="s">
        <v>36</v>
      </c>
    </row>
    <row r="2" spans="1:1" ht="15">
      <c r="A2" s="1"/>
    </row>
    <row r="3" spans="1:1" ht="15">
      <c r="A3" s="16" t="s">
        <v>4</v>
      </c>
    </row>
    <row r="4" spans="1:1" ht="15">
      <c r="A4" s="4" t="s">
        <v>46</v>
      </c>
    </row>
    <row r="5" spans="1:1" ht="15">
      <c r="A5" s="4"/>
    </row>
    <row r="6" spans="1:18" ht="15">
      <c r="A6" s="57" t="s">
        <v>23</v>
      </c>
      <c r="B6" s="56" t="s">
        <v>25</v>
      </c>
      <c r="C6" s="56"/>
      <c r="D6" s="56"/>
      <c r="E6" s="56" t="s">
        <v>37</v>
      </c>
      <c r="F6" s="56"/>
      <c r="G6" s="56"/>
      <c r="H6" s="56" t="s">
        <v>38</v>
      </c>
      <c r="I6" s="56"/>
      <c r="J6" s="56"/>
      <c r="L6" s="57" t="s">
        <v>23</v>
      </c>
      <c r="M6" s="56" t="s">
        <v>25</v>
      </c>
      <c r="N6" s="56"/>
      <c r="O6" s="56" t="s">
        <v>37</v>
      </c>
      <c r="P6" s="56"/>
      <c r="Q6" s="56" t="s">
        <v>38</v>
      </c>
      <c r="R6" s="56"/>
    </row>
    <row r="7" spans="1:18" ht="15">
      <c r="A7" s="57"/>
      <c r="B7" s="35" t="s">
        <v>39</v>
      </c>
      <c r="C7" s="35" t="s">
        <v>40</v>
      </c>
      <c r="D7" s="36" t="s">
        <v>31</v>
      </c>
      <c r="E7" s="37" t="s">
        <v>41</v>
      </c>
      <c r="F7" s="35" t="s">
        <v>42</v>
      </c>
      <c r="G7" s="36" t="s">
        <v>31</v>
      </c>
      <c r="H7" s="37" t="s">
        <v>41</v>
      </c>
      <c r="I7" s="35" t="s">
        <v>42</v>
      </c>
      <c r="J7" s="36" t="s">
        <v>31</v>
      </c>
      <c r="L7" s="57"/>
      <c r="M7" s="47" t="s">
        <v>43</v>
      </c>
      <c r="N7" s="35" t="s">
        <v>44</v>
      </c>
      <c r="O7" s="47" t="s">
        <v>43</v>
      </c>
      <c r="P7" s="35" t="s">
        <v>44</v>
      </c>
      <c r="Q7" s="47" t="s">
        <v>43</v>
      </c>
      <c r="R7" s="36" t="s">
        <v>44</v>
      </c>
    </row>
    <row r="8" spans="1:18" ht="15">
      <c r="A8" s="50" t="s">
        <v>45</v>
      </c>
      <c r="B8" s="51">
        <v>6929</v>
      </c>
      <c r="C8" s="52">
        <v>9253</v>
      </c>
      <c r="D8" s="53">
        <v>16182</v>
      </c>
      <c r="E8" s="51">
        <v>28</v>
      </c>
      <c r="F8" s="52">
        <v>101</v>
      </c>
      <c r="G8" s="53">
        <v>129</v>
      </c>
      <c r="H8" s="51">
        <v>428</v>
      </c>
      <c r="I8" s="52">
        <v>949</v>
      </c>
      <c r="J8" s="53">
        <v>1377</v>
      </c>
      <c r="L8" s="50" t="s">
        <v>45</v>
      </c>
      <c r="M8" s="54">
        <v>0.42819181806945988</v>
      </c>
      <c r="N8" s="55">
        <v>0.57180818193054006</v>
      </c>
      <c r="O8" s="54">
        <v>0.2170542635658915</v>
      </c>
      <c r="P8" s="55">
        <v>0.78294573643410836</v>
      </c>
      <c r="Q8" s="54">
        <v>0.31082062454611481</v>
      </c>
      <c r="R8" s="55">
        <v>0.6891793754538853</v>
      </c>
    </row>
    <row r="9" spans="1:18" ht="15">
      <c r="A9" s="50" t="s">
        <v>30</v>
      </c>
      <c r="B9" s="51">
        <v>50130</v>
      </c>
      <c r="C9" s="52">
        <v>80801</v>
      </c>
      <c r="D9" s="53">
        <v>130931</v>
      </c>
      <c r="E9" s="51">
        <v>1221</v>
      </c>
      <c r="F9" s="52">
        <v>4753</v>
      </c>
      <c r="G9" s="53">
        <v>5974</v>
      </c>
      <c r="H9" s="51">
        <v>2093</v>
      </c>
      <c r="I9" s="52">
        <v>6575</v>
      </c>
      <c r="J9" s="53">
        <v>8668</v>
      </c>
      <c r="L9" s="50" t="s">
        <v>30</v>
      </c>
      <c r="M9" s="54">
        <v>0.38287342187869949</v>
      </c>
      <c r="N9" s="55">
        <v>0.61712657812130056</v>
      </c>
      <c r="O9" s="54">
        <v>0.2043856712420489</v>
      </c>
      <c r="P9" s="55">
        <v>0.79561432875795113</v>
      </c>
      <c r="Q9" s="54">
        <v>0.2414628518689432</v>
      </c>
      <c r="R9" s="55">
        <v>0.75853714813105677</v>
      </c>
    </row>
    <row r="10" spans="1:18" ht="15">
      <c r="A10" s="50" t="s">
        <v>28</v>
      </c>
      <c r="B10" s="51">
        <v>19766</v>
      </c>
      <c r="C10" s="52">
        <v>22794</v>
      </c>
      <c r="D10" s="53">
        <v>42560</v>
      </c>
      <c r="E10" s="51">
        <v>106</v>
      </c>
      <c r="F10" s="52">
        <v>299</v>
      </c>
      <c r="G10" s="53">
        <v>405</v>
      </c>
      <c r="H10" s="51">
        <v>1198</v>
      </c>
      <c r="I10" s="52">
        <v>2445</v>
      </c>
      <c r="J10" s="53">
        <v>3643</v>
      </c>
      <c r="L10" s="50" t="s">
        <v>28</v>
      </c>
      <c r="M10" s="54">
        <v>0.46442669172932333</v>
      </c>
      <c r="N10" s="55">
        <v>0.53557330827067673</v>
      </c>
      <c r="O10" s="54">
        <v>0.2617283950617284</v>
      </c>
      <c r="P10" s="55">
        <v>0.7382716049382716</v>
      </c>
      <c r="Q10" s="54">
        <v>0.32884984902552838</v>
      </c>
      <c r="R10" s="55">
        <v>0.6711501509744715</v>
      </c>
    </row>
    <row r="11" spans="1:18" ht="15">
      <c r="A11" s="50" t="s">
        <v>26</v>
      </c>
      <c r="B11" s="51">
        <v>13731</v>
      </c>
      <c r="C11" s="52">
        <v>15843</v>
      </c>
      <c r="D11" s="53">
        <v>29574</v>
      </c>
      <c r="E11" s="51">
        <v>101</v>
      </c>
      <c r="F11" s="52">
        <v>215</v>
      </c>
      <c r="G11" s="53">
        <v>316</v>
      </c>
      <c r="H11" s="51">
        <v>690</v>
      </c>
      <c r="I11" s="52">
        <v>1744</v>
      </c>
      <c r="J11" s="53">
        <v>2434</v>
      </c>
      <c r="L11" s="50" t="s">
        <v>26</v>
      </c>
      <c r="M11" s="54">
        <v>0.46429296003246101</v>
      </c>
      <c r="N11" s="55">
        <v>0.5357070399675391</v>
      </c>
      <c r="O11" s="54">
        <v>0.31962025316455689</v>
      </c>
      <c r="P11" s="55">
        <v>0.68037974683544289</v>
      </c>
      <c r="Q11" s="54">
        <v>0.28348397699260469</v>
      </c>
      <c r="R11" s="55">
        <v>0.71651602300739525</v>
      </c>
    </row>
    <row r="12" spans="1:18" ht="15">
      <c r="A12" s="50" t="s">
        <v>24</v>
      </c>
      <c r="B12" s="51">
        <v>1650</v>
      </c>
      <c r="C12" s="52">
        <v>2279</v>
      </c>
      <c r="D12" s="53">
        <v>3929</v>
      </c>
      <c r="E12" s="51">
        <v>15</v>
      </c>
      <c r="F12" s="52">
        <v>44</v>
      </c>
      <c r="G12" s="53">
        <v>59</v>
      </c>
      <c r="H12" s="51">
        <v>133</v>
      </c>
      <c r="I12" s="52">
        <v>308</v>
      </c>
      <c r="J12" s="53">
        <v>441</v>
      </c>
      <c r="L12" s="50" t="s">
        <v>24</v>
      </c>
      <c r="M12" s="54">
        <v>0.41995418681598368</v>
      </c>
      <c r="N12" s="55">
        <v>0.58004581318401627</v>
      </c>
      <c r="O12" s="54">
        <v>0.25423728813559321</v>
      </c>
      <c r="P12" s="55">
        <v>0.74576271186440679</v>
      </c>
      <c r="Q12" s="54">
        <v>0.30158730158730163</v>
      </c>
      <c r="R12" s="55">
        <v>0.69841269841269837</v>
      </c>
    </row>
    <row r="13" spans="1:18" ht="15">
      <c r="A13" s="50" t="s">
        <v>47</v>
      </c>
      <c r="B13" s="51">
        <v>6369</v>
      </c>
      <c r="C13" s="52">
        <v>9049</v>
      </c>
      <c r="D13" s="53">
        <v>15418</v>
      </c>
      <c r="E13" s="51">
        <v>39</v>
      </c>
      <c r="F13" s="52">
        <v>142</v>
      </c>
      <c r="G13" s="53">
        <v>181</v>
      </c>
      <c r="H13" s="51">
        <v>335</v>
      </c>
      <c r="I13" s="52">
        <v>1007</v>
      </c>
      <c r="J13" s="53">
        <v>1342</v>
      </c>
      <c r="L13" s="50" t="s">
        <v>47</v>
      </c>
      <c r="M13" s="54">
        <v>0.41308859774289791</v>
      </c>
      <c r="N13" s="55">
        <v>0.58691140225710203</v>
      </c>
      <c r="O13" s="54">
        <v>0.21546961325966851</v>
      </c>
      <c r="P13" s="55">
        <v>0.78453038674033149</v>
      </c>
      <c r="Q13" s="54">
        <v>0.24962742175856931</v>
      </c>
      <c r="R13" s="55">
        <v>0.75037257824143067</v>
      </c>
    </row>
    <row r="14" spans="1:18" ht="15">
      <c r="A14" s="50" t="s">
        <v>48</v>
      </c>
      <c r="B14" s="51">
        <v>4260</v>
      </c>
      <c r="C14" s="52">
        <v>6586</v>
      </c>
      <c r="D14" s="53">
        <v>10846</v>
      </c>
      <c r="E14" s="51">
        <v>14</v>
      </c>
      <c r="F14" s="52">
        <v>98</v>
      </c>
      <c r="G14" s="53">
        <v>112</v>
      </c>
      <c r="H14" s="51">
        <v>359</v>
      </c>
      <c r="I14" s="52">
        <v>627</v>
      </c>
      <c r="J14" s="53">
        <v>986</v>
      </c>
      <c r="L14" s="50" t="s">
        <v>48</v>
      </c>
      <c r="M14" s="54">
        <v>0.39277152867416559</v>
      </c>
      <c r="N14" s="55">
        <v>0.60722847132583446</v>
      </c>
      <c r="O14" s="54">
        <v>0.125</v>
      </c>
      <c r="P14" s="55">
        <v>0.875</v>
      </c>
      <c r="Q14" s="54">
        <v>0.36409736308316432</v>
      </c>
      <c r="R14" s="55">
        <v>0.63590263691683568</v>
      </c>
    </row>
    <row r="15" spans="1:18" ht="15">
      <c r="A15" s="50" t="s">
        <v>49</v>
      </c>
      <c r="B15" s="51">
        <v>8600</v>
      </c>
      <c r="C15" s="52">
        <v>14121</v>
      </c>
      <c r="D15" s="53">
        <v>22721</v>
      </c>
      <c r="E15" s="51">
        <v>52</v>
      </c>
      <c r="F15" s="52">
        <v>200</v>
      </c>
      <c r="G15" s="53">
        <v>252</v>
      </c>
      <c r="H15" s="51">
        <v>382</v>
      </c>
      <c r="I15" s="52">
        <v>1748</v>
      </c>
      <c r="J15" s="53">
        <v>2130</v>
      </c>
      <c r="L15" s="50" t="s">
        <v>49</v>
      </c>
      <c r="M15" s="54">
        <v>0.37850446723295628</v>
      </c>
      <c r="N15" s="55">
        <v>0.62149553276704372</v>
      </c>
      <c r="O15" s="54">
        <v>0.20634920634920631</v>
      </c>
      <c r="P15" s="55">
        <v>0.79365079365079361</v>
      </c>
      <c r="Q15" s="54">
        <v>0.17934272300469481</v>
      </c>
      <c r="R15" s="55">
        <v>0.82065727699530522</v>
      </c>
    </row>
    <row r="16" spans="1:18" ht="15">
      <c r="A16" s="50" t="s">
        <v>50</v>
      </c>
      <c r="B16" s="51">
        <v>17771</v>
      </c>
      <c r="C16" s="52">
        <v>21362</v>
      </c>
      <c r="D16" s="53">
        <v>39133</v>
      </c>
      <c r="E16" s="51">
        <v>240</v>
      </c>
      <c r="F16" s="52">
        <v>789</v>
      </c>
      <c r="G16" s="53">
        <v>1029</v>
      </c>
      <c r="H16" s="51">
        <v>479</v>
      </c>
      <c r="I16" s="52">
        <v>1427</v>
      </c>
      <c r="J16" s="53">
        <v>1906</v>
      </c>
      <c r="L16" s="50" t="s">
        <v>50</v>
      </c>
      <c r="M16" s="54">
        <v>0.45411800781948741</v>
      </c>
      <c r="N16" s="55">
        <v>0.54588199218051259</v>
      </c>
      <c r="O16" s="54">
        <v>0.2332361516034985</v>
      </c>
      <c r="P16" s="55">
        <v>0.76676384839650147</v>
      </c>
      <c r="Q16" s="54">
        <v>0.25131164742917111</v>
      </c>
      <c r="R16" s="55">
        <v>0.74868835257082911</v>
      </c>
    </row>
    <row r="17" spans="1:18" ht="15">
      <c r="A17" s="50" t="s">
        <v>51</v>
      </c>
      <c r="B17" s="51">
        <v>1768</v>
      </c>
      <c r="C17" s="52">
        <v>4157</v>
      </c>
      <c r="D17" s="53">
        <v>5925</v>
      </c>
      <c r="E17" s="51">
        <v>14</v>
      </c>
      <c r="F17" s="52">
        <v>141</v>
      </c>
      <c r="G17" s="53">
        <v>155</v>
      </c>
      <c r="H17" s="51">
        <v>76</v>
      </c>
      <c r="I17" s="52">
        <v>483</v>
      </c>
      <c r="J17" s="53">
        <v>559</v>
      </c>
      <c r="L17" s="50" t="s">
        <v>51</v>
      </c>
      <c r="M17" s="54">
        <v>0.29839662447257381</v>
      </c>
      <c r="N17" s="55">
        <v>0.70160337552742613</v>
      </c>
      <c r="O17" s="54">
        <v>0.090322580645161285</v>
      </c>
      <c r="P17" s="55">
        <v>0.9096774193548387</v>
      </c>
      <c r="Q17" s="54">
        <v>0.1359570661896243</v>
      </c>
      <c r="R17" s="55">
        <v>0.86404293381037567</v>
      </c>
    </row>
    <row r="18" spans="1:18" ht="15">
      <c r="A18" s="50" t="s">
        <v>52</v>
      </c>
      <c r="B18" s="51">
        <v>4793</v>
      </c>
      <c r="C18" s="52">
        <v>7653</v>
      </c>
      <c r="D18" s="53">
        <v>12446</v>
      </c>
      <c r="E18" s="51">
        <v>59</v>
      </c>
      <c r="F18" s="52">
        <v>226</v>
      </c>
      <c r="G18" s="53">
        <v>285</v>
      </c>
      <c r="H18" s="51">
        <v>195</v>
      </c>
      <c r="I18" s="52">
        <v>712</v>
      </c>
      <c r="J18" s="53">
        <v>907</v>
      </c>
      <c r="L18" s="50" t="s">
        <v>52</v>
      </c>
      <c r="M18" s="54">
        <v>0.3851036477583159</v>
      </c>
      <c r="N18" s="55">
        <v>0.61489635224168404</v>
      </c>
      <c r="O18" s="54">
        <v>0.2070175438596491</v>
      </c>
      <c r="P18" s="55">
        <v>0.7929824561403509</v>
      </c>
      <c r="Q18" s="54">
        <v>0.2149944873208379</v>
      </c>
      <c r="R18" s="55">
        <v>0.78500551267916208</v>
      </c>
    </row>
    <row r="19" spans="1:18" ht="15">
      <c r="A19" s="50" t="s">
        <v>53</v>
      </c>
      <c r="B19" s="51">
        <v>1315</v>
      </c>
      <c r="C19" s="52">
        <v>2055</v>
      </c>
      <c r="D19" s="53">
        <v>3370</v>
      </c>
      <c r="E19" s="51">
        <v>9</v>
      </c>
      <c r="F19" s="52">
        <v>54</v>
      </c>
      <c r="G19" s="53">
        <v>63</v>
      </c>
      <c r="H19" s="51">
        <v>69</v>
      </c>
      <c r="I19" s="52">
        <v>242</v>
      </c>
      <c r="J19" s="53">
        <v>311</v>
      </c>
      <c r="L19" s="50" t="s">
        <v>53</v>
      </c>
      <c r="M19" s="54">
        <v>0.39020771513353109</v>
      </c>
      <c r="N19" s="55">
        <v>0.60979228486646886</v>
      </c>
      <c r="O19" s="54">
        <v>0.14285714285714279</v>
      </c>
      <c r="P19" s="55">
        <v>0.8571428571428571</v>
      </c>
      <c r="Q19" s="54">
        <v>0.22186495176848869</v>
      </c>
      <c r="R19" s="55">
        <v>0.77813504823151125</v>
      </c>
    </row>
    <row r="20" spans="1:18" ht="15">
      <c r="A20" s="50" t="s">
        <v>54</v>
      </c>
      <c r="B20" s="51">
        <v>24116</v>
      </c>
      <c r="C20" s="52">
        <v>42334</v>
      </c>
      <c r="D20" s="53">
        <v>66450</v>
      </c>
      <c r="E20" s="51">
        <v>545</v>
      </c>
      <c r="F20" s="52">
        <v>2040</v>
      </c>
      <c r="G20" s="53">
        <v>2585</v>
      </c>
      <c r="H20" s="51">
        <v>1005</v>
      </c>
      <c r="I20" s="52">
        <v>4053</v>
      </c>
      <c r="J20" s="53">
        <v>5058</v>
      </c>
      <c r="L20" s="50" t="s">
        <v>54</v>
      </c>
      <c r="M20" s="54">
        <v>0.36291948833709559</v>
      </c>
      <c r="N20" s="55">
        <v>0.63708051166290447</v>
      </c>
      <c r="O20" s="54">
        <v>0.2108317214700193</v>
      </c>
      <c r="P20" s="55">
        <v>0.78916827852998073</v>
      </c>
      <c r="Q20" s="54">
        <v>0.19869513641755629</v>
      </c>
      <c r="R20" s="55">
        <v>0.80130486358244368</v>
      </c>
    </row>
    <row r="21" spans="1:18" ht="15">
      <c r="A21" s="50" t="s">
        <v>55</v>
      </c>
      <c r="B21" s="51">
        <v>11099</v>
      </c>
      <c r="C21" s="52">
        <v>14950</v>
      </c>
      <c r="D21" s="53">
        <v>26049</v>
      </c>
      <c r="E21" s="51">
        <v>243</v>
      </c>
      <c r="F21" s="52">
        <v>1000</v>
      </c>
      <c r="G21" s="53">
        <v>1243</v>
      </c>
      <c r="H21" s="51">
        <v>417</v>
      </c>
      <c r="I21" s="52">
        <v>1393</v>
      </c>
      <c r="J21" s="53">
        <v>1810</v>
      </c>
      <c r="L21" s="50" t="s">
        <v>55</v>
      </c>
      <c r="M21" s="54">
        <v>0.42608161541709849</v>
      </c>
      <c r="N21" s="55">
        <v>0.57391838458290145</v>
      </c>
      <c r="O21" s="54">
        <v>0.19549477071600971</v>
      </c>
      <c r="P21" s="55">
        <v>0.80450522928399038</v>
      </c>
      <c r="Q21" s="54">
        <v>0.2303867403314917</v>
      </c>
      <c r="R21" s="55">
        <v>0.76961325966850824</v>
      </c>
    </row>
    <row r="22" spans="1:18" ht="15">
      <c r="A22" s="50" t="s">
        <v>56</v>
      </c>
      <c r="B22" s="51">
        <v>4868</v>
      </c>
      <c r="C22" s="52">
        <v>7058</v>
      </c>
      <c r="D22" s="53">
        <v>11926</v>
      </c>
      <c r="E22" s="51">
        <v>16</v>
      </c>
      <c r="F22" s="52">
        <v>116</v>
      </c>
      <c r="G22" s="53">
        <v>132</v>
      </c>
      <c r="H22" s="51">
        <v>165</v>
      </c>
      <c r="I22" s="52">
        <v>979</v>
      </c>
      <c r="J22" s="53">
        <v>1144</v>
      </c>
      <c r="L22" s="50" t="s">
        <v>56</v>
      </c>
      <c r="M22" s="54">
        <v>0.4081838001006205</v>
      </c>
      <c r="N22" s="55">
        <v>0.5918161998993795</v>
      </c>
      <c r="O22" s="54">
        <v>0.1212121212121212</v>
      </c>
      <c r="P22" s="55">
        <v>0.87878787878787878</v>
      </c>
      <c r="Q22" s="54">
        <v>0.14423076923076919</v>
      </c>
      <c r="R22" s="55">
        <v>0.85576923076923073</v>
      </c>
    </row>
    <row r="23" spans="1:18" ht="15">
      <c r="A23" s="28"/>
      <c r="B23" s="29"/>
      <c r="C23" s="29"/>
      <c r="D23" s="29"/>
      <c r="E23" s="29"/>
      <c r="F23" s="29"/>
      <c r="G23" s="29"/>
      <c r="H23" s="29"/>
      <c r="I23" s="29"/>
      <c r="J23" s="25"/>
      <c r="L23" s="28"/>
      <c r="M23" s="48"/>
      <c r="N23" s="30"/>
      <c r="O23" s="48"/>
      <c r="P23" s="30"/>
      <c r="Q23" s="48"/>
      <c r="R23" s="31"/>
    </row>
    <row r="24" spans="1:18" ht="15">
      <c r="A24" s="23" t="s">
        <v>31</v>
      </c>
      <c r="B24" s="38">
        <f t="shared" si="0" ref="B24:J24">SUM(B8:B23)</f>
        <v>177165</v>
      </c>
      <c r="C24" s="39">
        <f t="shared" si="0"/>
        <v>260295</v>
      </c>
      <c r="D24" s="39">
        <f t="shared" si="0"/>
        <v>437460</v>
      </c>
      <c r="E24" s="39">
        <f t="shared" si="0"/>
        <v>2702</v>
      </c>
      <c r="F24" s="39">
        <f t="shared" si="0"/>
        <v>10218</v>
      </c>
      <c r="G24" s="39">
        <f t="shared" si="0"/>
        <v>12920</v>
      </c>
      <c r="H24" s="39">
        <f t="shared" si="0"/>
        <v>8024</v>
      </c>
      <c r="I24" s="39">
        <f t="shared" si="0"/>
        <v>24692</v>
      </c>
      <c r="J24" s="40">
        <f t="shared" si="0"/>
        <v>32716</v>
      </c>
      <c r="L24" s="23" t="s">
        <v>31</v>
      </c>
      <c r="M24" s="41">
        <f>B24/D24</f>
        <v>0.40498559868330819</v>
      </c>
      <c r="N24" s="42">
        <f>C24/D24</f>
        <v>0.59501440131669181</v>
      </c>
      <c r="O24" s="43">
        <f>E24/G24</f>
        <v>0.20913312693498451</v>
      </c>
      <c r="P24" s="42">
        <f>F24/G24</f>
        <v>0.79086687306501546</v>
      </c>
      <c r="Q24" s="43">
        <f>H24/J24</f>
        <v>0.24526225699963319</v>
      </c>
      <c r="R24" s="42">
        <f>I24/J24</f>
        <v>0.75473774300036678</v>
      </c>
    </row>
    <row r="25" ht="15"/>
    <row r="26" spans="1:1" ht="15">
      <c r="A26" s="24" t="s">
        <v>33</v>
      </c>
    </row>
    <row r="27" spans="1:1" ht="15">
      <c r="A27" s="24" t="s">
        <v>34</v>
      </c>
    </row>
    <row r="28" ht="15"/>
    <row r="29" spans="1:1" ht="15">
      <c r="A29" s="33" t="s">
        <v>35</v>
      </c>
    </row>
  </sheetData>
  <mergeCells count="8">
    <mergeCell ref="B6:D6"/>
    <mergeCell ref="E6:G6"/>
    <mergeCell ref="H6:J6"/>
    <mergeCell ref="M6:N6"/>
    <mergeCell ref="O6:P6"/>
    <mergeCell ref="Q6:R6"/>
    <mergeCell ref="A6:A7"/>
    <mergeCell ref="L6:L7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 Chilcott (admin account)</cp:lastModifiedBy>
  <dcterms:created xsi:type="dcterms:W3CDTF">2014-04-30T10:51:23Z</dcterms:created>
  <dcterms:modified xsi:type="dcterms:W3CDTF">2020-09-15T02:23:47Z</dcterms:modified>
  <cp:category/>
</cp:coreProperties>
</file>