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3"/>
    <sheet name="Table 1" sheetId="2" r:id="rId4"/>
    <sheet name="Table 2" sheetId="3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<sst xmlns="http://schemas.openxmlformats.org/spreadsheetml/2006/main" count="111" uniqueCount="57">
  <si>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</si>
  <si>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</si>
  <si>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</si>
  <si>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</si>
  <si>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</si>
  <si>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</si>
  <si>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</si>
  <si>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</si>
  <si>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</si>
  <si>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</si>
  <si>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</si>
  <si>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</si>
  <si>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</si>
  <si>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</si>
  <si>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</si>
  <si>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</si>
  <si>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</si>
  <si>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</si>
  <si>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</si>
  <si>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</si>
  <si>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</si>
  <si>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</si>
  <si>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</si>
  <si>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</si>
  <si>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</si>
  <si>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</si>
  <si>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</si>
  <si>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</si>
  <si>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</si>
  <si>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</si>
  <si>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</si>
  <si>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</si>
  <si>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</si>
  <si>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</si>
  <si>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</si>
  <si>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</si>
  <si>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</si>
  <si>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</si>
  <si>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</si>
  <si>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</si>
  <si>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</si>
  <si>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</si>
  <si>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</si>
  <si>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</si>
  <si>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</si>
  <si>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</si>
  <si>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October 2022</t>
  </si>
  <si>
    <t>Hawke'S Bay Region</t>
  </si>
  <si>
    <t>Taranaki Region</t>
  </si>
  <si>
    <t>Manawatu-Whanganui Region</t>
  </si>
  <si>
    <t>Wellington Region</t>
  </si>
  <si>
    <t>Marlborough Region</t>
  </si>
  <si>
    <t>Tasman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</si>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</sst>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0" xfId="0" applyFont="1"/>
    <xf numFmtId="3" fontId="16" fillId="0" borderId="2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0" fontId="16" fillId="0" borderId="5" xfId="0" applyFont="1" applyBorder="1"/>
    <xf numFmtId="3" fontId="16" fillId="0" borderId="6" xfId="0" applyNumberFormat="1" applyFont="1" applyBorder="1" applyAlignment="1">
      <alignment horizontal="center"/>
    </xf>
    <xf numFmtId="9" fontId="16" fillId="0" borderId="6" xfId="0" applyNumberFormat="1" applyFont="1" applyBorder="1"/>
    <xf numFmtId="9" fontId="16" fillId="0" borderId="2" xfId="0" applyNumberFormat="1" applyFont="1" applyBorder="1"/>
    <xf numFmtId="0" fontId="16" fillId="0" borderId="1" xfId="0" applyFont="1" applyBorder="1" applyAlignment="1">
      <alignment horizontal="left"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7" xfId="0" applyNumberFormat="1" applyFont="1" applyFill="1" applyBorder="1" applyAlignment="1" applyProtection="1">
      <alignment horizontal="right" vertical="center"/>
      <protection/>
    </xf>
    <xf numFmtId="3" fontId="16" fillId="0" borderId="7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9" fontId="16" fillId="0" borderId="7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9" fontId="16" fillId="0" borderId="3" xfId="0" applyNumberFormat="1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0" fontId="13" fillId="0" borderId="0" xfId="0" applyNumberFormat="1" applyFont="1" applyFill="1" applyBorder="1" applyAlignment="1" applyProtection="1">
      <alignment horizontal="left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4" xfId="0" applyNumberFormat="1" applyFill="1" applyAlignment="1" applyProtection="1">
      <alignment horizontal="right" wrapText="1"/>
      <protection/>
    </xf>
    <xf numFmtId="9" fontId="16" fillId="0" borderId="7" xfId="0" applyNumberFormat="1" applyFill="1" applyAlignment="1" applyProtection="1">
      <alignment horizontal="right" wrapText="1"/>
      <protection/>
    </xf>
    <xf numFmtId="9" fontId="16" fillId="0" borderId="4" xfId="0" applyNumberFormat="1" applyFill="1" applyAlignment="1" applyProtection="1">
      <alignment horizontal="right" wrapText="1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left" vertical="center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85e8d32-ec65-406e-ad0c-c79474c52de3}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49" t="s">
        <v>46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4" t="s">
        <v>3</v>
      </c>
    </row>
    <row r="8" spans="1:2" ht="15">
      <c r="A8" s="7">
        <v>2</v>
      </c>
      <c r="B8" s="34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5d32965-3f19-4c81-a207-dd6e08dabca2}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49" t="s">
        <v>21</v>
      </c>
      <c r="B1" s="49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46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2" t="s">
        <v>23</v>
      </c>
      <c r="B6" s="44" t="s">
        <v>25</v>
      </c>
      <c r="C6" s="45" t="s">
        <v>27</v>
      </c>
      <c r="D6" s="45" t="s">
        <v>29</v>
      </c>
      <c r="E6" s="46" t="s">
        <v>31</v>
      </c>
    </row>
    <row r="7" spans="1:5" ht="15">
      <c r="A7" s="50" t="s">
        <v>45</v>
      </c>
      <c r="B7" s="51">
        <v>20384</v>
      </c>
      <c r="C7" s="52">
        <v>104</v>
      </c>
      <c r="D7" s="52">
        <v>1532</v>
      </c>
      <c r="E7" s="53">
        <v>22020</v>
      </c>
    </row>
    <row r="8" spans="1:5" ht="15">
      <c r="A8" s="50" t="s">
        <v>30</v>
      </c>
      <c r="B8" s="51">
        <v>152307</v>
      </c>
      <c r="C8" s="52">
        <v>5512</v>
      </c>
      <c r="D8" s="52">
        <v>8892</v>
      </c>
      <c r="E8" s="53">
        <v>166711</v>
      </c>
    </row>
    <row r="9" spans="1:5" ht="15">
      <c r="A9" s="50" t="s">
        <v>28</v>
      </c>
      <c r="B9" s="51">
        <v>53817</v>
      </c>
      <c r="C9" s="52">
        <v>481</v>
      </c>
      <c r="D9" s="52">
        <v>4017</v>
      </c>
      <c r="E9" s="53">
        <v>58315</v>
      </c>
    </row>
    <row r="10" spans="1:5" ht="15">
      <c r="A10" s="50" t="s">
        <v>26</v>
      </c>
      <c r="B10" s="51">
        <v>37677</v>
      </c>
      <c r="C10" s="52">
        <v>372</v>
      </c>
      <c r="D10" s="52">
        <v>2776</v>
      </c>
      <c r="E10" s="53">
        <v>40825</v>
      </c>
    </row>
    <row r="11" spans="1:5" ht="15">
      <c r="A11" s="50" t="s">
        <v>24</v>
      </c>
      <c r="B11" s="51">
        <v>4732</v>
      </c>
      <c r="C11" s="52">
        <v>26</v>
      </c>
      <c r="D11" s="52">
        <v>464</v>
      </c>
      <c r="E11" s="53">
        <v>5222</v>
      </c>
    </row>
    <row r="12" spans="1:5" ht="15">
      <c r="A12" s="50" t="s">
        <v>47</v>
      </c>
      <c r="B12" s="51">
        <v>17967</v>
      </c>
      <c r="C12" s="52">
        <v>215</v>
      </c>
      <c r="D12" s="52">
        <v>1292</v>
      </c>
      <c r="E12" s="53">
        <v>19474</v>
      </c>
    </row>
    <row r="13" spans="1:5" ht="15">
      <c r="A13" s="50" t="s">
        <v>48</v>
      </c>
      <c r="B13" s="51">
        <v>13755</v>
      </c>
      <c r="C13" s="52">
        <v>118</v>
      </c>
      <c r="D13" s="52">
        <v>1051</v>
      </c>
      <c r="E13" s="53">
        <v>14924</v>
      </c>
    </row>
    <row r="14" spans="1:5" ht="15">
      <c r="A14" s="50" t="s">
        <v>49</v>
      </c>
      <c r="B14" s="51">
        <v>27004</v>
      </c>
      <c r="C14" s="52">
        <v>204</v>
      </c>
      <c r="D14" s="52">
        <v>2277</v>
      </c>
      <c r="E14" s="53">
        <v>29485</v>
      </c>
    </row>
    <row r="15" spans="1:5" ht="15">
      <c r="A15" s="50" t="s">
        <v>50</v>
      </c>
      <c r="B15" s="51">
        <v>49666</v>
      </c>
      <c r="C15" s="52">
        <v>989</v>
      </c>
      <c r="D15" s="52">
        <v>1993</v>
      </c>
      <c r="E15" s="53">
        <v>52648</v>
      </c>
    </row>
    <row r="16" spans="1:5" ht="15">
      <c r="A16" s="50" t="s">
        <v>51</v>
      </c>
      <c r="B16" s="51">
        <v>6193</v>
      </c>
      <c r="C16" s="52">
        <v>101</v>
      </c>
      <c r="D16" s="52">
        <v>461</v>
      </c>
      <c r="E16" s="53">
        <v>6755</v>
      </c>
    </row>
    <row r="17" spans="1:5" ht="15">
      <c r="A17" s="50" t="s">
        <v>52</v>
      </c>
      <c r="B17" s="51">
        <v>15951</v>
      </c>
      <c r="C17" s="52">
        <v>189</v>
      </c>
      <c r="D17" s="52">
        <v>941</v>
      </c>
      <c r="E17" s="53">
        <v>17081</v>
      </c>
    </row>
    <row r="18" spans="1:5" ht="15">
      <c r="A18" s="50" t="s">
        <v>53</v>
      </c>
      <c r="B18" s="51">
        <v>4203</v>
      </c>
      <c r="C18" s="52">
        <v>44</v>
      </c>
      <c r="D18" s="52">
        <v>299</v>
      </c>
      <c r="E18" s="53">
        <v>4546</v>
      </c>
    </row>
    <row r="19" spans="1:5" ht="15">
      <c r="A19" s="50" t="s">
        <v>54</v>
      </c>
      <c r="B19" s="51">
        <v>83150</v>
      </c>
      <c r="C19" s="52">
        <v>2385</v>
      </c>
      <c r="D19" s="52">
        <v>5217</v>
      </c>
      <c r="E19" s="53">
        <v>90752</v>
      </c>
    </row>
    <row r="20" spans="1:5" ht="15">
      <c r="A20" s="50" t="s">
        <v>55</v>
      </c>
      <c r="B20" s="51">
        <v>31617</v>
      </c>
      <c r="C20" s="52">
        <v>952</v>
      </c>
      <c r="D20" s="52">
        <v>1809</v>
      </c>
      <c r="E20" s="53">
        <v>34378</v>
      </c>
    </row>
    <row r="21" spans="1:5" ht="15">
      <c r="A21" s="50" t="s">
        <v>56</v>
      </c>
      <c r="B21" s="51">
        <v>14207</v>
      </c>
      <c r="C21" s="52">
        <v>101</v>
      </c>
      <c r="D21" s="52">
        <v>1001</v>
      </c>
      <c r="E21" s="53">
        <v>15309</v>
      </c>
    </row>
    <row r="22" spans="1:5" ht="15">
      <c r="A22" s="28"/>
      <c r="B22" s="26"/>
      <c r="C22" s="26"/>
      <c r="D22" s="26"/>
      <c r="E22" s="27"/>
    </row>
    <row r="23" spans="1:5" ht="15">
      <c r="A23" s="23" t="s">
        <v>31</v>
      </c>
      <c r="B23" s="38">
        <f>SUM(B7:B22)</f>
        <v>532630</v>
      </c>
      <c r="C23" s="39">
        <f t="shared" si="0" ref="C23:E23">SUM(C7:C22)</f>
        <v>11793</v>
      </c>
      <c r="D23" s="39">
        <f t="shared" si="0"/>
        <v>34022</v>
      </c>
      <c r="E23" s="40">
        <f>SUM(E7:E22)</f>
        <v>578445</v>
      </c>
    </row>
    <row r="24" spans="1:5" ht="15">
      <c r="A24" s="22"/>
      <c r="B24" s="21"/>
      <c r="C24" s="21"/>
      <c r="D24" s="21"/>
      <c r="E24" s="21"/>
    </row>
    <row r="25" spans="1:5" ht="15">
      <c r="A25" s="24" t="s">
        <v>32</v>
      </c>
      <c r="B25" s="21"/>
      <c r="C25" s="21"/>
      <c r="D25" s="21"/>
      <c r="E25" s="21"/>
    </row>
    <row r="26" spans="1:5" ht="15">
      <c r="A26" s="24" t="s">
        <v>33</v>
      </c>
      <c r="B26" s="21"/>
      <c r="C26" s="21"/>
      <c r="D26" s="21"/>
      <c r="E26" s="21"/>
    </row>
    <row r="27" spans="1:5" ht="15">
      <c r="A27" s="24" t="s">
        <v>34</v>
      </c>
      <c r="B27" s="21"/>
      <c r="C27" s="21"/>
      <c r="D27" s="21"/>
      <c r="E27" s="21"/>
    </row>
    <row r="28" spans="2:5" ht="15">
      <c r="B28" s="17"/>
      <c r="C28" s="17"/>
      <c r="D28" s="17"/>
      <c r="E28" s="17"/>
    </row>
    <row r="29" spans="1:5" ht="15">
      <c r="A29" s="33" t="s">
        <v>35</v>
      </c>
      <c r="B29" s="17"/>
      <c r="C29" s="17"/>
      <c r="D29" s="17"/>
      <c r="E29" s="17"/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1bf9e91-f353-426b-b2a5-a79e97d936c7}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36</v>
      </c>
    </row>
    <row r="2" spans="1:1" ht="15">
      <c r="A2" s="1"/>
    </row>
    <row r="3" spans="1:1" ht="15">
      <c r="A3" s="16" t="s">
        <v>4</v>
      </c>
    </row>
    <row r="4" spans="1:1" ht="15">
      <c r="A4" s="4" t="s">
        <v>46</v>
      </c>
    </row>
    <row r="5" spans="1:1" ht="15">
      <c r="A5" s="4"/>
    </row>
    <row r="6" spans="1:18" ht="15">
      <c r="A6" s="57" t="s">
        <v>23</v>
      </c>
      <c r="B6" s="56" t="s">
        <v>25</v>
      </c>
      <c r="C6" s="56"/>
      <c r="D6" s="56"/>
      <c r="E6" s="56" t="s">
        <v>37</v>
      </c>
      <c r="F6" s="56"/>
      <c r="G6" s="56"/>
      <c r="H6" s="56" t="s">
        <v>38</v>
      </c>
      <c r="I6" s="56"/>
      <c r="J6" s="56"/>
      <c r="L6" s="57" t="s">
        <v>23</v>
      </c>
      <c r="M6" s="56" t="s">
        <v>25</v>
      </c>
      <c r="N6" s="56"/>
      <c r="O6" s="56" t="s">
        <v>37</v>
      </c>
      <c r="P6" s="56"/>
      <c r="Q6" s="56" t="s">
        <v>38</v>
      </c>
      <c r="R6" s="56"/>
    </row>
    <row r="7" spans="1:18" ht="15">
      <c r="A7" s="57"/>
      <c r="B7" s="35" t="s">
        <v>39</v>
      </c>
      <c r="C7" s="35" t="s">
        <v>40</v>
      </c>
      <c r="D7" s="36" t="s">
        <v>31</v>
      </c>
      <c r="E7" s="37" t="s">
        <v>41</v>
      </c>
      <c r="F7" s="35" t="s">
        <v>42</v>
      </c>
      <c r="G7" s="36" t="s">
        <v>31</v>
      </c>
      <c r="H7" s="37" t="s">
        <v>41</v>
      </c>
      <c r="I7" s="35" t="s">
        <v>42</v>
      </c>
      <c r="J7" s="36" t="s">
        <v>31</v>
      </c>
      <c r="L7" s="57"/>
      <c r="M7" s="47" t="s">
        <v>43</v>
      </c>
      <c r="N7" s="35" t="s">
        <v>44</v>
      </c>
      <c r="O7" s="47" t="s">
        <v>43</v>
      </c>
      <c r="P7" s="35" t="s">
        <v>44</v>
      </c>
      <c r="Q7" s="47" t="s">
        <v>43</v>
      </c>
      <c r="R7" s="36" t="s">
        <v>44</v>
      </c>
    </row>
    <row r="8" spans="1:18" ht="15">
      <c r="A8" s="50" t="s">
        <v>45</v>
      </c>
      <c r="B8" s="51">
        <v>6065</v>
      </c>
      <c r="C8" s="52">
        <v>8278</v>
      </c>
      <c r="D8" s="53">
        <v>14343</v>
      </c>
      <c r="E8" s="51">
        <v>23</v>
      </c>
      <c r="F8" s="52">
        <v>65</v>
      </c>
      <c r="G8" s="53">
        <v>88</v>
      </c>
      <c r="H8" s="51">
        <v>355</v>
      </c>
      <c r="I8" s="52">
        <v>803</v>
      </c>
      <c r="J8" s="53">
        <v>1158</v>
      </c>
      <c r="L8" s="50" t="s">
        <v>45</v>
      </c>
      <c r="M8" s="54">
        <v>0.42285435404029842</v>
      </c>
      <c r="N8" s="55">
        <v>0.57714564595970164</v>
      </c>
      <c r="O8" s="54">
        <v>0.26136363636363641</v>
      </c>
      <c r="P8" s="55">
        <v>0.73863636363636365</v>
      </c>
      <c r="Q8" s="54">
        <v>0.3065630397236615</v>
      </c>
      <c r="R8" s="55">
        <v>0.69343696027633861</v>
      </c>
    </row>
    <row r="9" spans="1:18" ht="15">
      <c r="A9" s="50" t="s">
        <v>30</v>
      </c>
      <c r="B9" s="51">
        <v>42529</v>
      </c>
      <c r="C9" s="52">
        <v>69153</v>
      </c>
      <c r="D9" s="53">
        <v>111682</v>
      </c>
      <c r="E9" s="51">
        <v>840</v>
      </c>
      <c r="F9" s="52">
        <v>3794</v>
      </c>
      <c r="G9" s="53">
        <v>4634</v>
      </c>
      <c r="H9" s="51">
        <v>1758</v>
      </c>
      <c r="I9" s="52">
        <v>5498</v>
      </c>
      <c r="J9" s="53">
        <v>7256</v>
      </c>
      <c r="L9" s="50" t="s">
        <v>30</v>
      </c>
      <c r="M9" s="54">
        <v>0.38080442685481991</v>
      </c>
      <c r="N9" s="55">
        <v>0.61919557314518003</v>
      </c>
      <c r="O9" s="54">
        <v>0.18126888217522649</v>
      </c>
      <c r="P9" s="55">
        <v>0.81873111782477337</v>
      </c>
      <c r="Q9" s="54">
        <v>0.2422822491730981</v>
      </c>
      <c r="R9" s="55">
        <v>0.75771775082690185</v>
      </c>
    </row>
    <row r="10" spans="1:18" ht="15">
      <c r="A10" s="50" t="s">
        <v>28</v>
      </c>
      <c r="B10" s="51">
        <v>17705</v>
      </c>
      <c r="C10" s="52">
        <v>19717</v>
      </c>
      <c r="D10" s="53">
        <v>37422</v>
      </c>
      <c r="E10" s="51">
        <v>123</v>
      </c>
      <c r="F10" s="52">
        <v>237</v>
      </c>
      <c r="G10" s="53">
        <v>360</v>
      </c>
      <c r="H10" s="51">
        <v>991</v>
      </c>
      <c r="I10" s="52">
        <v>2034</v>
      </c>
      <c r="J10" s="53">
        <v>3025</v>
      </c>
      <c r="L10" s="50" t="s">
        <v>28</v>
      </c>
      <c r="M10" s="54">
        <v>0.47311741756186199</v>
      </c>
      <c r="N10" s="55">
        <v>0.52688258243813801</v>
      </c>
      <c r="O10" s="54">
        <v>0.34166666666666667</v>
      </c>
      <c r="P10" s="55">
        <v>0.65833333333333333</v>
      </c>
      <c r="Q10" s="54">
        <v>0.32760330578512398</v>
      </c>
      <c r="R10" s="55">
        <v>0.67239669421487602</v>
      </c>
    </row>
    <row r="11" spans="1:18" ht="15">
      <c r="A11" s="50" t="s">
        <v>26</v>
      </c>
      <c r="B11" s="51">
        <v>12676</v>
      </c>
      <c r="C11" s="52">
        <v>13587</v>
      </c>
      <c r="D11" s="53">
        <v>26263</v>
      </c>
      <c r="E11" s="51">
        <v>78</v>
      </c>
      <c r="F11" s="52">
        <v>211</v>
      </c>
      <c r="G11" s="53">
        <v>289</v>
      </c>
      <c r="H11" s="51">
        <v>593</v>
      </c>
      <c r="I11" s="52">
        <v>1590</v>
      </c>
      <c r="J11" s="53">
        <v>2183</v>
      </c>
      <c r="L11" s="50" t="s">
        <v>26</v>
      </c>
      <c r="M11" s="54">
        <v>0.48265620835395812</v>
      </c>
      <c r="N11" s="55">
        <v>0.51734379164604194</v>
      </c>
      <c r="O11" s="54">
        <v>0.26989619377162632</v>
      </c>
      <c r="P11" s="55">
        <v>0.73010380622837368</v>
      </c>
      <c r="Q11" s="54">
        <v>0.27164452588181398</v>
      </c>
      <c r="R11" s="55">
        <v>0.72835547411818602</v>
      </c>
    </row>
    <row r="12" spans="1:18" ht="15">
      <c r="A12" s="50" t="s">
        <v>24</v>
      </c>
      <c r="B12" s="51">
        <v>1411</v>
      </c>
      <c r="C12" s="52">
        <v>2079</v>
      </c>
      <c r="D12" s="53">
        <v>3490</v>
      </c>
      <c r="E12" s="51">
        <v>3</v>
      </c>
      <c r="F12" s="52">
        <v>18</v>
      </c>
      <c r="G12" s="53">
        <v>21</v>
      </c>
      <c r="H12" s="51">
        <v>111</v>
      </c>
      <c r="I12" s="52">
        <v>248</v>
      </c>
      <c r="J12" s="53">
        <v>359</v>
      </c>
      <c r="L12" s="50" t="s">
        <v>24</v>
      </c>
      <c r="M12" s="54">
        <v>0.40429799426934099</v>
      </c>
      <c r="N12" s="55">
        <v>0.59570200573065912</v>
      </c>
      <c r="O12" s="54">
        <v>0.14285714285714279</v>
      </c>
      <c r="P12" s="55">
        <v>0.8571428571428571</v>
      </c>
      <c r="Q12" s="54">
        <v>0.30919220055710311</v>
      </c>
      <c r="R12" s="55">
        <v>0.69080779944289694</v>
      </c>
    </row>
    <row r="13" spans="1:18" ht="15">
      <c r="A13" s="50" t="s">
        <v>47</v>
      </c>
      <c r="B13" s="51">
        <v>5345</v>
      </c>
      <c r="C13" s="52">
        <v>7433</v>
      </c>
      <c r="D13" s="53">
        <v>12778</v>
      </c>
      <c r="E13" s="51">
        <v>20</v>
      </c>
      <c r="F13" s="52">
        <v>170</v>
      </c>
      <c r="G13" s="53">
        <v>190</v>
      </c>
      <c r="H13" s="51">
        <v>235</v>
      </c>
      <c r="I13" s="52">
        <v>812</v>
      </c>
      <c r="J13" s="53">
        <v>1047</v>
      </c>
      <c r="L13" s="50" t="s">
        <v>47</v>
      </c>
      <c r="M13" s="54">
        <v>0.41829707309438102</v>
      </c>
      <c r="N13" s="55">
        <v>0.58170292690561898</v>
      </c>
      <c r="O13" s="54">
        <v>0.10526315789473679</v>
      </c>
      <c r="P13" s="55">
        <v>0.89473684210526305</v>
      </c>
      <c r="Q13" s="54">
        <v>0.22445081184336199</v>
      </c>
      <c r="R13" s="55">
        <v>0.77554918815663798</v>
      </c>
    </row>
    <row r="14" spans="1:18" ht="15">
      <c r="A14" s="50" t="s">
        <v>48</v>
      </c>
      <c r="B14" s="51">
        <v>4011</v>
      </c>
      <c r="C14" s="52">
        <v>5967</v>
      </c>
      <c r="D14" s="53">
        <v>9978</v>
      </c>
      <c r="E14" s="51">
        <v>17</v>
      </c>
      <c r="F14" s="52">
        <v>84</v>
      </c>
      <c r="G14" s="53">
        <v>101</v>
      </c>
      <c r="H14" s="51">
        <v>200</v>
      </c>
      <c r="I14" s="52">
        <v>639</v>
      </c>
      <c r="J14" s="53">
        <v>839</v>
      </c>
      <c r="L14" s="50" t="s">
        <v>48</v>
      </c>
      <c r="M14" s="54">
        <v>0.40198436560432949</v>
      </c>
      <c r="N14" s="55">
        <v>0.59801563439567051</v>
      </c>
      <c r="O14" s="54">
        <v>0.1683168316831683</v>
      </c>
      <c r="P14" s="55">
        <v>0.83168316831683164</v>
      </c>
      <c r="Q14" s="54">
        <v>0.23837902264600719</v>
      </c>
      <c r="R14" s="55">
        <v>0.76162097735399281</v>
      </c>
    </row>
    <row r="15" spans="1:18" ht="15">
      <c r="A15" s="50" t="s">
        <v>49</v>
      </c>
      <c r="B15" s="51">
        <v>7452</v>
      </c>
      <c r="C15" s="52">
        <v>12419</v>
      </c>
      <c r="D15" s="53">
        <v>19871</v>
      </c>
      <c r="E15" s="51">
        <v>23</v>
      </c>
      <c r="F15" s="52">
        <v>143</v>
      </c>
      <c r="G15" s="53">
        <v>166</v>
      </c>
      <c r="H15" s="51">
        <v>387</v>
      </c>
      <c r="I15" s="52">
        <v>1494</v>
      </c>
      <c r="J15" s="53">
        <v>1881</v>
      </c>
      <c r="L15" s="50" t="s">
        <v>49</v>
      </c>
      <c r="M15" s="54">
        <v>0.37501887172261078</v>
      </c>
      <c r="N15" s="55">
        <v>0.62498112827738916</v>
      </c>
      <c r="O15" s="54">
        <v>0.13855421686746991</v>
      </c>
      <c r="P15" s="55">
        <v>0.86144578313253017</v>
      </c>
      <c r="Q15" s="54">
        <v>0.20574162679425839</v>
      </c>
      <c r="R15" s="55">
        <v>0.79425837320574166</v>
      </c>
    </row>
    <row r="16" spans="1:18" ht="15">
      <c r="A16" s="50" t="s">
        <v>50</v>
      </c>
      <c r="B16" s="51">
        <v>15783</v>
      </c>
      <c r="C16" s="52">
        <v>19095</v>
      </c>
      <c r="D16" s="53">
        <v>34878</v>
      </c>
      <c r="E16" s="51">
        <v>187</v>
      </c>
      <c r="F16" s="52">
        <v>608</v>
      </c>
      <c r="G16" s="53">
        <v>795</v>
      </c>
      <c r="H16" s="51">
        <v>397</v>
      </c>
      <c r="I16" s="52">
        <v>1218</v>
      </c>
      <c r="J16" s="53">
        <v>1615</v>
      </c>
      <c r="L16" s="50" t="s">
        <v>50</v>
      </c>
      <c r="M16" s="54">
        <v>0.45252021331498371</v>
      </c>
      <c r="N16" s="55">
        <v>0.54747978668501629</v>
      </c>
      <c r="O16" s="54">
        <v>0.2352201257861635</v>
      </c>
      <c r="P16" s="55">
        <v>0.76477987421383653</v>
      </c>
      <c r="Q16" s="54">
        <v>0.24582043343653251</v>
      </c>
      <c r="R16" s="55">
        <v>0.75417956656346752</v>
      </c>
    </row>
    <row r="17" spans="1:18" ht="15">
      <c r="A17" s="50" t="s">
        <v>51</v>
      </c>
      <c r="B17" s="51">
        <v>1369</v>
      </c>
      <c r="C17" s="52">
        <v>3601</v>
      </c>
      <c r="D17" s="53">
        <v>4970</v>
      </c>
      <c r="E17" s="51">
        <v>8</v>
      </c>
      <c r="F17" s="52">
        <v>86</v>
      </c>
      <c r="G17" s="53">
        <v>94</v>
      </c>
      <c r="H17" s="51">
        <v>67</v>
      </c>
      <c r="I17" s="52">
        <v>332</v>
      </c>
      <c r="J17" s="53">
        <v>399</v>
      </c>
      <c r="L17" s="50" t="s">
        <v>51</v>
      </c>
      <c r="M17" s="54">
        <v>0.27545271629778673</v>
      </c>
      <c r="N17" s="55">
        <v>0.72454728370221333</v>
      </c>
      <c r="O17" s="54">
        <v>0.085106382978723402</v>
      </c>
      <c r="P17" s="55">
        <v>0.91489361702127658</v>
      </c>
      <c r="Q17" s="54">
        <v>0.16791979949874691</v>
      </c>
      <c r="R17" s="55">
        <v>0.83208020050125309</v>
      </c>
    </row>
    <row r="18" spans="1:18" ht="15">
      <c r="A18" s="50" t="s">
        <v>52</v>
      </c>
      <c r="B18" s="51">
        <v>4251</v>
      </c>
      <c r="C18" s="52">
        <v>7392</v>
      </c>
      <c r="D18" s="53">
        <v>11643</v>
      </c>
      <c r="E18" s="51">
        <v>20</v>
      </c>
      <c r="F18" s="52">
        <v>146</v>
      </c>
      <c r="G18" s="53">
        <v>166</v>
      </c>
      <c r="H18" s="51">
        <v>186</v>
      </c>
      <c r="I18" s="52">
        <v>577</v>
      </c>
      <c r="J18" s="53">
        <v>763</v>
      </c>
      <c r="L18" s="50" t="s">
        <v>52</v>
      </c>
      <c r="M18" s="54">
        <v>0.36511208451430038</v>
      </c>
      <c r="N18" s="55">
        <v>0.63488791548569956</v>
      </c>
      <c r="O18" s="54">
        <v>0.1204819277108434</v>
      </c>
      <c r="P18" s="55">
        <v>0.87951807228915657</v>
      </c>
      <c r="Q18" s="54">
        <v>0.24377457404980341</v>
      </c>
      <c r="R18" s="55">
        <v>0.75622542595019659</v>
      </c>
    </row>
    <row r="19" spans="1:18" ht="15">
      <c r="A19" s="50" t="s">
        <v>53</v>
      </c>
      <c r="B19" s="51">
        <v>1219</v>
      </c>
      <c r="C19" s="52">
        <v>1858</v>
      </c>
      <c r="D19" s="53">
        <v>3077</v>
      </c>
      <c r="E19" s="51">
        <v>4</v>
      </c>
      <c r="F19" s="52">
        <v>33</v>
      </c>
      <c r="G19" s="53">
        <v>37</v>
      </c>
      <c r="H19" s="51">
        <v>51</v>
      </c>
      <c r="I19" s="52">
        <v>210</v>
      </c>
      <c r="J19" s="53">
        <v>261</v>
      </c>
      <c r="L19" s="50" t="s">
        <v>53</v>
      </c>
      <c r="M19" s="54">
        <v>0.39616509587260318</v>
      </c>
      <c r="N19" s="55">
        <v>0.60383490412739682</v>
      </c>
      <c r="O19" s="54">
        <v>0.1081081081081081</v>
      </c>
      <c r="P19" s="55">
        <v>0.89189189189189189</v>
      </c>
      <c r="Q19" s="54">
        <v>0.1954022988505747</v>
      </c>
      <c r="R19" s="55">
        <v>0.8045977011494253</v>
      </c>
    </row>
    <row r="20" spans="1:18" ht="15">
      <c r="A20" s="50" t="s">
        <v>54</v>
      </c>
      <c r="B20" s="51">
        <v>22145</v>
      </c>
      <c r="C20" s="52">
        <v>38733</v>
      </c>
      <c r="D20" s="53">
        <v>60878</v>
      </c>
      <c r="E20" s="51">
        <v>398</v>
      </c>
      <c r="F20" s="52">
        <v>1637</v>
      </c>
      <c r="G20" s="53">
        <v>2035</v>
      </c>
      <c r="H20" s="51">
        <v>845</v>
      </c>
      <c r="I20" s="52">
        <v>3549</v>
      </c>
      <c r="J20" s="53">
        <v>4394</v>
      </c>
      <c r="L20" s="50" t="s">
        <v>54</v>
      </c>
      <c r="M20" s="54">
        <v>0.3637603075002464</v>
      </c>
      <c r="N20" s="55">
        <v>0.63623969249975365</v>
      </c>
      <c r="O20" s="54">
        <v>0.19557739557739559</v>
      </c>
      <c r="P20" s="55">
        <v>0.80442260442260438</v>
      </c>
      <c r="Q20" s="54">
        <v>0.19230769230769229</v>
      </c>
      <c r="R20" s="55">
        <v>0.80769230769230771</v>
      </c>
    </row>
    <row r="21" spans="1:18" ht="15">
      <c r="A21" s="50" t="s">
        <v>55</v>
      </c>
      <c r="B21" s="51">
        <v>9761</v>
      </c>
      <c r="C21" s="52">
        <v>12575</v>
      </c>
      <c r="D21" s="53">
        <v>22336</v>
      </c>
      <c r="E21" s="51">
        <v>132</v>
      </c>
      <c r="F21" s="52">
        <v>689</v>
      </c>
      <c r="G21" s="53">
        <v>821</v>
      </c>
      <c r="H21" s="51">
        <v>329</v>
      </c>
      <c r="I21" s="52">
        <v>1169</v>
      </c>
      <c r="J21" s="53">
        <v>1498</v>
      </c>
      <c r="L21" s="50" t="s">
        <v>55</v>
      </c>
      <c r="M21" s="54">
        <v>0.43700752148997141</v>
      </c>
      <c r="N21" s="55">
        <v>0.56299247851002865</v>
      </c>
      <c r="O21" s="54">
        <v>0.1607795371498173</v>
      </c>
      <c r="P21" s="55">
        <v>0.8392204628501827</v>
      </c>
      <c r="Q21" s="54">
        <v>0.21962616822429909</v>
      </c>
      <c r="R21" s="55">
        <v>0.78037383177570097</v>
      </c>
    </row>
    <row r="22" spans="1:18" ht="15">
      <c r="A22" s="50" t="s">
        <v>56</v>
      </c>
      <c r="B22" s="51">
        <v>4205</v>
      </c>
      <c r="C22" s="52">
        <v>5995</v>
      </c>
      <c r="D22" s="53">
        <v>10200</v>
      </c>
      <c r="E22" s="51">
        <v>13</v>
      </c>
      <c r="F22" s="52">
        <v>78</v>
      </c>
      <c r="G22" s="53">
        <v>91</v>
      </c>
      <c r="H22" s="51">
        <v>124</v>
      </c>
      <c r="I22" s="52">
        <v>761</v>
      </c>
      <c r="J22" s="53">
        <v>885</v>
      </c>
      <c r="L22" s="50" t="s">
        <v>56</v>
      </c>
      <c r="M22" s="54">
        <v>0.41225490196078429</v>
      </c>
      <c r="N22" s="55">
        <v>0.58774509803921571</v>
      </c>
      <c r="O22" s="54">
        <v>0.14285714285714279</v>
      </c>
      <c r="P22" s="55">
        <v>0.8571428571428571</v>
      </c>
      <c r="Q22" s="54">
        <v>0.14011299435028249</v>
      </c>
      <c r="R22" s="55">
        <v>0.85988700564971754</v>
      </c>
    </row>
    <row r="23" spans="1:18" ht="15">
      <c r="A23" s="28"/>
      <c r="B23" s="29"/>
      <c r="C23" s="29"/>
      <c r="D23" s="29"/>
      <c r="E23" s="29"/>
      <c r="F23" s="29"/>
      <c r="G23" s="29"/>
      <c r="H23" s="29"/>
      <c r="I23" s="29"/>
      <c r="J23" s="25"/>
      <c r="L23" s="28"/>
      <c r="M23" s="48"/>
      <c r="N23" s="30"/>
      <c r="O23" s="48"/>
      <c r="P23" s="30"/>
      <c r="Q23" s="48"/>
      <c r="R23" s="31"/>
    </row>
    <row r="24" spans="1:18" ht="15">
      <c r="A24" s="23" t="s">
        <v>31</v>
      </c>
      <c r="B24" s="38">
        <f t="shared" si="0" ref="B24:J24">SUM(B8:B23)</f>
        <v>155927</v>
      </c>
      <c r="C24" s="39">
        <f t="shared" si="0"/>
        <v>227882</v>
      </c>
      <c r="D24" s="39">
        <f t="shared" si="0"/>
        <v>383809</v>
      </c>
      <c r="E24" s="39">
        <f t="shared" si="0"/>
        <v>1889</v>
      </c>
      <c r="F24" s="39">
        <f t="shared" si="0"/>
        <v>7999</v>
      </c>
      <c r="G24" s="39">
        <f t="shared" si="0"/>
        <v>9888</v>
      </c>
      <c r="H24" s="39">
        <f t="shared" si="0"/>
        <v>6629</v>
      </c>
      <c r="I24" s="39">
        <f t="shared" si="0"/>
        <v>20934</v>
      </c>
      <c r="J24" s="40">
        <f t="shared" si="0"/>
        <v>27563</v>
      </c>
      <c r="L24" s="23" t="s">
        <v>31</v>
      </c>
      <c r="M24" s="41">
        <f>B24/D24</f>
        <v>0.40626196884387805</v>
      </c>
      <c r="N24" s="42">
        <f>C24/D24</f>
        <v>0.59373803115612189</v>
      </c>
      <c r="O24" s="43">
        <f>E24/G24</f>
        <v>0.19103964401294499</v>
      </c>
      <c r="P24" s="42">
        <f>F24/G24</f>
        <v>0.80896035598705507</v>
      </c>
      <c r="Q24" s="43">
        <f>H24/J24</f>
        <v>0.24050357363131736</v>
      </c>
      <c r="R24" s="42">
        <f>I24/J24</f>
        <v>0.75949642636868264</v>
      </c>
    </row>
    <row r="25" ht="15"/>
    <row r="26" spans="1:1" ht="15">
      <c r="A26" s="24" t="s">
        <v>33</v>
      </c>
    </row>
    <row r="27" spans="1:1" ht="15">
      <c r="A27" s="24" t="s">
        <v>34</v>
      </c>
    </row>
    <row r="28" ht="15"/>
    <row r="29" spans="1:1" ht="15">
      <c r="A29" s="33" t="s">
        <v>35</v>
      </c>
    </row>
  </sheetData>
  <mergeCells count="8">
    <mergeCell ref="B6:D6"/>
    <mergeCell ref="E6:G6"/>
    <mergeCell ref="H6:J6"/>
    <mergeCell ref="M6:N6"/>
    <mergeCell ref="O6:P6"/>
    <mergeCell ref="Q6:R6"/>
    <mergeCell ref="A6:A7"/>
    <mergeCell ref="L6:L7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