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ecad\AppData\Local\Temp\8\f7fca8d528c64ba2b137b2767d7d2cfe\"/>
    </mc:Choice>
  </mc:AlternateContent>
  <bookViews>
    <workbookView xWindow="0" yWindow="0" windowWidth="21435" windowHeight="9390" activeTab="0"/>
  </bookViews>
  <sheets>
    <sheet name="Contents" sheetId="1" r:id="rId2"/>
    <sheet name="Table 1" sheetId="2" r:id="rId3"/>
    <sheet name="Table 2" sheetId="3" r:id="rId4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<sst xmlns="http://schemas.openxmlformats.org/spreadsheetml/2006/main" count="111" uniqueCount="57">
  <si>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</si>
  <si>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</si>
  <si>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</si>
  <si>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</si>
  <si>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</si>
  <si>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</si>
  <si>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</si>
  <si>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</si>
  <si>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</si>
  <si>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</si>
  <si>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</si>
  <si>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</si>
  <si>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</si>
  <si>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</si>
  <si>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</si>
  <si>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</si>
  <si>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</si>
  <si>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</si>
  <si>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</si>
  <si>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</si>
  <si>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</si>
  <si>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</si>
  <si>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</si>
  <si>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</si>
  <si>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WOF</t>
  </si>
  <si>
    <t>COF A</t>
  </si>
  <si>
    <t>COF B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</si>
  <si>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</si>
  <si>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</si>
  <si>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</si>
  <si>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</si>
  <si>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</si>
  <si>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</si>
  <si>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</si>
  <si>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</si>
  <si>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</si>
  <si>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</si>
  <si>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Taranaki Region</t>
  </si>
  <si>
    <t>Fail</t>
  </si>
  <si>
    <t>Pass</t>
  </si>
  <si>
    <t>FAIL Rate</t>
  </si>
  <si>
    <t>PASS Rate</t>
  </si>
  <si>
    <t>Southland Region</t>
  </si>
  <si>
    <t>Otago Region</t>
  </si>
  <si>
    <t>Canterbury Region</t>
  </si>
  <si>
    <t>West Coast Region</t>
  </si>
  <si>
    <t>Tasman Region</t>
  </si>
  <si>
    <t>Marlborough Region</t>
  </si>
  <si>
    <t>Wellington Region</t>
  </si>
  <si>
    <t>Manawatu-Whanganui Region</t>
  </si>
  <si>
    <t>Hawke'S Bay Region</t>
  </si>
  <si>
    <t>Gisborne Region</t>
  </si>
  <si>
    <t>Bay Of Plenty Region</t>
  </si>
  <si>
    <t>Waikato Region</t>
  </si>
  <si>
    <t>Auckland Region</t>
  </si>
  <si>
    <t>Northland Region</t>
  </si>
  <si>
    <t>Month: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</si>
</sst>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6" fillId="0" borderId="2" xfId="0" applyFont="1" applyBorder="1"/>
    <xf numFmtId="0" fontId="16" fillId="0" borderId="0" xfId="0" applyFont="1"/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0" fontId="16" fillId="0" borderId="6" xfId="0" applyFont="1" applyBorder="1"/>
    <xf numFmtId="3" fontId="16" fillId="0" borderId="7" xfId="0" applyNumberFormat="1" applyFont="1" applyBorder="1" applyAlignment="1">
      <alignment horizontal="center"/>
    </xf>
    <xf numFmtId="9" fontId="16" fillId="0" borderId="7" xfId="0" applyNumberFormat="1" applyFont="1" applyBorder="1"/>
    <xf numFmtId="9" fontId="16" fillId="0" borderId="3" xfId="0" applyNumberFormat="1" applyFont="1" applyBorder="1"/>
    <xf numFmtId="0" fontId="16" fillId="0" borderId="1" xfId="0" applyFont="1" applyBorder="1" applyAlignment="1">
      <alignment horizontal="left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9" fillId="0" borderId="0" xfId="20"/>
    <xf numFmtId="0" fontId="19" fillId="0" borderId="0" xfId="20" applyNumberForma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right" vertical="center"/>
      <protection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0" fontId="17" fillId="0" borderId="8" xfId="0" applyNumberFormat="1" applyFont="1" applyFill="1" applyBorder="1" applyAlignment="1" applyProtection="1">
      <alignment horizontal="right" vertical="center"/>
      <protection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Alignment="1">
      <alignment horizontal="right"/>
    </xf>
    <xf numFmtId="3" fontId="16" fillId="0" borderId="5" xfId="0" applyNumberFormat="1" applyFont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5" xfId="0" applyNumberFormat="1" applyFont="1" applyBorder="1" applyAlignment="1">
      <alignment horizontal="right"/>
    </xf>
    <xf numFmtId="9" fontId="16" fillId="0" borderId="5" xfId="0" applyNumberFormat="1" applyFont="1" applyBorder="1" applyAlignment="1">
      <alignment horizontal="right"/>
    </xf>
    <xf numFmtId="9" fontId="16" fillId="0" borderId="8" xfId="0" applyNumberFormat="1" applyFont="1" applyBorder="1" applyAlignment="1">
      <alignment horizontal="right"/>
    </xf>
    <xf numFmtId="9" fontId="16" fillId="0" borderId="5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7" fillId="0" borderId="6" xfId="0" applyNumberFormat="1" applyFont="1" applyFill="1" applyBorder="1" applyAlignment="1" applyProtection="1">
      <alignment horizontal="right" vertical="center"/>
      <protection/>
    </xf>
    <xf numFmtId="9" fontId="16" fillId="0" borderId="0" xfId="0" applyNumberFormat="1" applyFont="1" applyBorder="1"/>
    <xf numFmtId="9" fontId="16" fillId="0" borderId="8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8" fillId="0" borderId="2" xfId="0" applyNumberFormat="1" applyFont="1" applyFill="1" applyBorder="1" applyAlignment="1" applyProtection="1">
      <alignment horizontal="left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6" fillId="0" borderId="1" xfId="0" applyNumberFormat="1" applyFill="1" applyAlignment="1" applyProtection="1">
      <alignment wrapText="1"/>
      <protection/>
    </xf>
    <xf numFmtId="3" fontId="16" fillId="0" borderId="6" xfId="0" applyNumberFormat="1" applyFill="1" applyAlignment="1" applyProtection="1">
      <alignment horizontal="right" wrapText="1"/>
      <protection/>
    </xf>
    <xf numFmtId="3" fontId="16" fillId="0" borderId="7" xfId="0" applyNumberFormat="1" applyFill="1" applyAlignment="1" applyProtection="1">
      <alignment horizontal="right" wrapText="1"/>
      <protection/>
    </xf>
    <xf numFmtId="3" fontId="16" fillId="0" borderId="5" xfId="0" applyNumberFormat="1" applyFill="1" applyAlignment="1" applyProtection="1">
      <alignment horizontal="right" wrapText="1"/>
      <protection/>
    </xf>
    <xf numFmtId="9" fontId="16" fillId="0" borderId="8" xfId="0" applyNumberFormat="1" applyFill="1" applyAlignment="1" applyProtection="1">
      <alignment horizontal="right" wrapText="1"/>
      <protection/>
    </xf>
    <xf numFmtId="9" fontId="16" fillId="0" borderId="5" xfId="0" applyNumberFormat="1" applyFill="1" applyAlignment="1" applyProtection="1">
      <alignment horizontal="right" wrapText="1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B30"/>
  <sheetViews>
    <sheetView tabSelected="1" workbookViewId="0" topLeftCell="A1">
      <selection pane="topLeft" activeCell="A1" sqref="A1"/>
    </sheetView>
  </sheetViews>
  <sheetFormatPr defaultRowHeight="15"/>
  <sheetData>
    <row r="1" spans="1:2" ht="31.5">
      <c r="A1" s="2" t="s">
        <v>0</v>
      </c>
      <c r="B1" s="3"/>
    </row>
    <row r="2" spans="1:1" ht="15">
      <c r="A2" s="57" t="s">
        <v>56</v>
      </c>
    </row>
    <row r="3" spans="1:2" ht="15">
      <c r="A3" s="5" t="s">
        <v>1</v>
      </c>
      <c r="B3" s="3"/>
    </row>
    <row r="4" spans="1:2" ht="15">
      <c r="A4" s="3"/>
      <c r="B4" s="3"/>
    </row>
    <row r="5" spans="1:2" ht="15">
      <c r="A5" s="6" t="s">
        <v>2</v>
      </c>
      <c r="B5" s="3"/>
    </row>
    <row r="6" spans="1:2" ht="15">
      <c r="A6" s="6"/>
      <c r="B6" s="1"/>
    </row>
    <row r="7" spans="1:2" ht="15">
      <c r="A7" s="7">
        <v>1</v>
      </c>
      <c r="B7" s="36" t="s">
        <v>3</v>
      </c>
    </row>
    <row r="8" spans="1:2" ht="15">
      <c r="A8" s="7">
        <v>2</v>
      </c>
      <c r="B8" s="36" t="s">
        <v>4</v>
      </c>
    </row>
    <row r="9" spans="1:2" ht="15">
      <c r="A9" s="1"/>
      <c r="B9" s="1"/>
    </row>
    <row r="10" spans="1:2" ht="15">
      <c r="A10" s="6" t="s">
        <v>5</v>
      </c>
      <c r="B10" s="9"/>
    </row>
    <row r="11" spans="1:2" ht="15">
      <c r="A11" s="10"/>
      <c r="B11" s="11"/>
    </row>
    <row r="12" spans="1:2" ht="15">
      <c r="A12" s="1"/>
      <c r="B12" s="12" t="s">
        <v>6</v>
      </c>
    </row>
    <row r="13" spans="1:2" ht="15">
      <c r="A13" s="1"/>
      <c r="B13" s="1" t="s">
        <v>7</v>
      </c>
    </row>
    <row r="14" spans="1:2" ht="15">
      <c r="A14" s="1"/>
      <c r="B14" s="1" t="s">
        <v>8</v>
      </c>
    </row>
    <row r="15" spans="1:2" ht="15">
      <c r="A15" s="13"/>
      <c r="B15" s="13"/>
    </row>
    <row r="16" spans="1:2" ht="15">
      <c r="A16" s="13"/>
      <c r="B16" s="14" t="s">
        <v>9</v>
      </c>
    </row>
    <row r="17" spans="1:2" ht="15">
      <c r="A17" s="13"/>
      <c r="B17" s="15" t="s">
        <v>10</v>
      </c>
    </row>
    <row r="18" spans="1:2" ht="15">
      <c r="A18" s="13"/>
      <c r="B18" s="15" t="s">
        <v>11</v>
      </c>
    </row>
    <row r="19" spans="1:2" ht="15">
      <c r="A19" s="13"/>
      <c r="B19" s="13" t="s">
        <v>12</v>
      </c>
    </row>
    <row r="20" spans="1:2" ht="15">
      <c r="A20" s="13"/>
      <c r="B20" s="13" t="s">
        <v>13</v>
      </c>
    </row>
    <row r="21" spans="1:2" ht="15">
      <c r="A21" s="13"/>
      <c r="B21" s="13" t="s">
        <v>14</v>
      </c>
    </row>
    <row r="22" spans="1:2" ht="15">
      <c r="A22" s="13"/>
      <c r="B22" s="13"/>
    </row>
    <row r="23" spans="1:2" ht="15">
      <c r="A23" s="13"/>
      <c r="B23" s="14" t="s">
        <v>15</v>
      </c>
    </row>
    <row r="24" spans="1:2" ht="15">
      <c r="A24" s="13"/>
      <c r="B24" s="13" t="s">
        <v>16</v>
      </c>
    </row>
    <row r="25" spans="1:2" ht="15">
      <c r="A25" s="15"/>
      <c r="B25" s="15" t="s">
        <v>17</v>
      </c>
    </row>
    <row r="26" spans="1:2" ht="15">
      <c r="A26" s="15"/>
      <c r="B26" s="15"/>
    </row>
    <row r="27" spans="1:2" ht="15">
      <c r="A27" s="13"/>
      <c r="B27" s="13" t="s">
        <v>18</v>
      </c>
    </row>
    <row r="28" spans="1:2" ht="15">
      <c r="A28" s="13"/>
      <c r="B28" s="13" t="s">
        <v>19</v>
      </c>
    </row>
    <row r="29" spans="1:2" ht="15">
      <c r="A29" s="13"/>
      <c r="B29" s="13"/>
    </row>
    <row r="30" spans="1:2" ht="15">
      <c r="A30" s="13"/>
      <c r="B30" s="8" t="s">
        <v>20</v>
      </c>
    </row>
  </sheetData>
  <hyperlinks>
    <hyperlink ref="B30" r:id="rId1" display="Return to NZ MVR statistics main menu"/>
    <hyperlink ref="B7" location="'Table 1'!A1" display="Total WoF/CoF-A/CoF-B volumes by region"/>
    <hyperlink ref="B8" location="'Table 2'!A1" display="First-Time Wof/Cof-A/Cof-B volumes and results by region"/>
  </hyperlinks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E2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5" width="12.7142857142857" style="17" customWidth="1"/>
  </cols>
  <sheetData>
    <row r="1" spans="1:5" ht="15">
      <c r="A1" s="57" t="s">
        <v>21</v>
      </c>
      <c r="B1" s="57"/>
      <c r="C1" s="21"/>
      <c r="D1" s="21"/>
      <c r="E1" s="21"/>
    </row>
    <row r="2" spans="1:5" ht="15">
      <c r="A2" s="10"/>
      <c r="B2" s="18"/>
      <c r="C2" s="21"/>
      <c r="D2" s="21"/>
      <c r="E2" s="21"/>
    </row>
    <row r="3" spans="1:5" ht="15">
      <c r="A3" s="16" t="s">
        <v>22</v>
      </c>
      <c r="B3" s="19"/>
      <c r="C3" s="21"/>
      <c r="D3" s="21"/>
      <c r="E3" s="21"/>
    </row>
    <row r="4" spans="1:5" ht="15">
      <c r="A4" s="4" t="s">
        <v>56</v>
      </c>
      <c r="B4" s="20"/>
      <c r="C4" s="21"/>
      <c r="D4" s="21"/>
      <c r="E4" s="21"/>
    </row>
    <row r="5" spans="1:5" ht="15">
      <c r="A5" s="22"/>
      <c r="B5" s="21"/>
      <c r="C5" s="21"/>
      <c r="D5" s="21"/>
      <c r="E5" s="21"/>
    </row>
    <row r="6" spans="1:5" ht="15">
      <c r="A6" s="33" t="s">
        <v>23</v>
      </c>
      <c r="B6" s="50" t="s">
        <v>24</v>
      </c>
      <c r="C6" s="51" t="s">
        <v>25</v>
      </c>
      <c r="D6" s="51" t="s">
        <v>26</v>
      </c>
      <c r="E6" s="52" t="s">
        <v>27</v>
      </c>
    </row>
    <row r="7" spans="1:5" ht="15">
      <c r="A7" s="63" t="s">
        <v>55</v>
      </c>
      <c r="B7" s="64">
        <v>19760</v>
      </c>
      <c r="C7" s="65">
        <v>149</v>
      </c>
      <c r="D7" s="65">
        <v>1544</v>
      </c>
      <c r="E7" s="66">
        <v>21453</v>
      </c>
    </row>
    <row r="8" spans="1:5" ht="15">
      <c r="A8" s="63" t="s">
        <v>54</v>
      </c>
      <c r="B8" s="64">
        <v>146365</v>
      </c>
      <c r="C8" s="65">
        <v>4332</v>
      </c>
      <c r="D8" s="65">
        <v>9086</v>
      </c>
      <c r="E8" s="66">
        <v>159783</v>
      </c>
    </row>
    <row r="9" spans="1:5" ht="15">
      <c r="A9" s="63" t="s">
        <v>53</v>
      </c>
      <c r="B9" s="64">
        <v>53562</v>
      </c>
      <c r="C9" s="65">
        <v>480</v>
      </c>
      <c r="D9" s="65">
        <v>4352</v>
      </c>
      <c r="E9" s="66">
        <v>58394</v>
      </c>
    </row>
    <row r="10" spans="1:5" ht="15">
      <c r="A10" s="63" t="s">
        <v>52</v>
      </c>
      <c r="B10" s="64">
        <v>36276</v>
      </c>
      <c r="C10" s="65">
        <v>428</v>
      </c>
      <c r="D10" s="65">
        <v>2707</v>
      </c>
      <c r="E10" s="66">
        <v>39411</v>
      </c>
    </row>
    <row r="11" spans="1:5" ht="15">
      <c r="A11" s="63" t="s">
        <v>51</v>
      </c>
      <c r="B11" s="64">
        <v>4785</v>
      </c>
      <c r="C11" s="65">
        <v>32</v>
      </c>
      <c r="D11" s="65">
        <v>526</v>
      </c>
      <c r="E11" s="66">
        <v>5343</v>
      </c>
    </row>
    <row r="12" spans="1:5" ht="15">
      <c r="A12" s="63" t="s">
        <v>50</v>
      </c>
      <c r="B12" s="64">
        <v>18416</v>
      </c>
      <c r="C12" s="65">
        <v>160</v>
      </c>
      <c r="D12" s="65">
        <v>1573</v>
      </c>
      <c r="E12" s="66">
        <v>20149</v>
      </c>
    </row>
    <row r="13" spans="1:5" ht="15">
      <c r="A13" s="63" t="s">
        <v>37</v>
      </c>
      <c r="B13" s="64">
        <v>12656</v>
      </c>
      <c r="C13" s="65">
        <v>106</v>
      </c>
      <c r="D13" s="65">
        <v>1141</v>
      </c>
      <c r="E13" s="66">
        <v>13903</v>
      </c>
    </row>
    <row r="14" spans="1:5" ht="15">
      <c r="A14" s="63" t="s">
        <v>49</v>
      </c>
      <c r="B14" s="64">
        <v>26370</v>
      </c>
      <c r="C14" s="65">
        <v>240</v>
      </c>
      <c r="D14" s="65">
        <v>2262</v>
      </c>
      <c r="E14" s="66">
        <v>28872</v>
      </c>
    </row>
    <row r="15" spans="1:5" ht="15">
      <c r="A15" s="63" t="s">
        <v>48</v>
      </c>
      <c r="B15" s="64">
        <v>45856</v>
      </c>
      <c r="C15" s="65">
        <v>1044</v>
      </c>
      <c r="D15" s="65">
        <v>2065</v>
      </c>
      <c r="E15" s="66">
        <v>48965</v>
      </c>
    </row>
    <row r="16" spans="1:5" ht="15">
      <c r="A16" s="63" t="s">
        <v>47</v>
      </c>
      <c r="B16" s="64">
        <v>5659</v>
      </c>
      <c r="C16" s="65">
        <v>78</v>
      </c>
      <c r="D16" s="65">
        <v>562</v>
      </c>
      <c r="E16" s="66">
        <v>6299</v>
      </c>
    </row>
    <row r="17" spans="1:5" ht="15">
      <c r="A17" s="63" t="s">
        <v>46</v>
      </c>
      <c r="B17" s="64">
        <v>13542</v>
      </c>
      <c r="C17" s="65">
        <v>152</v>
      </c>
      <c r="D17" s="65">
        <v>954</v>
      </c>
      <c r="E17" s="66">
        <v>14648</v>
      </c>
    </row>
    <row r="18" spans="1:5" ht="15">
      <c r="A18" s="63" t="s">
        <v>45</v>
      </c>
      <c r="B18" s="64">
        <v>3980</v>
      </c>
      <c r="C18" s="65">
        <v>42</v>
      </c>
      <c r="D18" s="65">
        <v>349</v>
      </c>
      <c r="E18" s="66">
        <v>4371</v>
      </c>
    </row>
    <row r="19" spans="1:5" ht="15">
      <c r="A19" s="63" t="s">
        <v>44</v>
      </c>
      <c r="B19" s="64">
        <v>78342</v>
      </c>
      <c r="C19" s="65">
        <v>1972</v>
      </c>
      <c r="D19" s="65">
        <v>5288</v>
      </c>
      <c r="E19" s="66">
        <v>85602</v>
      </c>
    </row>
    <row r="20" spans="1:5" ht="15">
      <c r="A20" s="63" t="s">
        <v>43</v>
      </c>
      <c r="B20" s="64">
        <v>28709</v>
      </c>
      <c r="C20" s="65">
        <v>893</v>
      </c>
      <c r="D20" s="65">
        <v>1828</v>
      </c>
      <c r="E20" s="66">
        <v>31430</v>
      </c>
    </row>
    <row r="21" spans="1:5" ht="15">
      <c r="A21" s="63" t="s">
        <v>42</v>
      </c>
      <c r="B21" s="64">
        <v>13437</v>
      </c>
      <c r="C21" s="65">
        <v>82</v>
      </c>
      <c r="D21" s="65">
        <v>1187</v>
      </c>
      <c r="E21" s="66">
        <v>14706</v>
      </c>
    </row>
    <row r="22" spans="1:5" ht="15">
      <c r="A22" s="29"/>
      <c r="B22" s="27"/>
      <c r="C22" s="27"/>
      <c r="D22" s="27"/>
      <c r="E22" s="28"/>
    </row>
    <row r="23" spans="1:5" ht="15">
      <c r="A23" s="23" t="s">
        <v>27</v>
      </c>
      <c r="B23" s="43">
        <f>SUM(B7:B22)</f>
        <v>507715</v>
      </c>
      <c r="C23" s="44">
        <f>SUM(C7:C22)</f>
        <v>10190</v>
      </c>
      <c r="D23" s="44">
        <f>SUM(D7:D22)</f>
        <v>35424</v>
      </c>
      <c r="E23" s="45">
        <f>SUM(E7:E22)</f>
        <v>553329</v>
      </c>
    </row>
    <row r="24" spans="1:5" ht="15">
      <c r="A24" s="22"/>
      <c r="B24" s="21"/>
      <c r="C24" s="21"/>
      <c r="D24" s="21"/>
      <c r="E24" s="21"/>
    </row>
    <row r="25" spans="1:5" ht="15">
      <c r="A25" s="25" t="s">
        <v>28</v>
      </c>
      <c r="B25" s="21"/>
      <c r="C25" s="21"/>
      <c r="D25" s="21"/>
      <c r="E25" s="21"/>
    </row>
    <row r="26" spans="1:5" ht="15">
      <c r="A26" s="25" t="s">
        <v>29</v>
      </c>
      <c r="B26" s="21"/>
      <c r="C26" s="21"/>
      <c r="D26" s="21"/>
      <c r="E26" s="21"/>
    </row>
    <row r="27" spans="1:5" ht="15">
      <c r="A27" s="25" t="s">
        <v>30</v>
      </c>
      <c r="B27" s="21"/>
      <c r="C27" s="21"/>
      <c r="D27" s="21"/>
      <c r="E27" s="21"/>
    </row>
    <row r="29" spans="1:1" ht="15">
      <c r="A29" s="35" t="s">
        <v>31</v>
      </c>
    </row>
  </sheetData>
  <mergeCells count="1">
    <mergeCell ref="A1:B1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R29"/>
  <sheetViews>
    <sheetView workbookViewId="0" topLeftCell="A1">
      <selection pane="topLeft" activeCell="A1" sqref="A1"/>
    </sheetView>
  </sheetViews>
  <sheetFormatPr defaultRowHeight="15"/>
  <cols>
    <col min="1" max="1" width="26.7142857142857" customWidth="1"/>
    <col min="2" max="10" width="8.71428571428571" customWidth="1"/>
    <col min="11" max="11" width="4.71428571428571" customWidth="1"/>
    <col min="12" max="12" width="26.7142857142857" customWidth="1"/>
    <col min="13" max="18" width="8.71428571428571" customWidth="1"/>
  </cols>
  <sheetData>
    <row r="1" spans="1:1" ht="15">
      <c r="A1" s="4" t="s">
        <v>32</v>
      </c>
    </row>
    <row r="2" spans="1:1" ht="15">
      <c r="A2" s="1"/>
    </row>
    <row r="3" spans="1:1" ht="15">
      <c r="A3" s="16" t="s">
        <v>4</v>
      </c>
    </row>
    <row r="4" spans="1:1" ht="15">
      <c r="A4" s="4" t="s">
        <v>56</v>
      </c>
    </row>
    <row r="5" spans="1:1" ht="15">
      <c r="A5" s="4"/>
    </row>
    <row r="6" spans="1:18" ht="15">
      <c r="A6" s="58" t="s">
        <v>23</v>
      </c>
      <c r="B6" s="62" t="s">
        <v>24</v>
      </c>
      <c r="C6" s="62"/>
      <c r="D6" s="61"/>
      <c r="E6" s="60" t="s">
        <v>33</v>
      </c>
      <c r="F6" s="62"/>
      <c r="G6" s="61"/>
      <c r="H6" s="60" t="s">
        <v>34</v>
      </c>
      <c r="I6" s="62"/>
      <c r="J6" s="61"/>
      <c r="L6" s="58" t="s">
        <v>23</v>
      </c>
      <c r="M6" s="60" t="s">
        <v>24</v>
      </c>
      <c r="N6" s="61"/>
      <c r="O6" s="60" t="s">
        <v>33</v>
      </c>
      <c r="P6" s="61"/>
      <c r="Q6" s="60" t="s">
        <v>34</v>
      </c>
      <c r="R6" s="61"/>
    </row>
    <row r="7" spans="1:18" ht="15">
      <c r="A7" s="59"/>
      <c r="B7" s="37" t="s">
        <v>35</v>
      </c>
      <c r="C7" s="37" t="s">
        <v>36</v>
      </c>
      <c r="D7" s="38" t="s">
        <v>27</v>
      </c>
      <c r="E7" s="39" t="s">
        <v>38</v>
      </c>
      <c r="F7" s="37" t="s">
        <v>39</v>
      </c>
      <c r="G7" s="38" t="s">
        <v>27</v>
      </c>
      <c r="H7" s="39" t="s">
        <v>38</v>
      </c>
      <c r="I7" s="37" t="s">
        <v>39</v>
      </c>
      <c r="J7" s="38" t="s">
        <v>27</v>
      </c>
      <c r="L7" s="59"/>
      <c r="M7" s="53" t="s">
        <v>40</v>
      </c>
      <c r="N7" s="37" t="s">
        <v>41</v>
      </c>
      <c r="O7" s="53" t="s">
        <v>40</v>
      </c>
      <c r="P7" s="37" t="s">
        <v>41</v>
      </c>
      <c r="Q7" s="53" t="s">
        <v>40</v>
      </c>
      <c r="R7" s="40" t="s">
        <v>41</v>
      </c>
    </row>
    <row r="8" spans="1:18" ht="15">
      <c r="A8" s="63" t="s">
        <v>55</v>
      </c>
      <c r="B8" s="64">
        <v>6201</v>
      </c>
      <c r="C8" s="65">
        <v>7392</v>
      </c>
      <c r="D8" s="66">
        <v>13593</v>
      </c>
      <c r="E8" s="64">
        <v>29</v>
      </c>
      <c r="F8" s="65">
        <v>92</v>
      </c>
      <c r="G8" s="66">
        <v>121</v>
      </c>
      <c r="H8" s="64">
        <v>372</v>
      </c>
      <c r="I8" s="65">
        <v>810</v>
      </c>
      <c r="J8" s="66">
        <v>1182</v>
      </c>
      <c r="L8" s="63" t="s">
        <v>55</v>
      </c>
      <c r="M8" s="67">
        <v>0.456190686382697</v>
      </c>
      <c r="N8" s="68">
        <v>0.543809313617303</v>
      </c>
      <c r="O8" s="67">
        <v>0.23966942148760331</v>
      </c>
      <c r="P8" s="68">
        <v>0.76033057851239672</v>
      </c>
      <c r="Q8" s="67">
        <v>0.31472081218274112</v>
      </c>
      <c r="R8" s="68">
        <v>0.68527918781725883</v>
      </c>
    </row>
    <row r="9" spans="1:18" ht="15">
      <c r="A9" s="63" t="s">
        <v>54</v>
      </c>
      <c r="B9" s="64">
        <v>40524</v>
      </c>
      <c r="C9" s="65">
        <v>64866</v>
      </c>
      <c r="D9" s="66">
        <v>105390</v>
      </c>
      <c r="E9" s="64">
        <v>711</v>
      </c>
      <c r="F9" s="65">
        <v>2868</v>
      </c>
      <c r="G9" s="66">
        <v>3579</v>
      </c>
      <c r="H9" s="64">
        <v>1703</v>
      </c>
      <c r="I9" s="65">
        <v>5693</v>
      </c>
      <c r="J9" s="66">
        <v>7396</v>
      </c>
      <c r="L9" s="63" t="s">
        <v>54</v>
      </c>
      <c r="M9" s="67">
        <v>0.38451465983489902</v>
      </c>
      <c r="N9" s="68">
        <v>0.61548534016510104</v>
      </c>
      <c r="O9" s="67">
        <v>0.1986588432523051</v>
      </c>
      <c r="P9" s="68">
        <v>0.80134115674769479</v>
      </c>
      <c r="Q9" s="67">
        <v>0.23025959978366681</v>
      </c>
      <c r="R9" s="68">
        <v>0.76974040021633316</v>
      </c>
    </row>
    <row r="10" spans="1:18" ht="15">
      <c r="A10" s="63" t="s">
        <v>53</v>
      </c>
      <c r="B10" s="64">
        <v>17650</v>
      </c>
      <c r="C10" s="65">
        <v>18992</v>
      </c>
      <c r="D10" s="66">
        <v>36642</v>
      </c>
      <c r="E10" s="64">
        <v>118</v>
      </c>
      <c r="F10" s="65">
        <v>234</v>
      </c>
      <c r="G10" s="66">
        <v>352</v>
      </c>
      <c r="H10" s="64">
        <v>1109</v>
      </c>
      <c r="I10" s="65">
        <v>2150</v>
      </c>
      <c r="J10" s="66">
        <v>3259</v>
      </c>
      <c r="L10" s="63" t="s">
        <v>53</v>
      </c>
      <c r="M10" s="67">
        <v>0.48168768080344959</v>
      </c>
      <c r="N10" s="68">
        <v>0.51831231919655041</v>
      </c>
      <c r="O10" s="67">
        <v>0.33522727272727271</v>
      </c>
      <c r="P10" s="68">
        <v>0.66477272727272729</v>
      </c>
      <c r="Q10" s="67">
        <v>0.34028843203436637</v>
      </c>
      <c r="R10" s="68">
        <v>0.65971156796563368</v>
      </c>
    </row>
    <row r="11" spans="1:18" ht="15">
      <c r="A11" s="63" t="s">
        <v>52</v>
      </c>
      <c r="B11" s="64">
        <v>12136</v>
      </c>
      <c r="C11" s="65">
        <v>12700</v>
      </c>
      <c r="D11" s="66">
        <v>24836</v>
      </c>
      <c r="E11" s="64">
        <v>95</v>
      </c>
      <c r="F11" s="65">
        <v>229</v>
      </c>
      <c r="G11" s="66">
        <v>324</v>
      </c>
      <c r="H11" s="64">
        <v>581</v>
      </c>
      <c r="I11" s="65">
        <v>1551</v>
      </c>
      <c r="J11" s="66">
        <v>2132</v>
      </c>
      <c r="L11" s="63" t="s">
        <v>52</v>
      </c>
      <c r="M11" s="67">
        <v>0.48864551457561611</v>
      </c>
      <c r="N11" s="68">
        <v>0.511354485424384</v>
      </c>
      <c r="O11" s="67">
        <v>0.2932098765432099</v>
      </c>
      <c r="P11" s="68">
        <v>0.70679012345679015</v>
      </c>
      <c r="Q11" s="67">
        <v>0.27251407129455912</v>
      </c>
      <c r="R11" s="68">
        <v>0.72748592870544093</v>
      </c>
    </row>
    <row r="12" spans="1:18" ht="15">
      <c r="A12" s="63" t="s">
        <v>51</v>
      </c>
      <c r="B12" s="64">
        <v>1441</v>
      </c>
      <c r="C12" s="65">
        <v>1934</v>
      </c>
      <c r="D12" s="66">
        <v>3375</v>
      </c>
      <c r="E12" s="64">
        <v>4</v>
      </c>
      <c r="F12" s="65">
        <v>23</v>
      </c>
      <c r="G12" s="66">
        <v>27</v>
      </c>
      <c r="H12" s="64">
        <v>128</v>
      </c>
      <c r="I12" s="65">
        <v>271</v>
      </c>
      <c r="J12" s="66">
        <v>399</v>
      </c>
      <c r="L12" s="63" t="s">
        <v>51</v>
      </c>
      <c r="M12" s="67">
        <v>0.42696296296296299</v>
      </c>
      <c r="N12" s="68">
        <v>0.57303703703703701</v>
      </c>
      <c r="O12" s="67">
        <v>0.14814814814814811</v>
      </c>
      <c r="P12" s="68">
        <v>0.85185185185185186</v>
      </c>
      <c r="Q12" s="67">
        <v>0.32080200501253131</v>
      </c>
      <c r="R12" s="68">
        <v>0.67919799498746869</v>
      </c>
    </row>
    <row r="13" spans="1:18" ht="15">
      <c r="A13" s="63" t="s">
        <v>50</v>
      </c>
      <c r="B13" s="64">
        <v>5528</v>
      </c>
      <c r="C13" s="65">
        <v>7358</v>
      </c>
      <c r="D13" s="66">
        <v>12886</v>
      </c>
      <c r="E13" s="64">
        <v>27</v>
      </c>
      <c r="F13" s="65">
        <v>105</v>
      </c>
      <c r="G13" s="66">
        <v>132</v>
      </c>
      <c r="H13" s="64">
        <v>335</v>
      </c>
      <c r="I13" s="65">
        <v>903</v>
      </c>
      <c r="J13" s="66">
        <v>1238</v>
      </c>
      <c r="L13" s="63" t="s">
        <v>50</v>
      </c>
      <c r="M13" s="67">
        <v>0.42899270526152411</v>
      </c>
      <c r="N13" s="68">
        <v>0.57100729473847589</v>
      </c>
      <c r="O13" s="67">
        <v>0.20454545454545461</v>
      </c>
      <c r="P13" s="68">
        <v>0.79545454545454541</v>
      </c>
      <c r="Q13" s="67">
        <v>0.27059773828756062</v>
      </c>
      <c r="R13" s="68">
        <v>0.72940226171243938</v>
      </c>
    </row>
    <row r="14" spans="1:18" ht="15">
      <c r="A14" s="63" t="s">
        <v>37</v>
      </c>
      <c r="B14" s="64">
        <v>3609</v>
      </c>
      <c r="C14" s="65">
        <v>5558</v>
      </c>
      <c r="D14" s="66">
        <v>9167</v>
      </c>
      <c r="E14" s="64">
        <v>17</v>
      </c>
      <c r="F14" s="65">
        <v>72</v>
      </c>
      <c r="G14" s="66">
        <v>89</v>
      </c>
      <c r="H14" s="64">
        <v>266</v>
      </c>
      <c r="I14" s="65">
        <v>614</v>
      </c>
      <c r="J14" s="66">
        <v>880</v>
      </c>
      <c r="L14" s="63" t="s">
        <v>37</v>
      </c>
      <c r="M14" s="67">
        <v>0.3936947747354641</v>
      </c>
      <c r="N14" s="68">
        <v>0.60630522526453579</v>
      </c>
      <c r="O14" s="67">
        <v>0.19101123595505609</v>
      </c>
      <c r="P14" s="68">
        <v>0.8089887640449438</v>
      </c>
      <c r="Q14" s="67">
        <v>0.30227272727272719</v>
      </c>
      <c r="R14" s="68">
        <v>0.69772727272727275</v>
      </c>
    </row>
    <row r="15" spans="1:18" ht="15">
      <c r="A15" s="63" t="s">
        <v>49</v>
      </c>
      <c r="B15" s="64">
        <v>7492</v>
      </c>
      <c r="C15" s="65">
        <v>11614</v>
      </c>
      <c r="D15" s="66">
        <v>19106</v>
      </c>
      <c r="E15" s="64">
        <v>42</v>
      </c>
      <c r="F15" s="65">
        <v>150</v>
      </c>
      <c r="G15" s="66">
        <v>192</v>
      </c>
      <c r="H15" s="64">
        <v>430</v>
      </c>
      <c r="I15" s="65">
        <v>1446</v>
      </c>
      <c r="J15" s="66">
        <v>1876</v>
      </c>
      <c r="L15" s="63" t="s">
        <v>49</v>
      </c>
      <c r="M15" s="67">
        <v>0.39212812728985658</v>
      </c>
      <c r="N15" s="68">
        <v>0.60787187271014331</v>
      </c>
      <c r="O15" s="67">
        <v>0.21875</v>
      </c>
      <c r="P15" s="68">
        <v>0.78125</v>
      </c>
      <c r="Q15" s="67">
        <v>0.22921108742004259</v>
      </c>
      <c r="R15" s="68">
        <v>0.77078891257995741</v>
      </c>
    </row>
    <row r="16" spans="1:18" ht="15">
      <c r="A16" s="63" t="s">
        <v>48</v>
      </c>
      <c r="B16" s="64">
        <v>14358</v>
      </c>
      <c r="C16" s="65">
        <v>17576</v>
      </c>
      <c r="D16" s="66">
        <v>31934</v>
      </c>
      <c r="E16" s="64">
        <v>161</v>
      </c>
      <c r="F16" s="65">
        <v>702</v>
      </c>
      <c r="G16" s="66">
        <v>863</v>
      </c>
      <c r="H16" s="64">
        <v>395</v>
      </c>
      <c r="I16" s="65">
        <v>1280</v>
      </c>
      <c r="J16" s="66">
        <v>1675</v>
      </c>
      <c r="L16" s="63" t="s">
        <v>48</v>
      </c>
      <c r="M16" s="67">
        <v>0.44961483058808788</v>
      </c>
      <c r="N16" s="68">
        <v>0.55038516941191207</v>
      </c>
      <c r="O16" s="67">
        <v>0.18655851680185401</v>
      </c>
      <c r="P16" s="68">
        <v>0.81344148319814602</v>
      </c>
      <c r="Q16" s="67">
        <v>0.23582089552238811</v>
      </c>
      <c r="R16" s="68">
        <v>0.76417910447761195</v>
      </c>
    </row>
    <row r="17" spans="1:18" ht="15">
      <c r="A17" s="63" t="s">
        <v>47</v>
      </c>
      <c r="B17" s="64">
        <v>1210</v>
      </c>
      <c r="C17" s="65">
        <v>3230</v>
      </c>
      <c r="D17" s="66">
        <v>4440</v>
      </c>
      <c r="E17" s="64">
        <v>15</v>
      </c>
      <c r="F17" s="65">
        <v>47</v>
      </c>
      <c r="G17" s="66">
        <v>62</v>
      </c>
      <c r="H17" s="64">
        <v>76</v>
      </c>
      <c r="I17" s="65">
        <v>410</v>
      </c>
      <c r="J17" s="66">
        <v>486</v>
      </c>
      <c r="L17" s="63" t="s">
        <v>47</v>
      </c>
      <c r="M17" s="67">
        <v>0.27252252252252251</v>
      </c>
      <c r="N17" s="68">
        <v>0.72747747747747749</v>
      </c>
      <c r="O17" s="67">
        <v>0.24193548387096769</v>
      </c>
      <c r="P17" s="68">
        <v>0.75806451612903214</v>
      </c>
      <c r="Q17" s="67">
        <v>0.15637860082304531</v>
      </c>
      <c r="R17" s="68">
        <v>0.84362139917695478</v>
      </c>
    </row>
    <row r="18" spans="1:18" ht="15">
      <c r="A18" s="63" t="s">
        <v>46</v>
      </c>
      <c r="B18" s="64">
        <v>3627</v>
      </c>
      <c r="C18" s="65">
        <v>6156</v>
      </c>
      <c r="D18" s="66">
        <v>9783</v>
      </c>
      <c r="E18" s="64">
        <v>17</v>
      </c>
      <c r="F18" s="65">
        <v>115</v>
      </c>
      <c r="G18" s="66">
        <v>132</v>
      </c>
      <c r="H18" s="64">
        <v>191</v>
      </c>
      <c r="I18" s="65">
        <v>577</v>
      </c>
      <c r="J18" s="66">
        <v>768</v>
      </c>
      <c r="L18" s="63" t="s">
        <v>46</v>
      </c>
      <c r="M18" s="67">
        <v>0.37074517019319231</v>
      </c>
      <c r="N18" s="68">
        <v>0.62925482980680769</v>
      </c>
      <c r="O18" s="67">
        <v>0.12878787878787881</v>
      </c>
      <c r="P18" s="68">
        <v>0.87121212121212122</v>
      </c>
      <c r="Q18" s="67">
        <v>0.24869791666666671</v>
      </c>
      <c r="R18" s="68">
        <v>0.75130208333333337</v>
      </c>
    </row>
    <row r="19" spans="1:18" ht="15">
      <c r="A19" s="63" t="s">
        <v>45</v>
      </c>
      <c r="B19" s="64">
        <v>1193</v>
      </c>
      <c r="C19" s="65">
        <v>1637</v>
      </c>
      <c r="D19" s="66">
        <v>2830</v>
      </c>
      <c r="E19" s="64">
        <v>7</v>
      </c>
      <c r="F19" s="65">
        <v>30</v>
      </c>
      <c r="G19" s="66">
        <v>37</v>
      </c>
      <c r="H19" s="64">
        <v>59</v>
      </c>
      <c r="I19" s="65">
        <v>222</v>
      </c>
      <c r="J19" s="66">
        <v>281</v>
      </c>
      <c r="L19" s="63" t="s">
        <v>45</v>
      </c>
      <c r="M19" s="67">
        <v>0.42155477031802119</v>
      </c>
      <c r="N19" s="68">
        <v>0.57844522968197876</v>
      </c>
      <c r="O19" s="67">
        <v>0.1891891891891892</v>
      </c>
      <c r="P19" s="68">
        <v>0.81081081081081086</v>
      </c>
      <c r="Q19" s="67">
        <v>0.20996441281138789</v>
      </c>
      <c r="R19" s="68">
        <v>0.79003558718861211</v>
      </c>
    </row>
    <row r="20" spans="1:18" ht="15">
      <c r="A20" s="63" t="s">
        <v>44</v>
      </c>
      <c r="B20" s="64">
        <v>21307</v>
      </c>
      <c r="C20" s="65">
        <v>35172</v>
      </c>
      <c r="D20" s="66">
        <v>56479</v>
      </c>
      <c r="E20" s="64">
        <v>330</v>
      </c>
      <c r="F20" s="65">
        <v>1313</v>
      </c>
      <c r="G20" s="66">
        <v>1643</v>
      </c>
      <c r="H20" s="64">
        <v>912</v>
      </c>
      <c r="I20" s="65">
        <v>3530</v>
      </c>
      <c r="J20" s="66">
        <v>4442</v>
      </c>
      <c r="L20" s="63" t="s">
        <v>44</v>
      </c>
      <c r="M20" s="67">
        <v>0.37725526301811291</v>
      </c>
      <c r="N20" s="68">
        <v>0.62274473698188693</v>
      </c>
      <c r="O20" s="67">
        <v>0.2008520998174072</v>
      </c>
      <c r="P20" s="68">
        <v>0.79914790018259285</v>
      </c>
      <c r="Q20" s="67">
        <v>0.20531292210715901</v>
      </c>
      <c r="R20" s="68">
        <v>0.7946870778928411</v>
      </c>
    </row>
    <row r="21" spans="1:18" ht="15">
      <c r="A21" s="63" t="s">
        <v>43</v>
      </c>
      <c r="B21" s="64">
        <v>8796</v>
      </c>
      <c r="C21" s="65">
        <v>11205</v>
      </c>
      <c r="D21" s="66">
        <v>20001</v>
      </c>
      <c r="E21" s="64">
        <v>117</v>
      </c>
      <c r="F21" s="65">
        <v>656</v>
      </c>
      <c r="G21" s="66">
        <v>773</v>
      </c>
      <c r="H21" s="64">
        <v>291</v>
      </c>
      <c r="I21" s="65">
        <v>1264</v>
      </c>
      <c r="J21" s="66">
        <v>1555</v>
      </c>
      <c r="L21" s="63" t="s">
        <v>43</v>
      </c>
      <c r="M21" s="67">
        <v>0.43977801109944498</v>
      </c>
      <c r="N21" s="68">
        <v>0.56022198890055497</v>
      </c>
      <c r="O21" s="67">
        <v>0.15135834411384219</v>
      </c>
      <c r="P21" s="68">
        <v>0.84864165588615781</v>
      </c>
      <c r="Q21" s="67">
        <v>0.18713826366559491</v>
      </c>
      <c r="R21" s="68">
        <v>0.81286173633440517</v>
      </c>
    </row>
    <row r="22" spans="1:18" ht="15">
      <c r="A22" s="63" t="s">
        <v>42</v>
      </c>
      <c r="B22" s="64">
        <v>3993</v>
      </c>
      <c r="C22" s="65">
        <v>5525</v>
      </c>
      <c r="D22" s="66">
        <v>9518</v>
      </c>
      <c r="E22" s="64">
        <v>10</v>
      </c>
      <c r="F22" s="65">
        <v>58</v>
      </c>
      <c r="G22" s="66">
        <v>68</v>
      </c>
      <c r="H22" s="64">
        <v>146</v>
      </c>
      <c r="I22" s="65">
        <v>884</v>
      </c>
      <c r="J22" s="66">
        <v>1030</v>
      </c>
      <c r="L22" s="63" t="s">
        <v>42</v>
      </c>
      <c r="M22" s="67">
        <v>0.4195209077537298</v>
      </c>
      <c r="N22" s="68">
        <v>0.58047909224627026</v>
      </c>
      <c r="O22" s="67">
        <v>0.1470588235294118</v>
      </c>
      <c r="P22" s="68">
        <v>0.8529411764705882</v>
      </c>
      <c r="Q22" s="67">
        <v>0.14174757281553399</v>
      </c>
      <c r="R22" s="68">
        <v>0.85825242718446604</v>
      </c>
    </row>
    <row r="23" spans="1:18" ht="15">
      <c r="A23" s="29"/>
      <c r="B23" s="30"/>
      <c r="C23" s="30"/>
      <c r="D23" s="30"/>
      <c r="E23" s="30"/>
      <c r="F23" s="30"/>
      <c r="G23" s="30"/>
      <c r="H23" s="30"/>
      <c r="I23" s="30"/>
      <c r="J23" s="26"/>
      <c r="L23" s="29"/>
      <c r="M23" s="54"/>
      <c r="N23" s="31"/>
      <c r="O23" s="54"/>
      <c r="P23" s="31"/>
      <c r="Q23" s="54"/>
      <c r="R23" s="32"/>
    </row>
    <row r="24" spans="1:18" ht="15">
      <c r="A24" s="23" t="s">
        <v>27</v>
      </c>
      <c r="B24" s="43">
        <f>SUM(B8:B23)</f>
        <v>149065</v>
      </c>
      <c r="C24" s="44">
        <f>SUM(C8:C23)</f>
        <v>210915</v>
      </c>
      <c r="D24" s="44">
        <f>SUM(D8:D23)</f>
        <v>359980</v>
      </c>
      <c r="E24" s="44">
        <f>SUM(E8:E23)</f>
        <v>1700</v>
      </c>
      <c r="F24" s="44">
        <f>SUM(F8:F23)</f>
        <v>6694</v>
      </c>
      <c r="G24" s="44">
        <f>SUM(G8:G23)</f>
        <v>8394</v>
      </c>
      <c r="H24" s="44">
        <f>SUM(H8:H23)</f>
        <v>6994</v>
      </c>
      <c r="I24" s="44">
        <f>SUM(I8:I23)</f>
        <v>21605</v>
      </c>
      <c r="J24" s="45">
        <f>SUM(J8:J23)</f>
        <v>28599</v>
      </c>
      <c r="L24" s="23" t="s">
        <v>27</v>
      </c>
      <c r="M24" s="47">
        <f>B24/D24</f>
        <v>0.41409244958053226</v>
      </c>
      <c r="N24" s="48">
        <f>C24/D24</f>
        <v>0.58590755041946774</v>
      </c>
      <c r="O24" s="49">
        <f>E24/G24</f>
        <v>0.20252561353347628</v>
      </c>
      <c r="P24" s="48">
        <f>F24/G24</f>
        <v>0.79747438646652369</v>
      </c>
      <c r="Q24" s="49">
        <f>H24/J24</f>
        <v>0.24455400538480365</v>
      </c>
      <c r="R24" s="48">
        <f>I24/J24</f>
        <v>0.75544599461519635</v>
      </c>
    </row>
    <row r="26" spans="1:1" ht="15">
      <c r="A26" s="25" t="s">
        <v>29</v>
      </c>
    </row>
    <row r="27" spans="1:1" ht="15">
      <c r="A27" s="25" t="s">
        <v>30</v>
      </c>
    </row>
    <row r="29" spans="1:1" ht="15">
      <c r="A29" s="35" t="s">
        <v>31</v>
      </c>
    </row>
  </sheetData>
  <mergeCells count="8">
    <mergeCell ref="A6:A7"/>
    <mergeCell ref="M6:N6"/>
    <mergeCell ref="O6:P6"/>
    <mergeCell ref="Q6:R6"/>
    <mergeCell ref="L6:L7"/>
    <mergeCell ref="B6:D6"/>
    <mergeCell ref="E6:G6"/>
    <mergeCell ref="H6:J6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 Chilcott (admin account)</cp:lastModifiedBy>
  <dcterms:created xsi:type="dcterms:W3CDTF">2014-04-30T10:51:23Z</dcterms:created>
  <dcterms:modified xsi:type="dcterms:W3CDTF">2020-09-15T02:23:47Z</dcterms:modified>
  <cp:category/>
</cp:coreProperties>
</file>