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73507FCB-70EF-4C7C-B045-E582C87C513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tents" sheetId="1" r:id="rId1"/>
    <sheet name="Table 1" sheetId="2" r:id="rId2"/>
    <sheet name="Table 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2" l="1"/>
  <c r="J24" i="3"/>
  <c r="Q24" i="3" s="1"/>
  <c r="I24" i="3"/>
  <c r="R24" i="3" s="1"/>
  <c r="H24" i="3"/>
  <c r="G24" i="3"/>
  <c r="F24" i="3"/>
  <c r="P24" i="3" s="1"/>
  <c r="E24" i="3"/>
  <c r="O24" i="3" s="1"/>
  <c r="D24" i="3"/>
  <c r="C24" i="3"/>
  <c r="N24" i="3" s="1"/>
  <c r="B24" i="3"/>
  <c r="M24" i="3" s="1"/>
  <c r="D23" i="2"/>
  <c r="C23" i="2"/>
  <c r="B23" i="2"/>
</calcChain>
</file>

<file path=xl/sharedStrings.xml><?xml version="1.0" encoding="utf-8"?>
<sst xmlns="http://schemas.openxmlformats.org/spreadsheetml/2006/main" count="111" uniqueCount="57">
  <si>
    <t>Wof/Cof inspections - volume and result analysis</t>
  </si>
  <si>
    <t>Data obtained from the Motor Vehicle Register (MVR)</t>
  </si>
  <si>
    <t>List of tables</t>
  </si>
  <si>
    <t>Total WoF/CoF-A/CoF-B volumes by region</t>
  </si>
  <si>
    <t>First-Time Wof/Cof-A/Cof-B volumes and results by region</t>
  </si>
  <si>
    <t>Definitions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</si>
  <si>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</si>
  <si>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</si>
  <si>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</si>
  <si>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</si>
  <si>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A certificate of fitness (CoF) is a regular check to ensure that a registered vehicle meets required safety standards.</t>
  </si>
  <si>
    <t>Vehicles requiring this certification are:</t>
  </si>
  <si>
    <t>•heavy vehicles – trucks, larger trailers, motor homes</t>
  </si>
  <si>
    <t>•all passenger service vehicles – taxis, shuttles and buses</t>
  </si>
  <si>
    <t>•rental vehicles.</t>
  </si>
  <si>
    <t>Notes</t>
  </si>
  <si>
    <t>For statistical purposes, Cofs are also sub categorised as Cof-A (for light vehicles)</t>
  </si>
  <si>
    <t>and Cof-B (for heavy vehicles).</t>
  </si>
  <si>
    <t>Location information in the following tables is derived from the physical location</t>
  </si>
  <si>
    <t>of Inspection Centres that carry out the Wof/Cof inspections.</t>
  </si>
  <si>
    <t>Return to NZ MVR statistics main menu</t>
  </si>
  <si>
    <t>Table 1</t>
  </si>
  <si>
    <t>Total Wof/Cof-A/Cof-B volumes by region</t>
  </si>
  <si>
    <t>Region</t>
  </si>
  <si>
    <t>WOF</t>
  </si>
  <si>
    <t>COF A</t>
  </si>
  <si>
    <t>COF B</t>
  </si>
  <si>
    <t>Total</t>
  </si>
  <si>
    <t>Notes:</t>
  </si>
  <si>
    <t>1. Nelson includes Tasman region</t>
  </si>
  <si>
    <t>2. Canterbury includes Chatham Islands</t>
  </si>
  <si>
    <t>Return to Section Main page</t>
  </si>
  <si>
    <t>Table 2</t>
  </si>
  <si>
    <t>COF-A</t>
  </si>
  <si>
    <t>COF-B</t>
  </si>
  <si>
    <t>FAIL</t>
  </si>
  <si>
    <t>PASS</t>
  </si>
  <si>
    <t>Taranaki Region</t>
  </si>
  <si>
    <t>Fail</t>
  </si>
  <si>
    <t>Pass</t>
  </si>
  <si>
    <t>FAIL Rate</t>
  </si>
  <si>
    <t>PASS Rate</t>
  </si>
  <si>
    <t>Southland Region</t>
  </si>
  <si>
    <t>Otago Region</t>
  </si>
  <si>
    <t>Canterbury Region</t>
  </si>
  <si>
    <t>West Coast Region</t>
  </si>
  <si>
    <t>Nelson Region</t>
  </si>
  <si>
    <t>Marlborough Region</t>
  </si>
  <si>
    <t>Wellington Region</t>
  </si>
  <si>
    <t>Manawatu-Wanganui Region</t>
  </si>
  <si>
    <t>Hawke'S Bay Region</t>
  </si>
  <si>
    <t>Gisborne Region</t>
  </si>
  <si>
    <t>Bay Of Plenty Region</t>
  </si>
  <si>
    <t>Waikato Region</t>
  </si>
  <si>
    <t>Auckland Region</t>
  </si>
  <si>
    <t>Northland Region</t>
  </si>
  <si>
    <t>Month: 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</si>
</sst>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24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3">
    <xf numFmtId="0" fontId="0" fillId="0" borderId="0" xfId="0"/>
    <xf numFmtId="0" fontId="16" fillId="0" borderId="4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center" vertical="center"/>
    </xf>
    <xf numFmtId="0" fontId="16" fillId="0" borderId="8" xfId="0" applyNumberFormat="1" applyFont="1" applyFill="1" applyBorder="1" applyAlignment="1" applyProtection="1">
      <alignment horizontal="center" vertical="center"/>
    </xf>
    <xf numFmtId="0" fontId="17" fillId="0" borderId="9" xfId="0" applyNumberFormat="1" applyFont="1" applyFill="1" applyBorder="1" applyAlignment="1" applyProtection="1">
      <alignment horizontal="left" vertical="center"/>
    </xf>
    <xf numFmtId="0" fontId="17" fillId="0" borderId="2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1" xfId="0" applyFont="1" applyBorder="1"/>
    <xf numFmtId="0" fontId="15" fillId="0" borderId="0" xfId="0" applyFont="1"/>
    <xf numFmtId="3" fontId="15" fillId="0" borderId="3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3" fontId="15" fillId="0" borderId="5" xfId="0" applyNumberFormat="1" applyFont="1" applyBorder="1" applyAlignment="1">
      <alignment horizontal="center"/>
    </xf>
    <xf numFmtId="0" fontId="15" fillId="0" borderId="6" xfId="0" applyFont="1" applyBorder="1"/>
    <xf numFmtId="3" fontId="15" fillId="0" borderId="7" xfId="0" applyNumberFormat="1" applyFont="1" applyBorder="1" applyAlignment="1">
      <alignment horizontal="center"/>
    </xf>
    <xf numFmtId="9" fontId="15" fillId="0" borderId="7" xfId="0" applyNumberFormat="1" applyFont="1" applyBorder="1"/>
    <xf numFmtId="9" fontId="15" fillId="0" borderId="3" xfId="0" applyNumberFormat="1" applyFont="1" applyBorder="1"/>
    <xf numFmtId="0" fontId="15" fillId="0" borderId="1" xfId="0" applyFont="1" applyBorder="1" applyAlignment="1">
      <alignment horizontal="left"/>
    </xf>
    <xf numFmtId="0" fontId="18" fillId="0" borderId="0" xfId="1"/>
    <xf numFmtId="0" fontId="18" fillId="0" borderId="0" xfId="1" applyNumberFormat="1" applyFill="1" applyBorder="1" applyAlignment="1" applyProtection="1"/>
    <xf numFmtId="0" fontId="16" fillId="0" borderId="4" xfId="0" applyNumberFormat="1" applyFont="1" applyFill="1" applyBorder="1" applyAlignment="1" applyProtection="1">
      <alignment horizontal="right" vertical="center"/>
    </xf>
    <xf numFmtId="0" fontId="16" fillId="0" borderId="5" xfId="0" applyNumberFormat="1" applyFont="1" applyFill="1" applyBorder="1" applyAlignment="1" applyProtection="1">
      <alignment horizontal="right" vertical="center"/>
    </xf>
    <xf numFmtId="0" fontId="16" fillId="0" borderId="8" xfId="0" applyNumberFormat="1" applyFont="1" applyFill="1" applyBorder="1" applyAlignment="1" applyProtection="1">
      <alignment horizontal="right" vertical="center"/>
    </xf>
    <xf numFmtId="0" fontId="16" fillId="0" borderId="5" xfId="0" applyNumberFormat="1" applyFont="1" applyFill="1" applyBorder="1" applyAlignment="1" applyProtection="1">
      <alignment horizontal="right" vertical="center"/>
    </xf>
    <xf numFmtId="3" fontId="15" fillId="0" borderId="8" xfId="0" applyNumberFormat="1" applyFont="1" applyBorder="1" applyAlignment="1">
      <alignment horizontal="right"/>
    </xf>
    <xf numFmtId="3" fontId="15" fillId="0" borderId="4" xfId="0" applyNumberFormat="1" applyFont="1" applyBorder="1" applyAlignment="1">
      <alignment horizontal="right"/>
    </xf>
    <xf numFmtId="3" fontId="15" fillId="0" borderId="5" xfId="0" applyNumberFormat="1" applyFont="1" applyBorder="1" applyAlignment="1">
      <alignment horizontal="right"/>
    </xf>
    <xf numFmtId="9" fontId="15" fillId="0" borderId="8" xfId="0" applyNumberFormat="1" applyFont="1" applyBorder="1" applyAlignment="1">
      <alignment horizontal="right"/>
    </xf>
    <xf numFmtId="9" fontId="15" fillId="0" borderId="5" xfId="0" applyNumberFormat="1" applyFont="1" applyBorder="1" applyAlignment="1">
      <alignment horizontal="right"/>
    </xf>
    <xf numFmtId="9" fontId="15" fillId="0" borderId="4" xfId="0" applyNumberFormat="1" applyFont="1" applyBorder="1" applyAlignment="1">
      <alignment horizontal="right"/>
    </xf>
    <xf numFmtId="0" fontId="15" fillId="0" borderId="8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0" fontId="16" fillId="0" borderId="6" xfId="0" applyNumberFormat="1" applyFont="1" applyFill="1" applyBorder="1" applyAlignment="1" applyProtection="1">
      <alignment horizontal="right" vertical="center"/>
    </xf>
    <xf numFmtId="9" fontId="15" fillId="0" borderId="0" xfId="0" applyNumberFormat="1" applyFont="1" applyBorder="1"/>
    <xf numFmtId="0" fontId="12" fillId="0" borderId="0" xfId="0" applyNumberFormat="1" applyFont="1" applyFill="1" applyBorder="1" applyAlignment="1" applyProtection="1">
      <alignment horizontal="left"/>
    </xf>
    <xf numFmtId="0" fontId="15" fillId="0" borderId="1" xfId="0" applyNumberFormat="1" applyFont="1" applyFill="1" applyBorder="1" applyAlignment="1" applyProtection="1">
      <alignment wrapText="1"/>
    </xf>
    <xf numFmtId="3" fontId="15" fillId="0" borderId="6" xfId="0" applyNumberFormat="1" applyFont="1" applyFill="1" applyBorder="1" applyAlignment="1" applyProtection="1">
      <alignment horizontal="right" wrapText="1"/>
    </xf>
    <xf numFmtId="3" fontId="15" fillId="0" borderId="7" xfId="0" applyNumberFormat="1" applyFont="1" applyFill="1" applyBorder="1" applyAlignment="1" applyProtection="1">
      <alignment horizontal="right" wrapText="1"/>
    </xf>
    <xf numFmtId="3" fontId="15" fillId="0" borderId="5" xfId="0" applyNumberFormat="1" applyFont="1" applyFill="1" applyBorder="1" applyAlignment="1" applyProtection="1">
      <alignment horizontal="right" wrapText="1"/>
    </xf>
    <xf numFmtId="9" fontId="15" fillId="0" borderId="8" xfId="0" applyNumberFormat="1" applyFont="1" applyFill="1" applyBorder="1" applyAlignment="1" applyProtection="1">
      <alignment horizontal="right" wrapText="1"/>
    </xf>
    <xf numFmtId="9" fontId="15" fillId="0" borderId="5" xfId="0" applyNumberFormat="1" applyFont="1" applyFill="1" applyBorder="1" applyAlignment="1" applyProtection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zta.govt.nz/resources/new-zealand-motor-vehicle-register-statistics/additions-to-the-national-vehicle-fle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tabSelected="1" workbookViewId="0"/>
  </sheetViews>
  <sheetFormatPr defaultRowHeight="15" x14ac:dyDescent="0.25"/>
  <sheetData>
    <row r="1" spans="1:2" ht="31.5" x14ac:dyDescent="0.5">
      <c r="A1" s="8" t="s">
        <v>0</v>
      </c>
      <c r="B1" s="9"/>
    </row>
    <row r="2" spans="1:2" x14ac:dyDescent="0.25">
      <c r="A2" s="56" t="s">
        <v>56</v>
      </c>
    </row>
    <row r="3" spans="1:2" ht="15.75" x14ac:dyDescent="0.25">
      <c r="A3" s="11" t="s">
        <v>1</v>
      </c>
      <c r="B3" s="9"/>
    </row>
    <row r="4" spans="1:2" ht="15.75" x14ac:dyDescent="0.25">
      <c r="A4" s="9"/>
      <c r="B4" s="9"/>
    </row>
    <row r="5" spans="1:2" ht="15.75" x14ac:dyDescent="0.25">
      <c r="A5" s="12" t="s">
        <v>2</v>
      </c>
      <c r="B5" s="9"/>
    </row>
    <row r="6" spans="1:2" x14ac:dyDescent="0.25">
      <c r="A6" s="12"/>
      <c r="B6" s="7"/>
    </row>
    <row r="7" spans="1:2" x14ac:dyDescent="0.25">
      <c r="A7" s="13">
        <v>1</v>
      </c>
      <c r="B7" s="40" t="s">
        <v>3</v>
      </c>
    </row>
    <row r="8" spans="1:2" x14ac:dyDescent="0.25">
      <c r="A8" s="13">
        <v>2</v>
      </c>
      <c r="B8" s="40" t="s">
        <v>4</v>
      </c>
    </row>
    <row r="9" spans="1:2" x14ac:dyDescent="0.25">
      <c r="A9" s="7"/>
      <c r="B9" s="7"/>
    </row>
    <row r="10" spans="1:2" x14ac:dyDescent="0.25">
      <c r="A10" s="12" t="s">
        <v>5</v>
      </c>
      <c r="B10" s="15"/>
    </row>
    <row r="11" spans="1:2" x14ac:dyDescent="0.25">
      <c r="A11" s="16"/>
      <c r="B11" s="17"/>
    </row>
    <row r="12" spans="1:2" x14ac:dyDescent="0.25">
      <c r="A12" s="7"/>
      <c r="B12" s="18" t="s">
        <v>6</v>
      </c>
    </row>
    <row r="13" spans="1:2" x14ac:dyDescent="0.25">
      <c r="A13" s="7"/>
      <c r="B13" s="7" t="s">
        <v>7</v>
      </c>
    </row>
    <row r="14" spans="1:2" x14ac:dyDescent="0.25">
      <c r="A14" s="7"/>
      <c r="B14" s="7" t="s">
        <v>8</v>
      </c>
    </row>
    <row r="15" spans="1:2" x14ac:dyDescent="0.25">
      <c r="A15" s="19"/>
      <c r="B15" s="19"/>
    </row>
    <row r="16" spans="1:2" x14ac:dyDescent="0.25">
      <c r="A16" s="19"/>
      <c r="B16" s="20" t="s">
        <v>9</v>
      </c>
    </row>
    <row r="17" spans="1:2" x14ac:dyDescent="0.25">
      <c r="A17" s="19"/>
      <c r="B17" s="21" t="s">
        <v>10</v>
      </c>
    </row>
    <row r="18" spans="1:2" x14ac:dyDescent="0.25">
      <c r="A18" s="19"/>
      <c r="B18" s="21" t="s">
        <v>11</v>
      </c>
    </row>
    <row r="19" spans="1:2" x14ac:dyDescent="0.25">
      <c r="A19" s="19"/>
      <c r="B19" s="19" t="s">
        <v>12</v>
      </c>
    </row>
    <row r="20" spans="1:2" x14ac:dyDescent="0.25">
      <c r="A20" s="19"/>
      <c r="B20" s="19" t="s">
        <v>13</v>
      </c>
    </row>
    <row r="21" spans="1:2" x14ac:dyDescent="0.25">
      <c r="A21" s="19"/>
      <c r="B21" s="19" t="s">
        <v>14</v>
      </c>
    </row>
    <row r="22" spans="1:2" x14ac:dyDescent="0.25">
      <c r="A22" s="19"/>
      <c r="B22" s="19"/>
    </row>
    <row r="23" spans="1:2" x14ac:dyDescent="0.25">
      <c r="A23" s="19"/>
      <c r="B23" s="20" t="s">
        <v>15</v>
      </c>
    </row>
    <row r="24" spans="1:2" x14ac:dyDescent="0.25">
      <c r="A24" s="19"/>
      <c r="B24" s="19" t="s">
        <v>16</v>
      </c>
    </row>
    <row r="25" spans="1:2" x14ac:dyDescent="0.25">
      <c r="A25" s="21"/>
      <c r="B25" s="21" t="s">
        <v>17</v>
      </c>
    </row>
    <row r="26" spans="1:2" x14ac:dyDescent="0.25">
      <c r="A26" s="21"/>
      <c r="B26" s="21"/>
    </row>
    <row r="27" spans="1:2" x14ac:dyDescent="0.25">
      <c r="A27" s="19"/>
      <c r="B27" s="19" t="s">
        <v>18</v>
      </c>
    </row>
    <row r="28" spans="1:2" x14ac:dyDescent="0.25">
      <c r="A28" s="19"/>
      <c r="B28" s="19" t="s">
        <v>19</v>
      </c>
    </row>
    <row r="29" spans="1:2" x14ac:dyDescent="0.25">
      <c r="A29" s="19"/>
      <c r="B29" s="19"/>
    </row>
    <row r="30" spans="1:2" x14ac:dyDescent="0.25">
      <c r="A30" s="19"/>
      <c r="B30" s="14" t="s">
        <v>20</v>
      </c>
    </row>
  </sheetData>
  <hyperlinks>
    <hyperlink ref="B30" r:id="rId1" xr:uid="{00000000-0004-0000-0000-000000000000}"/>
    <hyperlink ref="B7" location="'Table 1'!A1" display="Total WoF/CoF-A/CoF-B volumes by region" xr:uid="{00000000-0004-0000-0000-000001000000}"/>
    <hyperlink ref="B8" location="'Table 2'!A1" display="First-Time Wof/Cof-A/Cof-B volumes and results by region" xr:uid="{00000000-0004-0000-0000-000002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workbookViewId="0"/>
  </sheetViews>
  <sheetFormatPr defaultRowHeight="15" x14ac:dyDescent="0.25"/>
  <cols>
    <col min="1" max="1" width="25.7109375" customWidth="1"/>
    <col min="2" max="5" width="12.7109375" style="23" customWidth="1"/>
  </cols>
  <sheetData>
    <row r="1" spans="1:5" x14ac:dyDescent="0.25">
      <c r="A1" s="6" t="s">
        <v>21</v>
      </c>
      <c r="B1" s="6"/>
      <c r="C1" s="27"/>
      <c r="D1" s="27"/>
      <c r="E1" s="27"/>
    </row>
    <row r="2" spans="1:5" x14ac:dyDescent="0.25">
      <c r="A2" s="16"/>
      <c r="B2" s="24"/>
      <c r="C2" s="27"/>
      <c r="D2" s="27"/>
      <c r="E2" s="27"/>
    </row>
    <row r="3" spans="1:5" x14ac:dyDescent="0.25">
      <c r="A3" s="22" t="s">
        <v>22</v>
      </c>
      <c r="B3" s="25"/>
      <c r="C3" s="27"/>
      <c r="D3" s="27"/>
      <c r="E3" s="27"/>
    </row>
    <row r="4" spans="1:5" ht="15.75" x14ac:dyDescent="0.25">
      <c r="A4" s="10" t="s">
        <v>56</v>
      </c>
      <c r="B4" s="26"/>
      <c r="C4" s="27"/>
      <c r="D4" s="27"/>
      <c r="E4" s="27"/>
    </row>
    <row r="5" spans="1:5" x14ac:dyDescent="0.25">
      <c r="A5" s="28"/>
      <c r="B5" s="27"/>
      <c r="C5" s="27"/>
      <c r="D5" s="27"/>
      <c r="E5" s="27"/>
    </row>
    <row r="6" spans="1:5" x14ac:dyDescent="0.25">
      <c r="A6" s="38" t="s">
        <v>23</v>
      </c>
      <c r="B6" s="51" t="s">
        <v>24</v>
      </c>
      <c r="C6" s="52" t="s">
        <v>25</v>
      </c>
      <c r="D6" s="52" t="s">
        <v>26</v>
      </c>
      <c r="E6" s="53" t="s">
        <v>27</v>
      </c>
    </row>
    <row r="7" spans="1:5" x14ac:dyDescent="0.25">
      <c r="A7" s="57" t="s">
        <v>55</v>
      </c>
      <c r="B7" s="58">
        <v>18560</v>
      </c>
      <c r="C7" s="59">
        <v>134</v>
      </c>
      <c r="D7" s="59">
        <v>1369</v>
      </c>
      <c r="E7" s="60">
        <v>20063</v>
      </c>
    </row>
    <row r="8" spans="1:5" x14ac:dyDescent="0.25">
      <c r="A8" s="57" t="s">
        <v>54</v>
      </c>
      <c r="B8" s="58">
        <v>140087</v>
      </c>
      <c r="C8" s="59">
        <v>3448</v>
      </c>
      <c r="D8" s="59">
        <v>7748</v>
      </c>
      <c r="E8" s="60">
        <v>151283</v>
      </c>
    </row>
    <row r="9" spans="1:5" x14ac:dyDescent="0.25">
      <c r="A9" s="57" t="s">
        <v>53</v>
      </c>
      <c r="B9" s="58">
        <v>49273</v>
      </c>
      <c r="C9" s="59">
        <v>391</v>
      </c>
      <c r="D9" s="59">
        <v>3829</v>
      </c>
      <c r="E9" s="60">
        <v>53493</v>
      </c>
    </row>
    <row r="10" spans="1:5" x14ac:dyDescent="0.25">
      <c r="A10" s="57" t="s">
        <v>52</v>
      </c>
      <c r="B10" s="58">
        <v>32853</v>
      </c>
      <c r="C10" s="59">
        <v>388</v>
      </c>
      <c r="D10" s="59">
        <v>2791</v>
      </c>
      <c r="E10" s="60">
        <v>36032</v>
      </c>
    </row>
    <row r="11" spans="1:5" x14ac:dyDescent="0.25">
      <c r="A11" s="57" t="s">
        <v>51</v>
      </c>
      <c r="B11" s="58">
        <v>4602</v>
      </c>
      <c r="C11" s="59">
        <v>26</v>
      </c>
      <c r="D11" s="59">
        <v>464</v>
      </c>
      <c r="E11" s="60">
        <v>5092</v>
      </c>
    </row>
    <row r="12" spans="1:5" x14ac:dyDescent="0.25">
      <c r="A12" s="57" t="s">
        <v>50</v>
      </c>
      <c r="B12" s="58">
        <v>17547</v>
      </c>
      <c r="C12" s="59">
        <v>167</v>
      </c>
      <c r="D12" s="59">
        <v>1420</v>
      </c>
      <c r="E12" s="60">
        <v>19134</v>
      </c>
    </row>
    <row r="13" spans="1:5" x14ac:dyDescent="0.25">
      <c r="A13" s="57" t="s">
        <v>37</v>
      </c>
      <c r="B13" s="58">
        <v>12634</v>
      </c>
      <c r="C13" s="59">
        <v>106</v>
      </c>
      <c r="D13" s="59">
        <v>1072</v>
      </c>
      <c r="E13" s="60">
        <v>13812</v>
      </c>
    </row>
    <row r="14" spans="1:5" x14ac:dyDescent="0.25">
      <c r="A14" s="57" t="s">
        <v>49</v>
      </c>
      <c r="B14" s="58">
        <v>25731</v>
      </c>
      <c r="C14" s="59">
        <v>230</v>
      </c>
      <c r="D14" s="59">
        <v>2236</v>
      </c>
      <c r="E14" s="60">
        <v>28197</v>
      </c>
    </row>
    <row r="15" spans="1:5" x14ac:dyDescent="0.25">
      <c r="A15" s="57" t="s">
        <v>48</v>
      </c>
      <c r="B15" s="58">
        <v>45515</v>
      </c>
      <c r="C15" s="59">
        <v>1011</v>
      </c>
      <c r="D15" s="59">
        <v>1861</v>
      </c>
      <c r="E15" s="60">
        <v>48387</v>
      </c>
    </row>
    <row r="16" spans="1:5" x14ac:dyDescent="0.25">
      <c r="A16" s="57" t="s">
        <v>47</v>
      </c>
      <c r="B16" s="58">
        <v>6256</v>
      </c>
      <c r="C16" s="59">
        <v>56</v>
      </c>
      <c r="D16" s="59">
        <v>511</v>
      </c>
      <c r="E16" s="60">
        <v>6823</v>
      </c>
    </row>
    <row r="17" spans="1:5" x14ac:dyDescent="0.25">
      <c r="A17" s="57" t="s">
        <v>46</v>
      </c>
      <c r="B17" s="58">
        <v>14528</v>
      </c>
      <c r="C17" s="59">
        <v>163</v>
      </c>
      <c r="D17" s="59">
        <v>919</v>
      </c>
      <c r="E17" s="60">
        <v>15610</v>
      </c>
    </row>
    <row r="18" spans="1:5" x14ac:dyDescent="0.25">
      <c r="A18" s="57" t="s">
        <v>45</v>
      </c>
      <c r="B18" s="58">
        <v>3868</v>
      </c>
      <c r="C18" s="59">
        <v>38</v>
      </c>
      <c r="D18" s="59">
        <v>333</v>
      </c>
      <c r="E18" s="60">
        <v>4239</v>
      </c>
    </row>
    <row r="19" spans="1:5" x14ac:dyDescent="0.25">
      <c r="A19" s="57" t="s">
        <v>44</v>
      </c>
      <c r="B19" s="58">
        <v>75070</v>
      </c>
      <c r="C19" s="59">
        <v>1200</v>
      </c>
      <c r="D19" s="59">
        <v>5172</v>
      </c>
      <c r="E19" s="60">
        <v>81442</v>
      </c>
    </row>
    <row r="20" spans="1:5" x14ac:dyDescent="0.25">
      <c r="A20" s="57" t="s">
        <v>43</v>
      </c>
      <c r="B20" s="58">
        <v>28289</v>
      </c>
      <c r="C20" s="59">
        <v>693</v>
      </c>
      <c r="D20" s="59">
        <v>1882</v>
      </c>
      <c r="E20" s="60">
        <v>30864</v>
      </c>
    </row>
    <row r="21" spans="1:5" x14ac:dyDescent="0.25">
      <c r="A21" s="57" t="s">
        <v>42</v>
      </c>
      <c r="B21" s="58">
        <v>13032</v>
      </c>
      <c r="C21" s="59">
        <v>87</v>
      </c>
      <c r="D21" s="59">
        <v>1163</v>
      </c>
      <c r="E21" s="60">
        <v>14282</v>
      </c>
    </row>
    <row r="22" spans="1:5" x14ac:dyDescent="0.25">
      <c r="A22" s="34"/>
      <c r="B22" s="32"/>
      <c r="C22" s="32"/>
      <c r="D22" s="32"/>
      <c r="E22" s="33"/>
    </row>
    <row r="23" spans="1:5" x14ac:dyDescent="0.25">
      <c r="A23" s="29" t="s">
        <v>27</v>
      </c>
      <c r="B23" s="45">
        <f>SUM(B7:B22)</f>
        <v>487845</v>
      </c>
      <c r="C23" s="46">
        <f>SUM(C7:C22)</f>
        <v>8138</v>
      </c>
      <c r="D23" s="46">
        <f>SUM(D7:D22)</f>
        <v>32770</v>
      </c>
      <c r="E23" s="47">
        <f>SUM(E7:E22)</f>
        <v>528753</v>
      </c>
    </row>
    <row r="24" spans="1:5" x14ac:dyDescent="0.25">
      <c r="A24" s="28"/>
      <c r="B24" s="27"/>
      <c r="C24" s="27"/>
      <c r="D24" s="27"/>
      <c r="E24" s="27"/>
    </row>
    <row r="25" spans="1:5" x14ac:dyDescent="0.25">
      <c r="A25" s="30" t="s">
        <v>28</v>
      </c>
      <c r="B25" s="27"/>
      <c r="C25" s="27"/>
      <c r="D25" s="27"/>
      <c r="E25" s="27"/>
    </row>
    <row r="26" spans="1:5" x14ac:dyDescent="0.25">
      <c r="A26" s="30" t="s">
        <v>29</v>
      </c>
      <c r="B26" s="27"/>
      <c r="C26" s="27"/>
      <c r="D26" s="27"/>
      <c r="E26" s="27"/>
    </row>
    <row r="27" spans="1:5" x14ac:dyDescent="0.25">
      <c r="A27" s="30" t="s">
        <v>30</v>
      </c>
      <c r="B27" s="27"/>
      <c r="C27" s="27"/>
      <c r="D27" s="27"/>
      <c r="E27" s="27"/>
    </row>
    <row r="29" spans="1:5" x14ac:dyDescent="0.25">
      <c r="A29" s="39" t="s">
        <v>31</v>
      </c>
    </row>
  </sheetData>
  <mergeCells count="1">
    <mergeCell ref="A1:B1"/>
  </mergeCells>
  <hyperlinks>
    <hyperlink ref="A29" location="Contents!A1" display="Return to Section Main page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9"/>
  <sheetViews>
    <sheetView workbookViewId="0"/>
  </sheetViews>
  <sheetFormatPr defaultRowHeight="15" x14ac:dyDescent="0.25"/>
  <cols>
    <col min="1" max="1" width="26.7109375" customWidth="1"/>
    <col min="2" max="10" width="8.7109375" customWidth="1"/>
    <col min="11" max="11" width="4.7109375" customWidth="1"/>
    <col min="12" max="12" width="26.7109375" customWidth="1"/>
    <col min="13" max="18" width="8.7109375" customWidth="1"/>
  </cols>
  <sheetData>
    <row r="1" spans="1:18" x14ac:dyDescent="0.25">
      <c r="A1" s="10" t="s">
        <v>32</v>
      </c>
    </row>
    <row r="2" spans="1:18" x14ac:dyDescent="0.25">
      <c r="A2" s="7"/>
    </row>
    <row r="3" spans="1:18" x14ac:dyDescent="0.25">
      <c r="A3" s="22" t="s">
        <v>4</v>
      </c>
    </row>
    <row r="4" spans="1:18" x14ac:dyDescent="0.25">
      <c r="A4" s="10" t="s">
        <v>56</v>
      </c>
    </row>
    <row r="5" spans="1:18" x14ac:dyDescent="0.25">
      <c r="A5" s="10"/>
    </row>
    <row r="6" spans="1:18" x14ac:dyDescent="0.25">
      <c r="A6" s="5" t="s">
        <v>23</v>
      </c>
      <c r="B6" s="1" t="s">
        <v>24</v>
      </c>
      <c r="C6" s="1"/>
      <c r="D6" s="2"/>
      <c r="E6" s="3" t="s">
        <v>33</v>
      </c>
      <c r="F6" s="1"/>
      <c r="G6" s="2"/>
      <c r="H6" s="3" t="s">
        <v>34</v>
      </c>
      <c r="I6" s="1"/>
      <c r="J6" s="2"/>
      <c r="L6" s="5" t="s">
        <v>23</v>
      </c>
      <c r="M6" s="3" t="s">
        <v>24</v>
      </c>
      <c r="N6" s="2"/>
      <c r="O6" s="3" t="s">
        <v>33</v>
      </c>
      <c r="P6" s="2"/>
      <c r="Q6" s="3" t="s">
        <v>34</v>
      </c>
      <c r="R6" s="2"/>
    </row>
    <row r="7" spans="1:18" x14ac:dyDescent="0.25">
      <c r="A7" s="4"/>
      <c r="B7" s="41" t="s">
        <v>35</v>
      </c>
      <c r="C7" s="41" t="s">
        <v>36</v>
      </c>
      <c r="D7" s="42" t="s">
        <v>27</v>
      </c>
      <c r="E7" s="43" t="s">
        <v>38</v>
      </c>
      <c r="F7" s="41" t="s">
        <v>39</v>
      </c>
      <c r="G7" s="42" t="s">
        <v>27</v>
      </c>
      <c r="H7" s="43" t="s">
        <v>38</v>
      </c>
      <c r="I7" s="41" t="s">
        <v>39</v>
      </c>
      <c r="J7" s="42" t="s">
        <v>27</v>
      </c>
      <c r="L7" s="4"/>
      <c r="M7" s="54" t="s">
        <v>40</v>
      </c>
      <c r="N7" s="41" t="s">
        <v>41</v>
      </c>
      <c r="O7" s="54" t="s">
        <v>40</v>
      </c>
      <c r="P7" s="41" t="s">
        <v>41</v>
      </c>
      <c r="Q7" s="54" t="s">
        <v>40</v>
      </c>
      <c r="R7" s="44" t="s">
        <v>41</v>
      </c>
    </row>
    <row r="8" spans="1:18" x14ac:dyDescent="0.25">
      <c r="A8" s="57" t="s">
        <v>55</v>
      </c>
      <c r="B8" s="58">
        <v>5591</v>
      </c>
      <c r="C8" s="59">
        <v>7426</v>
      </c>
      <c r="D8" s="60">
        <v>13017</v>
      </c>
      <c r="E8" s="58">
        <v>26</v>
      </c>
      <c r="F8" s="59">
        <v>80</v>
      </c>
      <c r="G8" s="60">
        <v>106</v>
      </c>
      <c r="H8" s="58">
        <v>290</v>
      </c>
      <c r="I8" s="59">
        <v>794</v>
      </c>
      <c r="J8" s="60">
        <v>1084</v>
      </c>
      <c r="L8" s="57" t="s">
        <v>55</v>
      </c>
      <c r="M8" s="61">
        <v>0.42951524928939078</v>
      </c>
      <c r="N8" s="62">
        <v>0.57048475071060922</v>
      </c>
      <c r="O8" s="61">
        <v>0.24528301886792461</v>
      </c>
      <c r="P8" s="62">
        <v>0.75471698113207553</v>
      </c>
      <c r="Q8" s="61">
        <v>0.26752767527675281</v>
      </c>
      <c r="R8" s="62">
        <v>0.73247232472324719</v>
      </c>
    </row>
    <row r="9" spans="1:18" x14ac:dyDescent="0.25">
      <c r="A9" s="57" t="s">
        <v>54</v>
      </c>
      <c r="B9" s="58">
        <v>38013</v>
      </c>
      <c r="C9" s="59">
        <v>64957</v>
      </c>
      <c r="D9" s="60">
        <v>102970</v>
      </c>
      <c r="E9" s="58">
        <v>538</v>
      </c>
      <c r="F9" s="59">
        <v>2366</v>
      </c>
      <c r="G9" s="60">
        <v>2904</v>
      </c>
      <c r="H9" s="58">
        <v>1338</v>
      </c>
      <c r="I9" s="59">
        <v>5137</v>
      </c>
      <c r="J9" s="60">
        <v>6475</v>
      </c>
      <c r="L9" s="57" t="s">
        <v>54</v>
      </c>
      <c r="M9" s="61">
        <v>0.3691657764397398</v>
      </c>
      <c r="N9" s="62">
        <v>0.63083422356026031</v>
      </c>
      <c r="O9" s="61">
        <v>0.1852617079889807</v>
      </c>
      <c r="P9" s="62">
        <v>0.81473829201101922</v>
      </c>
      <c r="Q9" s="61">
        <v>0.20664092664092659</v>
      </c>
      <c r="R9" s="62">
        <v>0.79335907335907341</v>
      </c>
    </row>
    <row r="10" spans="1:18" x14ac:dyDescent="0.25">
      <c r="A10" s="57" t="s">
        <v>53</v>
      </c>
      <c r="B10" s="58">
        <v>16778</v>
      </c>
      <c r="C10" s="59">
        <v>17035</v>
      </c>
      <c r="D10" s="60">
        <v>33813</v>
      </c>
      <c r="E10" s="58">
        <v>104</v>
      </c>
      <c r="F10" s="59">
        <v>182</v>
      </c>
      <c r="G10" s="60">
        <v>286</v>
      </c>
      <c r="H10" s="58">
        <v>1010</v>
      </c>
      <c r="I10" s="59">
        <v>1793</v>
      </c>
      <c r="J10" s="60">
        <v>2803</v>
      </c>
      <c r="L10" s="57" t="s">
        <v>53</v>
      </c>
      <c r="M10" s="61">
        <v>0.49619968651110519</v>
      </c>
      <c r="N10" s="62">
        <v>0.50380031348889476</v>
      </c>
      <c r="O10" s="61">
        <v>0.36363636363636359</v>
      </c>
      <c r="P10" s="62">
        <v>0.63636363636363635</v>
      </c>
      <c r="Q10" s="61">
        <v>0.36032821976453799</v>
      </c>
      <c r="R10" s="62">
        <v>0.63967178023546201</v>
      </c>
    </row>
    <row r="11" spans="1:18" x14ac:dyDescent="0.25">
      <c r="A11" s="57" t="s">
        <v>52</v>
      </c>
      <c r="B11" s="58">
        <v>10691</v>
      </c>
      <c r="C11" s="59">
        <v>12397</v>
      </c>
      <c r="D11" s="60">
        <v>23088</v>
      </c>
      <c r="E11" s="58">
        <v>111</v>
      </c>
      <c r="F11" s="59">
        <v>178</v>
      </c>
      <c r="G11" s="60">
        <v>289</v>
      </c>
      <c r="H11" s="58">
        <v>602</v>
      </c>
      <c r="I11" s="59">
        <v>1583</v>
      </c>
      <c r="J11" s="60">
        <v>2185</v>
      </c>
      <c r="L11" s="57" t="s">
        <v>52</v>
      </c>
      <c r="M11" s="61">
        <v>0.46305440055440061</v>
      </c>
      <c r="N11" s="62">
        <v>0.5369455994455995</v>
      </c>
      <c r="O11" s="61">
        <v>0.38408304498269902</v>
      </c>
      <c r="P11" s="62">
        <v>0.61591695501730104</v>
      </c>
      <c r="Q11" s="61">
        <v>0.27551487414187642</v>
      </c>
      <c r="R11" s="62">
        <v>0.72448512585812352</v>
      </c>
    </row>
    <row r="12" spans="1:18" x14ac:dyDescent="0.25">
      <c r="A12" s="57" t="s">
        <v>51</v>
      </c>
      <c r="B12" s="58">
        <v>1578</v>
      </c>
      <c r="C12" s="59">
        <v>1610</v>
      </c>
      <c r="D12" s="60">
        <v>3188</v>
      </c>
      <c r="E12" s="58">
        <v>3</v>
      </c>
      <c r="F12" s="59">
        <v>17</v>
      </c>
      <c r="G12" s="60">
        <v>20</v>
      </c>
      <c r="H12" s="58">
        <v>96</v>
      </c>
      <c r="I12" s="59">
        <v>275</v>
      </c>
      <c r="J12" s="60">
        <v>371</v>
      </c>
      <c r="L12" s="57" t="s">
        <v>51</v>
      </c>
      <c r="M12" s="61">
        <v>0.49498117942283559</v>
      </c>
      <c r="N12" s="62">
        <v>0.50501882057716441</v>
      </c>
      <c r="O12" s="61">
        <v>0.15</v>
      </c>
      <c r="P12" s="62">
        <v>0.85</v>
      </c>
      <c r="Q12" s="61">
        <v>0.2587601078167116</v>
      </c>
      <c r="R12" s="62">
        <v>0.74123989218328845</v>
      </c>
    </row>
    <row r="13" spans="1:18" x14ac:dyDescent="0.25">
      <c r="A13" s="57" t="s">
        <v>50</v>
      </c>
      <c r="B13" s="58">
        <v>5262</v>
      </c>
      <c r="C13" s="59">
        <v>7154</v>
      </c>
      <c r="D13" s="60">
        <v>12416</v>
      </c>
      <c r="E13" s="58">
        <v>31</v>
      </c>
      <c r="F13" s="59">
        <v>104</v>
      </c>
      <c r="G13" s="60">
        <v>135</v>
      </c>
      <c r="H13" s="58">
        <v>290</v>
      </c>
      <c r="I13" s="59">
        <v>857</v>
      </c>
      <c r="J13" s="60">
        <v>1147</v>
      </c>
      <c r="L13" s="57" t="s">
        <v>50</v>
      </c>
      <c r="M13" s="61">
        <v>0.42380798969072159</v>
      </c>
      <c r="N13" s="62">
        <v>0.57619201030927836</v>
      </c>
      <c r="O13" s="61">
        <v>0.2296296296296296</v>
      </c>
      <c r="P13" s="62">
        <v>0.77037037037037048</v>
      </c>
      <c r="Q13" s="61">
        <v>0.25283347863993028</v>
      </c>
      <c r="R13" s="62">
        <v>0.74716652136006978</v>
      </c>
    </row>
    <row r="14" spans="1:18" x14ac:dyDescent="0.25">
      <c r="A14" s="57" t="s">
        <v>37</v>
      </c>
      <c r="B14" s="58">
        <v>3747</v>
      </c>
      <c r="C14" s="59">
        <v>5395</v>
      </c>
      <c r="D14" s="60">
        <v>9142</v>
      </c>
      <c r="E14" s="58">
        <v>9</v>
      </c>
      <c r="F14" s="59">
        <v>88</v>
      </c>
      <c r="G14" s="60">
        <v>97</v>
      </c>
      <c r="H14" s="58">
        <v>217</v>
      </c>
      <c r="I14" s="59">
        <v>625</v>
      </c>
      <c r="J14" s="60">
        <v>842</v>
      </c>
      <c r="L14" s="57" t="s">
        <v>37</v>
      </c>
      <c r="M14" s="61">
        <v>0.40986654998906141</v>
      </c>
      <c r="N14" s="62">
        <v>0.59013345001093853</v>
      </c>
      <c r="O14" s="61">
        <v>9.2783505154639179E-2</v>
      </c>
      <c r="P14" s="62">
        <v>0.90721649484536082</v>
      </c>
      <c r="Q14" s="61">
        <v>0.25771971496437063</v>
      </c>
      <c r="R14" s="62">
        <v>0.74228028503562948</v>
      </c>
    </row>
    <row r="15" spans="1:18" x14ac:dyDescent="0.25">
      <c r="A15" s="57" t="s">
        <v>49</v>
      </c>
      <c r="B15" s="58">
        <v>7129</v>
      </c>
      <c r="C15" s="59">
        <v>11906</v>
      </c>
      <c r="D15" s="60">
        <v>19035</v>
      </c>
      <c r="E15" s="58">
        <v>34</v>
      </c>
      <c r="F15" s="59">
        <v>160</v>
      </c>
      <c r="G15" s="60">
        <v>194</v>
      </c>
      <c r="H15" s="58">
        <v>395</v>
      </c>
      <c r="I15" s="59">
        <v>1493</v>
      </c>
      <c r="J15" s="60">
        <v>1888</v>
      </c>
      <c r="L15" s="57" t="s">
        <v>49</v>
      </c>
      <c r="M15" s="61">
        <v>0.37452061991069091</v>
      </c>
      <c r="N15" s="62">
        <v>0.62547938008930914</v>
      </c>
      <c r="O15" s="61">
        <v>0.1752577319587629</v>
      </c>
      <c r="P15" s="62">
        <v>0.82474226804123707</v>
      </c>
      <c r="Q15" s="61">
        <v>0.20921610169491531</v>
      </c>
      <c r="R15" s="62">
        <v>0.79078389830508478</v>
      </c>
    </row>
    <row r="16" spans="1:18" x14ac:dyDescent="0.25">
      <c r="A16" s="57" t="s">
        <v>48</v>
      </c>
      <c r="B16" s="58">
        <v>13569</v>
      </c>
      <c r="C16" s="59">
        <v>19092</v>
      </c>
      <c r="D16" s="60">
        <v>32661</v>
      </c>
      <c r="E16" s="58">
        <v>159</v>
      </c>
      <c r="F16" s="59">
        <v>687</v>
      </c>
      <c r="G16" s="60">
        <v>846</v>
      </c>
      <c r="H16" s="58">
        <v>330</v>
      </c>
      <c r="I16" s="59">
        <v>1188</v>
      </c>
      <c r="J16" s="60">
        <v>1518</v>
      </c>
      <c r="L16" s="57" t="s">
        <v>48</v>
      </c>
      <c r="M16" s="61">
        <v>0.41544961881142639</v>
      </c>
      <c r="N16" s="62">
        <v>0.58455038118857339</v>
      </c>
      <c r="O16" s="61">
        <v>0.18794326241134751</v>
      </c>
      <c r="P16" s="62">
        <v>0.81205673758865249</v>
      </c>
      <c r="Q16" s="61">
        <v>0.21739130434782611</v>
      </c>
      <c r="R16" s="62">
        <v>0.78260869565217395</v>
      </c>
    </row>
    <row r="17" spans="1:18" x14ac:dyDescent="0.25">
      <c r="A17" s="57" t="s">
        <v>47</v>
      </c>
      <c r="B17" s="58">
        <v>1547</v>
      </c>
      <c r="C17" s="59">
        <v>3299</v>
      </c>
      <c r="D17" s="60">
        <v>4846</v>
      </c>
      <c r="E17" s="58">
        <v>7</v>
      </c>
      <c r="F17" s="59">
        <v>42</v>
      </c>
      <c r="G17" s="60">
        <v>49</v>
      </c>
      <c r="H17" s="58">
        <v>85</v>
      </c>
      <c r="I17" s="59">
        <v>346</v>
      </c>
      <c r="J17" s="60">
        <v>431</v>
      </c>
      <c r="L17" s="57" t="s">
        <v>47</v>
      </c>
      <c r="M17" s="61">
        <v>0.31923235658274868</v>
      </c>
      <c r="N17" s="62">
        <v>0.68076764341725138</v>
      </c>
      <c r="O17" s="61">
        <v>0.14285714285714279</v>
      </c>
      <c r="P17" s="62">
        <v>0.8571428571428571</v>
      </c>
      <c r="Q17" s="61">
        <v>0.19721577726218101</v>
      </c>
      <c r="R17" s="62">
        <v>0.80278422273781902</v>
      </c>
    </row>
    <row r="18" spans="1:18" x14ac:dyDescent="0.25">
      <c r="A18" s="57" t="s">
        <v>46</v>
      </c>
      <c r="B18" s="58">
        <v>4085</v>
      </c>
      <c r="C18" s="59">
        <v>6293</v>
      </c>
      <c r="D18" s="60">
        <v>10378</v>
      </c>
      <c r="E18" s="58">
        <v>30</v>
      </c>
      <c r="F18" s="59">
        <v>104</v>
      </c>
      <c r="G18" s="60">
        <v>134</v>
      </c>
      <c r="H18" s="58">
        <v>164</v>
      </c>
      <c r="I18" s="59">
        <v>588</v>
      </c>
      <c r="J18" s="60">
        <v>752</v>
      </c>
      <c r="L18" s="57" t="s">
        <v>46</v>
      </c>
      <c r="M18" s="61">
        <v>0.3936211216033918</v>
      </c>
      <c r="N18" s="62">
        <v>0.6063788783966082</v>
      </c>
      <c r="O18" s="61">
        <v>0.22388059701492541</v>
      </c>
      <c r="P18" s="62">
        <v>0.77611940298507465</v>
      </c>
      <c r="Q18" s="61">
        <v>0.21808510638297871</v>
      </c>
      <c r="R18" s="62">
        <v>0.78191489361702127</v>
      </c>
    </row>
    <row r="19" spans="1:18" x14ac:dyDescent="0.25">
      <c r="A19" s="57" t="s">
        <v>45</v>
      </c>
      <c r="B19" s="58">
        <v>1121</v>
      </c>
      <c r="C19" s="59">
        <v>1722</v>
      </c>
      <c r="D19" s="60">
        <v>2843</v>
      </c>
      <c r="E19" s="58">
        <v>6</v>
      </c>
      <c r="F19" s="59">
        <v>26</v>
      </c>
      <c r="G19" s="60">
        <v>32</v>
      </c>
      <c r="H19" s="58">
        <v>51</v>
      </c>
      <c r="I19" s="59">
        <v>231</v>
      </c>
      <c r="J19" s="60">
        <v>282</v>
      </c>
      <c r="L19" s="57" t="s">
        <v>45</v>
      </c>
      <c r="M19" s="61">
        <v>0.39430179387970449</v>
      </c>
      <c r="N19" s="62">
        <v>0.60569820612029546</v>
      </c>
      <c r="O19" s="61">
        <v>0.1875</v>
      </c>
      <c r="P19" s="62">
        <v>0.8125</v>
      </c>
      <c r="Q19" s="61">
        <v>0.18085106382978719</v>
      </c>
      <c r="R19" s="62">
        <v>0.81914893617021278</v>
      </c>
    </row>
    <row r="20" spans="1:18" x14ac:dyDescent="0.25">
      <c r="A20" s="57" t="s">
        <v>44</v>
      </c>
      <c r="B20" s="58">
        <v>20463</v>
      </c>
      <c r="C20" s="59">
        <v>33940</v>
      </c>
      <c r="D20" s="60">
        <v>54403</v>
      </c>
      <c r="E20" s="58">
        <v>214</v>
      </c>
      <c r="F20" s="59">
        <v>756</v>
      </c>
      <c r="G20" s="60">
        <v>970</v>
      </c>
      <c r="H20" s="58">
        <v>803</v>
      </c>
      <c r="I20" s="59">
        <v>3624</v>
      </c>
      <c r="J20" s="60">
        <v>4427</v>
      </c>
      <c r="L20" s="57" t="s">
        <v>44</v>
      </c>
      <c r="M20" s="61">
        <v>0.3761373453669834</v>
      </c>
      <c r="N20" s="62">
        <v>0.6238626546330166</v>
      </c>
      <c r="O20" s="61">
        <v>0.22061855670103089</v>
      </c>
      <c r="P20" s="62">
        <v>0.77938144329896908</v>
      </c>
      <c r="Q20" s="61">
        <v>0.18138694375423539</v>
      </c>
      <c r="R20" s="62">
        <v>0.81861305624576464</v>
      </c>
    </row>
    <row r="21" spans="1:18" x14ac:dyDescent="0.25">
      <c r="A21" s="57" t="s">
        <v>43</v>
      </c>
      <c r="B21" s="58">
        <v>8559</v>
      </c>
      <c r="C21" s="59">
        <v>11342</v>
      </c>
      <c r="D21" s="60">
        <v>19901</v>
      </c>
      <c r="E21" s="58">
        <v>110</v>
      </c>
      <c r="F21" s="59">
        <v>487</v>
      </c>
      <c r="G21" s="60">
        <v>597</v>
      </c>
      <c r="H21" s="58">
        <v>382</v>
      </c>
      <c r="I21" s="59">
        <v>1114</v>
      </c>
      <c r="J21" s="60">
        <v>1496</v>
      </c>
      <c r="L21" s="57" t="s">
        <v>43</v>
      </c>
      <c r="M21" s="61">
        <v>0.43007889050801468</v>
      </c>
      <c r="N21" s="62">
        <v>0.56992110949198538</v>
      </c>
      <c r="O21" s="61">
        <v>0.18425460636515911</v>
      </c>
      <c r="P21" s="62">
        <v>0.81574539363484089</v>
      </c>
      <c r="Q21" s="61">
        <v>0.25534759358288772</v>
      </c>
      <c r="R21" s="62">
        <v>0.74465240641711228</v>
      </c>
    </row>
    <row r="22" spans="1:18" x14ac:dyDescent="0.25">
      <c r="A22" s="57" t="s">
        <v>42</v>
      </c>
      <c r="B22" s="58">
        <v>3930</v>
      </c>
      <c r="C22" s="59">
        <v>5351</v>
      </c>
      <c r="D22" s="60">
        <v>9281</v>
      </c>
      <c r="E22" s="58">
        <v>19</v>
      </c>
      <c r="F22" s="59">
        <v>52</v>
      </c>
      <c r="G22" s="60">
        <v>71</v>
      </c>
      <c r="H22" s="58">
        <v>220</v>
      </c>
      <c r="I22" s="59">
        <v>720</v>
      </c>
      <c r="J22" s="60">
        <v>940</v>
      </c>
      <c r="L22" s="57" t="s">
        <v>42</v>
      </c>
      <c r="M22" s="61">
        <v>0.42344574938045471</v>
      </c>
      <c r="N22" s="62">
        <v>0.57655425061954535</v>
      </c>
      <c r="O22" s="61">
        <v>0.26760563380281688</v>
      </c>
      <c r="P22" s="62">
        <v>0.73239436619718312</v>
      </c>
      <c r="Q22" s="61">
        <v>0.23404255319148939</v>
      </c>
      <c r="R22" s="62">
        <v>0.76595744680851063</v>
      </c>
    </row>
    <row r="23" spans="1:18" x14ac:dyDescent="0.25">
      <c r="A23" s="34"/>
      <c r="B23" s="35"/>
      <c r="C23" s="35"/>
      <c r="D23" s="35"/>
      <c r="E23" s="35"/>
      <c r="F23" s="35"/>
      <c r="G23" s="35"/>
      <c r="H23" s="35"/>
      <c r="I23" s="35"/>
      <c r="J23" s="31"/>
      <c r="L23" s="34"/>
      <c r="M23" s="55"/>
      <c r="N23" s="36"/>
      <c r="O23" s="55"/>
      <c r="P23" s="36"/>
      <c r="Q23" s="55"/>
      <c r="R23" s="37"/>
    </row>
    <row r="24" spans="1:18" x14ac:dyDescent="0.25">
      <c r="A24" s="29" t="s">
        <v>27</v>
      </c>
      <c r="B24" s="45">
        <f t="shared" ref="B24:J24" si="0">SUM(B8:B23)</f>
        <v>142063</v>
      </c>
      <c r="C24" s="46">
        <f t="shared" si="0"/>
        <v>208919</v>
      </c>
      <c r="D24" s="46">
        <f t="shared" si="0"/>
        <v>350982</v>
      </c>
      <c r="E24" s="46">
        <f t="shared" si="0"/>
        <v>1401</v>
      </c>
      <c r="F24" s="46">
        <f t="shared" si="0"/>
        <v>5329</v>
      </c>
      <c r="G24" s="46">
        <f t="shared" si="0"/>
        <v>6730</v>
      </c>
      <c r="H24" s="46">
        <f t="shared" si="0"/>
        <v>6273</v>
      </c>
      <c r="I24" s="46">
        <f t="shared" si="0"/>
        <v>20368</v>
      </c>
      <c r="J24" s="47">
        <f t="shared" si="0"/>
        <v>26641</v>
      </c>
      <c r="L24" s="29" t="s">
        <v>27</v>
      </c>
      <c r="M24" s="48">
        <f>B24/D24</f>
        <v>0.40475864859166566</v>
      </c>
      <c r="N24" s="49">
        <f>C24/D24</f>
        <v>0.59524135140833434</v>
      </c>
      <c r="O24" s="50">
        <f>E24/G24</f>
        <v>0.20817236255572066</v>
      </c>
      <c r="P24" s="49">
        <f>F24/G24</f>
        <v>0.79182763744427931</v>
      </c>
      <c r="Q24" s="50">
        <f>H24/J24</f>
        <v>0.2354641342291956</v>
      </c>
      <c r="R24" s="49">
        <f>I24/J24</f>
        <v>0.76453586577080435</v>
      </c>
    </row>
    <row r="26" spans="1:18" x14ac:dyDescent="0.25">
      <c r="A26" s="30" t="s">
        <v>29</v>
      </c>
    </row>
    <row r="27" spans="1:18" x14ac:dyDescent="0.25">
      <c r="A27" s="30" t="s">
        <v>30</v>
      </c>
    </row>
    <row r="29" spans="1:18" x14ac:dyDescent="0.25">
      <c r="A29" s="39" t="s">
        <v>31</v>
      </c>
    </row>
  </sheetData>
  <mergeCells count="8">
    <mergeCell ref="A6:A7"/>
    <mergeCell ref="M6:N6"/>
    <mergeCell ref="O6:P6"/>
    <mergeCell ref="Q6:R6"/>
    <mergeCell ref="L6:L7"/>
    <mergeCell ref="B6:D6"/>
    <mergeCell ref="E6:G6"/>
    <mergeCell ref="H6:J6"/>
  </mergeCells>
  <hyperlinks>
    <hyperlink ref="A29" location="Contents!A1" display="Return to Section Main page" xr:uid="{00000000-0004-0000-02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2021-03-01T03:34:21Z</dcterms:created>
  <dcterms:modified xsi:type="dcterms:W3CDTF">2021-03-01T03:35:48Z</dcterms:modified>
  <cp:category/>
</cp:coreProperties>
</file>