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necad\AppData\Local\Temp\8\f7fca8d528c64ba2b137b2767d7d2cfe\"/>
    </mc:Choice>
  </mc:AlternateContent>
  <bookViews>
    <workbookView xWindow="0" yWindow="0" windowWidth="21435" windowHeight="9390" activeTab="0"/>
  </bookViews>
  <sheets>
    <sheet name="Contents" sheetId="1" r:id="rId2"/>
    <sheet name="Table 1" sheetId="2" r:id="rId3"/>
    <sheet name="Table 2" sheetId="3" r:id="rId4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<sst xmlns="http://schemas.openxmlformats.org/spreadsheetml/2006/main" count="111" uniqueCount="57">
  <si>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</si>
  <si>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</si>
  <si>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</si>
  <si>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</si>
  <si>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</si>
  <si>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</si>
  <si>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</si>
  <si>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</si>
  <si>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</si>
  <si>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</si>
  <si>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</si>
  <si>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</si>
  <si>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</si>
  <si>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</si>
  <si>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</si>
  <si>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</si>
  <si>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</si>
  <si>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</si>
  <si>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</si>
  <si>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</si>
  <si>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</si>
  <si>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</si>
  <si>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</si>
  <si>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</si>
  <si>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WOF</t>
  </si>
  <si>
    <t>COF A</t>
  </si>
  <si>
    <t>COF B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</si>
  <si>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</si>
  <si>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</si>
  <si>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</si>
  <si>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</si>
  <si>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</si>
  <si>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</si>
  <si>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</si>
  <si>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</si>
  <si>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</si>
  <si>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</si>
  <si>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Taranaki Region</t>
  </si>
  <si>
    <t>Fail</t>
  </si>
  <si>
    <t>Pass</t>
  </si>
  <si>
    <t>FAIL Rate</t>
  </si>
  <si>
    <t>PASS Rate</t>
  </si>
  <si>
    <t>Southland Region</t>
  </si>
  <si>
    <t>Otago Region</t>
  </si>
  <si>
    <t>Canterbury Region</t>
  </si>
  <si>
    <t>West Coast Region</t>
  </si>
  <si>
    <t>Nelson Region</t>
  </si>
  <si>
    <t>Marlborough Region</t>
  </si>
  <si>
    <t>Wellington Region</t>
  </si>
  <si>
    <t>Manawatu-Wanganui Region</t>
  </si>
  <si>
    <t>Hawke'S Bay Region</t>
  </si>
  <si>
    <t>Gisborne Region</t>
  </si>
  <si>
    <t>Bay Of Plenty Region</t>
  </si>
  <si>
    <t>Waikato Region</t>
  </si>
  <si>
    <t>Auckland Region</t>
  </si>
  <si>
    <t>Northland Region</t>
  </si>
  <si>
    <t>Month: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</si>
</sst>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1" xfId="0" applyFont="1" applyBorder="1"/>
    <xf numFmtId="0" fontId="16" fillId="0" borderId="2" xfId="0" applyFont="1" applyBorder="1"/>
    <xf numFmtId="0" fontId="16" fillId="0" borderId="0" xfId="0" applyFont="1"/>
    <xf numFmtId="3" fontId="16" fillId="0" borderId="3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0" fontId="16" fillId="0" borderId="6" xfId="0" applyFont="1" applyBorder="1"/>
    <xf numFmtId="3" fontId="16" fillId="0" borderId="7" xfId="0" applyNumberFormat="1" applyFont="1" applyBorder="1" applyAlignment="1">
      <alignment horizontal="center"/>
    </xf>
    <xf numFmtId="9" fontId="16" fillId="0" borderId="7" xfId="0" applyNumberFormat="1" applyFont="1" applyBorder="1"/>
    <xf numFmtId="9" fontId="16" fillId="0" borderId="3" xfId="0" applyNumberFormat="1" applyFont="1" applyBorder="1"/>
    <xf numFmtId="0" fontId="16" fillId="0" borderId="1" xfId="0" applyFont="1" applyBorder="1" applyAlignment="1">
      <alignment horizontal="left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9" fillId="0" borderId="0" xfId="20"/>
    <xf numFmtId="0" fontId="19" fillId="0" borderId="0" xfId="20" applyNumberForma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right" vertical="center"/>
      <protection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0" fontId="17" fillId="0" borderId="8" xfId="0" applyNumberFormat="1" applyFont="1" applyFill="1" applyBorder="1" applyAlignment="1" applyProtection="1">
      <alignment horizontal="right" vertical="center"/>
      <protection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Alignment="1">
      <alignment horizontal="right"/>
    </xf>
    <xf numFmtId="3" fontId="16" fillId="0" borderId="5" xfId="0" applyNumberFormat="1" applyFont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0" borderId="5" xfId="0" applyNumberFormat="1" applyFont="1" applyBorder="1" applyAlignment="1">
      <alignment horizontal="right"/>
    </xf>
    <xf numFmtId="9" fontId="16" fillId="0" borderId="5" xfId="0" applyNumberFormat="1" applyFont="1" applyBorder="1" applyAlignment="1">
      <alignment horizontal="right"/>
    </xf>
    <xf numFmtId="9" fontId="16" fillId="0" borderId="8" xfId="0" applyNumberFormat="1" applyFont="1" applyBorder="1" applyAlignment="1">
      <alignment horizontal="right"/>
    </xf>
    <xf numFmtId="9" fontId="16" fillId="0" borderId="5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7" fillId="0" borderId="6" xfId="0" applyNumberFormat="1" applyFont="1" applyFill="1" applyBorder="1" applyAlignment="1" applyProtection="1">
      <alignment horizontal="right" vertical="center"/>
      <protection/>
    </xf>
    <xf numFmtId="9" fontId="16" fillId="0" borderId="0" xfId="0" applyNumberFormat="1" applyFont="1" applyBorder="1"/>
    <xf numFmtId="9" fontId="16" fillId="0" borderId="8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8" fillId="0" borderId="2" xfId="0" applyNumberFormat="1" applyFont="1" applyFill="1" applyBorder="1" applyAlignment="1" applyProtection="1">
      <alignment horizontal="left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6" fillId="0" borderId="1" xfId="0" applyNumberFormat="1" applyFill="1" applyAlignment="1" applyProtection="1">
      <alignment wrapText="1"/>
      <protection/>
    </xf>
    <xf numFmtId="3" fontId="16" fillId="0" borderId="6" xfId="0" applyNumberFormat="1" applyFill="1" applyAlignment="1" applyProtection="1">
      <alignment horizontal="right" wrapText="1"/>
      <protection/>
    </xf>
    <xf numFmtId="3" fontId="16" fillId="0" borderId="7" xfId="0" applyNumberFormat="1" applyFill="1" applyAlignment="1" applyProtection="1">
      <alignment horizontal="right" wrapText="1"/>
      <protection/>
    </xf>
    <xf numFmtId="3" fontId="16" fillId="0" borderId="5" xfId="0" applyNumberFormat="1" applyFill="1" applyAlignment="1" applyProtection="1">
      <alignment horizontal="right" wrapText="1"/>
      <protection/>
    </xf>
    <xf numFmtId="9" fontId="16" fillId="0" borderId="8" xfId="0" applyNumberFormat="1" applyFill="1" applyAlignment="1" applyProtection="1">
      <alignment horizontal="right" wrapText="1"/>
      <protection/>
    </xf>
    <xf numFmtId="9" fontId="16" fillId="0" borderId="5" xfId="0" applyNumberFormat="1" applyFill="1" applyAlignment="1" applyProtection="1">
      <alignment horizontal="right" wrapText="1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B30"/>
  <sheetViews>
    <sheetView tabSelected="1" workbookViewId="0" topLeftCell="A1">
      <selection pane="topLeft" activeCell="A1" sqref="A1"/>
    </sheetView>
  </sheetViews>
  <sheetFormatPr defaultRowHeight="15"/>
  <sheetData>
    <row r="1" spans="1:2" ht="31.5">
      <c r="A1" s="2" t="s">
        <v>0</v>
      </c>
      <c r="B1" s="3"/>
    </row>
    <row r="2" spans="1:1" ht="15">
      <c r="A2" s="57" t="s">
        <v>56</v>
      </c>
    </row>
    <row r="3" spans="1:2" ht="15">
      <c r="A3" s="5" t="s">
        <v>1</v>
      </c>
      <c r="B3" s="3"/>
    </row>
    <row r="4" spans="1:2" ht="15">
      <c r="A4" s="3"/>
      <c r="B4" s="3"/>
    </row>
    <row r="5" spans="1:2" ht="15">
      <c r="A5" s="6" t="s">
        <v>2</v>
      </c>
      <c r="B5" s="3"/>
    </row>
    <row r="6" spans="1:2" ht="15">
      <c r="A6" s="6"/>
      <c r="B6" s="1"/>
    </row>
    <row r="7" spans="1:2" ht="15">
      <c r="A7" s="7">
        <v>1</v>
      </c>
      <c r="B7" s="36" t="s">
        <v>3</v>
      </c>
    </row>
    <row r="8" spans="1:2" ht="15">
      <c r="A8" s="7">
        <v>2</v>
      </c>
      <c r="B8" s="36" t="s">
        <v>4</v>
      </c>
    </row>
    <row r="9" spans="1:2" ht="15">
      <c r="A9" s="1"/>
      <c r="B9" s="1"/>
    </row>
    <row r="10" spans="1:2" ht="15">
      <c r="A10" s="6" t="s">
        <v>5</v>
      </c>
      <c r="B10" s="9"/>
    </row>
    <row r="11" spans="1:2" ht="15">
      <c r="A11" s="10"/>
      <c r="B11" s="11"/>
    </row>
    <row r="12" spans="1:2" ht="15">
      <c r="A12" s="1"/>
      <c r="B12" s="12" t="s">
        <v>6</v>
      </c>
    </row>
    <row r="13" spans="1:2" ht="15">
      <c r="A13" s="1"/>
      <c r="B13" s="1" t="s">
        <v>7</v>
      </c>
    </row>
    <row r="14" spans="1:2" ht="15">
      <c r="A14" s="1"/>
      <c r="B14" s="1" t="s">
        <v>8</v>
      </c>
    </row>
    <row r="15" spans="1:2" ht="15">
      <c r="A15" s="13"/>
      <c r="B15" s="13"/>
    </row>
    <row r="16" spans="1:2" ht="15">
      <c r="A16" s="13"/>
      <c r="B16" s="14" t="s">
        <v>9</v>
      </c>
    </row>
    <row r="17" spans="1:2" ht="15">
      <c r="A17" s="13"/>
      <c r="B17" s="15" t="s">
        <v>10</v>
      </c>
    </row>
    <row r="18" spans="1:2" ht="15">
      <c r="A18" s="13"/>
      <c r="B18" s="15" t="s">
        <v>11</v>
      </c>
    </row>
    <row r="19" spans="1:2" ht="15">
      <c r="A19" s="13"/>
      <c r="B19" s="13" t="s">
        <v>12</v>
      </c>
    </row>
    <row r="20" spans="1:2" ht="15">
      <c r="A20" s="13"/>
      <c r="B20" s="13" t="s">
        <v>13</v>
      </c>
    </row>
    <row r="21" spans="1:2" ht="15">
      <c r="A21" s="13"/>
      <c r="B21" s="13" t="s">
        <v>14</v>
      </c>
    </row>
    <row r="22" spans="1:2" ht="15">
      <c r="A22" s="13"/>
      <c r="B22" s="13"/>
    </row>
    <row r="23" spans="1:2" ht="15">
      <c r="A23" s="13"/>
      <c r="B23" s="14" t="s">
        <v>15</v>
      </c>
    </row>
    <row r="24" spans="1:2" ht="15">
      <c r="A24" s="13"/>
      <c r="B24" s="13" t="s">
        <v>16</v>
      </c>
    </row>
    <row r="25" spans="1:2" ht="15">
      <c r="A25" s="15"/>
      <c r="B25" s="15" t="s">
        <v>17</v>
      </c>
    </row>
    <row r="26" spans="1:2" ht="15">
      <c r="A26" s="15"/>
      <c r="B26" s="15"/>
    </row>
    <row r="27" spans="1:2" ht="15">
      <c r="A27" s="13"/>
      <c r="B27" s="13" t="s">
        <v>18</v>
      </c>
    </row>
    <row r="28" spans="1:2" ht="15">
      <c r="A28" s="13"/>
      <c r="B28" s="13" t="s">
        <v>19</v>
      </c>
    </row>
    <row r="29" spans="1:2" ht="15">
      <c r="A29" s="13"/>
      <c r="B29" s="13"/>
    </row>
    <row r="30" spans="1:2" ht="15">
      <c r="A30" s="13"/>
      <c r="B30" s="8" t="s">
        <v>20</v>
      </c>
    </row>
  </sheetData>
  <hyperlinks>
    <hyperlink ref="B30" r:id="rId1" display="Return to NZ MVR statistics main menu"/>
    <hyperlink ref="B7" location="'Table 1'!A1" display="Total WoF/CoF-A/CoF-B volumes by region"/>
    <hyperlink ref="B8" location="'Table 2'!A1" display="First-Time Wof/Cof-A/Cof-B volumes and results by region"/>
  </hyperlinks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E29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5" width="12.7142857142857" style="17" customWidth="1"/>
  </cols>
  <sheetData>
    <row r="1" spans="1:5" ht="15">
      <c r="A1" s="57" t="s">
        <v>21</v>
      </c>
      <c r="B1" s="57"/>
      <c r="C1" s="21"/>
      <c r="D1" s="21"/>
      <c r="E1" s="21"/>
    </row>
    <row r="2" spans="1:5" ht="15">
      <c r="A2" s="10"/>
      <c r="B2" s="18"/>
      <c r="C2" s="21"/>
      <c r="D2" s="21"/>
      <c r="E2" s="21"/>
    </row>
    <row r="3" spans="1:5" ht="15">
      <c r="A3" s="16" t="s">
        <v>22</v>
      </c>
      <c r="B3" s="19"/>
      <c r="C3" s="21"/>
      <c r="D3" s="21"/>
      <c r="E3" s="21"/>
    </row>
    <row r="4" spans="1:5" ht="15">
      <c r="A4" s="4" t="s">
        <v>56</v>
      </c>
      <c r="B4" s="20"/>
      <c r="C4" s="21"/>
      <c r="D4" s="21"/>
      <c r="E4" s="21"/>
    </row>
    <row r="5" spans="1:5" ht="15">
      <c r="A5" s="22"/>
      <c r="B5" s="21"/>
      <c r="C5" s="21"/>
      <c r="D5" s="21"/>
      <c r="E5" s="21"/>
    </row>
    <row r="6" spans="1:5" ht="15">
      <c r="A6" s="33" t="s">
        <v>23</v>
      </c>
      <c r="B6" s="50" t="s">
        <v>24</v>
      </c>
      <c r="C6" s="51" t="s">
        <v>25</v>
      </c>
      <c r="D6" s="51" t="s">
        <v>26</v>
      </c>
      <c r="E6" s="52" t="s">
        <v>27</v>
      </c>
    </row>
    <row r="7" spans="1:5" ht="15">
      <c r="A7" s="63" t="s">
        <v>55</v>
      </c>
      <c r="B7" s="64">
        <v>20640</v>
      </c>
      <c r="C7" s="65">
        <v>102</v>
      </c>
      <c r="D7" s="65">
        <v>1143</v>
      </c>
      <c r="E7" s="66">
        <v>21885</v>
      </c>
    </row>
    <row r="8" spans="1:5" ht="15">
      <c r="A8" s="63" t="s">
        <v>54</v>
      </c>
      <c r="B8" s="64">
        <v>172516</v>
      </c>
      <c r="C8" s="65">
        <v>3724</v>
      </c>
      <c r="D8" s="65">
        <v>6814</v>
      </c>
      <c r="E8" s="66">
        <v>183054</v>
      </c>
    </row>
    <row r="9" spans="1:5" ht="15">
      <c r="A9" s="63" t="s">
        <v>53</v>
      </c>
      <c r="B9" s="64">
        <v>54741</v>
      </c>
      <c r="C9" s="65">
        <v>286</v>
      </c>
      <c r="D9" s="65">
        <v>3271</v>
      </c>
      <c r="E9" s="66">
        <v>58298</v>
      </c>
    </row>
    <row r="10" spans="1:5" ht="15">
      <c r="A10" s="63" t="s">
        <v>52</v>
      </c>
      <c r="B10" s="64">
        <v>36599</v>
      </c>
      <c r="C10" s="65">
        <v>290</v>
      </c>
      <c r="D10" s="65">
        <v>2288</v>
      </c>
      <c r="E10" s="66">
        <v>39177</v>
      </c>
    </row>
    <row r="11" spans="1:5" ht="15">
      <c r="A11" s="63" t="s">
        <v>51</v>
      </c>
      <c r="B11" s="64">
        <v>4832</v>
      </c>
      <c r="C11" s="65">
        <v>56</v>
      </c>
      <c r="D11" s="65">
        <v>418</v>
      </c>
      <c r="E11" s="66">
        <v>5306</v>
      </c>
    </row>
    <row r="12" spans="1:5" ht="15">
      <c r="A12" s="63" t="s">
        <v>50</v>
      </c>
      <c r="B12" s="64">
        <v>17898</v>
      </c>
      <c r="C12" s="65">
        <v>140</v>
      </c>
      <c r="D12" s="65">
        <v>1122</v>
      </c>
      <c r="E12" s="66">
        <v>19160</v>
      </c>
    </row>
    <row r="13" spans="1:5" ht="15">
      <c r="A13" s="63" t="s">
        <v>37</v>
      </c>
      <c r="B13" s="64">
        <v>12767</v>
      </c>
      <c r="C13" s="65">
        <v>86</v>
      </c>
      <c r="D13" s="65">
        <v>839</v>
      </c>
      <c r="E13" s="66">
        <v>13692</v>
      </c>
    </row>
    <row r="14" spans="1:5" ht="15">
      <c r="A14" s="63" t="s">
        <v>49</v>
      </c>
      <c r="B14" s="64">
        <v>26660</v>
      </c>
      <c r="C14" s="65">
        <v>179</v>
      </c>
      <c r="D14" s="65">
        <v>1758</v>
      </c>
      <c r="E14" s="66">
        <v>28597</v>
      </c>
    </row>
    <row r="15" spans="1:5" ht="15">
      <c r="A15" s="63" t="s">
        <v>48</v>
      </c>
      <c r="B15" s="64">
        <v>49862</v>
      </c>
      <c r="C15" s="65">
        <v>849</v>
      </c>
      <c r="D15" s="65">
        <v>1466</v>
      </c>
      <c r="E15" s="66">
        <v>52177</v>
      </c>
    </row>
    <row r="16" spans="1:5" ht="15">
      <c r="A16" s="63" t="s">
        <v>47</v>
      </c>
      <c r="B16" s="64">
        <v>6525</v>
      </c>
      <c r="C16" s="65">
        <v>97</v>
      </c>
      <c r="D16" s="65">
        <v>400</v>
      </c>
      <c r="E16" s="66">
        <v>7022</v>
      </c>
    </row>
    <row r="17" spans="1:5" ht="15">
      <c r="A17" s="63" t="s">
        <v>46</v>
      </c>
      <c r="B17" s="64">
        <v>14694</v>
      </c>
      <c r="C17" s="65">
        <v>212</v>
      </c>
      <c r="D17" s="65">
        <v>701</v>
      </c>
      <c r="E17" s="66">
        <v>15607</v>
      </c>
    </row>
    <row r="18" spans="1:5" ht="15">
      <c r="A18" s="63" t="s">
        <v>45</v>
      </c>
      <c r="B18" s="64">
        <v>3709</v>
      </c>
      <c r="C18" s="65">
        <v>21</v>
      </c>
      <c r="D18" s="65">
        <v>270</v>
      </c>
      <c r="E18" s="66">
        <v>4000</v>
      </c>
    </row>
    <row r="19" spans="1:5" ht="15">
      <c r="A19" s="63" t="s">
        <v>44</v>
      </c>
      <c r="B19" s="64">
        <v>79839</v>
      </c>
      <c r="C19" s="65">
        <v>1434</v>
      </c>
      <c r="D19" s="65">
        <v>4304</v>
      </c>
      <c r="E19" s="66">
        <v>85577</v>
      </c>
    </row>
    <row r="20" spans="1:5" ht="15">
      <c r="A20" s="63" t="s">
        <v>43</v>
      </c>
      <c r="B20" s="64">
        <v>29520</v>
      </c>
      <c r="C20" s="65">
        <v>793</v>
      </c>
      <c r="D20" s="65">
        <v>1439</v>
      </c>
      <c r="E20" s="66">
        <v>31752</v>
      </c>
    </row>
    <row r="21" spans="1:5" ht="15">
      <c r="A21" s="63" t="s">
        <v>42</v>
      </c>
      <c r="B21" s="64">
        <v>13682</v>
      </c>
      <c r="C21" s="65">
        <v>90</v>
      </c>
      <c r="D21" s="65">
        <v>1074</v>
      </c>
      <c r="E21" s="66">
        <v>14846</v>
      </c>
    </row>
    <row r="22" spans="1:5" ht="15">
      <c r="A22" s="29"/>
      <c r="B22" s="27"/>
      <c r="C22" s="27"/>
      <c r="D22" s="27"/>
      <c r="E22" s="28"/>
    </row>
    <row r="23" spans="1:5" ht="15">
      <c r="A23" s="23" t="s">
        <v>27</v>
      </c>
      <c r="B23" s="43">
        <f>SUM(B7:B22)</f>
        <v>544484</v>
      </c>
      <c r="C23" s="44">
        <f>SUM(C7:C22)</f>
        <v>8359</v>
      </c>
      <c r="D23" s="44">
        <f>SUM(D7:D22)</f>
        <v>27307</v>
      </c>
      <c r="E23" s="45">
        <f>SUM(E7:E22)</f>
        <v>580150</v>
      </c>
    </row>
    <row r="24" spans="1:5" ht="15">
      <c r="A24" s="22"/>
      <c r="B24" s="21"/>
      <c r="C24" s="21"/>
      <c r="D24" s="21"/>
      <c r="E24" s="21"/>
    </row>
    <row r="25" spans="1:5" ht="15">
      <c r="A25" s="25" t="s">
        <v>28</v>
      </c>
      <c r="B25" s="21"/>
      <c r="C25" s="21"/>
      <c r="D25" s="21"/>
      <c r="E25" s="21"/>
    </row>
    <row r="26" spans="1:5" ht="15">
      <c r="A26" s="25" t="s">
        <v>29</v>
      </c>
      <c r="B26" s="21"/>
      <c r="C26" s="21"/>
      <c r="D26" s="21"/>
      <c r="E26" s="21"/>
    </row>
    <row r="27" spans="1:5" ht="15">
      <c r="A27" s="25" t="s">
        <v>30</v>
      </c>
      <c r="B27" s="21"/>
      <c r="C27" s="21"/>
      <c r="D27" s="21"/>
      <c r="E27" s="21"/>
    </row>
    <row r="29" spans="1:1" ht="15">
      <c r="A29" s="35" t="s">
        <v>31</v>
      </c>
    </row>
  </sheetData>
  <mergeCells count="1">
    <mergeCell ref="A1:B1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R29"/>
  <sheetViews>
    <sheetView workbookViewId="0" topLeftCell="A1">
      <selection pane="topLeft" activeCell="A1" sqref="A1"/>
    </sheetView>
  </sheetViews>
  <sheetFormatPr defaultRowHeight="15"/>
  <cols>
    <col min="1" max="1" width="26.7142857142857" customWidth="1"/>
    <col min="2" max="10" width="8.71428571428571" customWidth="1"/>
    <col min="11" max="11" width="4.71428571428571" customWidth="1"/>
    <col min="12" max="12" width="26.7142857142857" customWidth="1"/>
    <col min="13" max="18" width="8.71428571428571" customWidth="1"/>
  </cols>
  <sheetData>
    <row r="1" spans="1:1" ht="15">
      <c r="A1" s="4" t="s">
        <v>32</v>
      </c>
    </row>
    <row r="2" spans="1:1" ht="15">
      <c r="A2" s="1"/>
    </row>
    <row r="3" spans="1:1" ht="15">
      <c r="A3" s="16" t="s">
        <v>4</v>
      </c>
    </row>
    <row r="4" spans="1:1" ht="15">
      <c r="A4" s="4" t="s">
        <v>56</v>
      </c>
    </row>
    <row r="5" spans="1:1" ht="15">
      <c r="A5" s="4"/>
    </row>
    <row r="6" spans="1:18" ht="15">
      <c r="A6" s="58" t="s">
        <v>23</v>
      </c>
      <c r="B6" s="62" t="s">
        <v>24</v>
      </c>
      <c r="C6" s="62"/>
      <c r="D6" s="61"/>
      <c r="E6" s="60" t="s">
        <v>33</v>
      </c>
      <c r="F6" s="62"/>
      <c r="G6" s="61"/>
      <c r="H6" s="60" t="s">
        <v>34</v>
      </c>
      <c r="I6" s="62"/>
      <c r="J6" s="61"/>
      <c r="L6" s="58" t="s">
        <v>23</v>
      </c>
      <c r="M6" s="60" t="s">
        <v>24</v>
      </c>
      <c r="N6" s="61"/>
      <c r="O6" s="60" t="s">
        <v>33</v>
      </c>
      <c r="P6" s="61"/>
      <c r="Q6" s="60" t="s">
        <v>34</v>
      </c>
      <c r="R6" s="61"/>
    </row>
    <row r="7" spans="1:18" ht="15">
      <c r="A7" s="59"/>
      <c r="B7" s="37" t="s">
        <v>35</v>
      </c>
      <c r="C7" s="37" t="s">
        <v>36</v>
      </c>
      <c r="D7" s="38" t="s">
        <v>27</v>
      </c>
      <c r="E7" s="39" t="s">
        <v>38</v>
      </c>
      <c r="F7" s="37" t="s">
        <v>39</v>
      </c>
      <c r="G7" s="38" t="s">
        <v>27</v>
      </c>
      <c r="H7" s="39" t="s">
        <v>38</v>
      </c>
      <c r="I7" s="37" t="s">
        <v>39</v>
      </c>
      <c r="J7" s="38" t="s">
        <v>27</v>
      </c>
      <c r="L7" s="59"/>
      <c r="M7" s="53" t="s">
        <v>40</v>
      </c>
      <c r="N7" s="37" t="s">
        <v>41</v>
      </c>
      <c r="O7" s="53" t="s">
        <v>40</v>
      </c>
      <c r="P7" s="37" t="s">
        <v>41</v>
      </c>
      <c r="Q7" s="53" t="s">
        <v>40</v>
      </c>
      <c r="R7" s="40" t="s">
        <v>41</v>
      </c>
    </row>
    <row r="8" spans="1:18" ht="15">
      <c r="A8" s="63" t="s">
        <v>55</v>
      </c>
      <c r="B8" s="64">
        <v>6148</v>
      </c>
      <c r="C8" s="65">
        <v>8271</v>
      </c>
      <c r="D8" s="66">
        <v>14419</v>
      </c>
      <c r="E8" s="64">
        <v>13</v>
      </c>
      <c r="F8" s="65">
        <v>70</v>
      </c>
      <c r="G8" s="66">
        <v>83</v>
      </c>
      <c r="H8" s="64">
        <v>239</v>
      </c>
      <c r="I8" s="65">
        <v>655</v>
      </c>
      <c r="J8" s="66">
        <v>894</v>
      </c>
      <c r="L8" s="63" t="s">
        <v>55</v>
      </c>
      <c r="M8" s="67">
        <v>0.42638185727165551</v>
      </c>
      <c r="N8" s="68">
        <v>0.57361814272834455</v>
      </c>
      <c r="O8" s="67">
        <v>0.15662650602409639</v>
      </c>
      <c r="P8" s="68">
        <v>0.84337349397590367</v>
      </c>
      <c r="Q8" s="67">
        <v>0.26733780760626402</v>
      </c>
      <c r="R8" s="68">
        <v>0.73266219239373598</v>
      </c>
    </row>
    <row r="9" spans="1:18" ht="15">
      <c r="A9" s="63" t="s">
        <v>54</v>
      </c>
      <c r="B9" s="64">
        <v>47944</v>
      </c>
      <c r="C9" s="65">
        <v>77449</v>
      </c>
      <c r="D9" s="66">
        <v>125393</v>
      </c>
      <c r="E9" s="64">
        <v>511</v>
      </c>
      <c r="F9" s="65">
        <v>2666</v>
      </c>
      <c r="G9" s="66">
        <v>3177</v>
      </c>
      <c r="H9" s="64">
        <v>1100</v>
      </c>
      <c r="I9" s="65">
        <v>4654</v>
      </c>
      <c r="J9" s="66">
        <v>5754</v>
      </c>
      <c r="L9" s="63" t="s">
        <v>54</v>
      </c>
      <c r="M9" s="67">
        <v>0.38234989193974139</v>
      </c>
      <c r="N9" s="68">
        <v>0.61765010806025855</v>
      </c>
      <c r="O9" s="67">
        <v>0.16084356310985209</v>
      </c>
      <c r="P9" s="68">
        <v>0.83915643689014796</v>
      </c>
      <c r="Q9" s="67">
        <v>0.19117135905457069</v>
      </c>
      <c r="R9" s="68">
        <v>0.80882864094542928</v>
      </c>
    </row>
    <row r="10" spans="1:18" ht="15">
      <c r="A10" s="63" t="s">
        <v>53</v>
      </c>
      <c r="B10" s="64">
        <v>18405</v>
      </c>
      <c r="C10" s="65">
        <v>19097</v>
      </c>
      <c r="D10" s="66">
        <v>37502</v>
      </c>
      <c r="E10" s="64">
        <v>71</v>
      </c>
      <c r="F10" s="65">
        <v>145</v>
      </c>
      <c r="G10" s="66">
        <v>216</v>
      </c>
      <c r="H10" s="64">
        <v>797</v>
      </c>
      <c r="I10" s="65">
        <v>1618</v>
      </c>
      <c r="J10" s="66">
        <v>2415</v>
      </c>
      <c r="L10" s="63" t="s">
        <v>53</v>
      </c>
      <c r="M10" s="67">
        <v>0.49077382539597891</v>
      </c>
      <c r="N10" s="68">
        <v>0.50922617460402109</v>
      </c>
      <c r="O10" s="67">
        <v>0.32870370370370372</v>
      </c>
      <c r="P10" s="68">
        <v>0.67129629629629628</v>
      </c>
      <c r="Q10" s="67">
        <v>0.33002070393374738</v>
      </c>
      <c r="R10" s="68">
        <v>0.66997929606625273</v>
      </c>
    </row>
    <row r="11" spans="1:18" ht="15">
      <c r="A11" s="63" t="s">
        <v>52</v>
      </c>
      <c r="B11" s="64">
        <v>11802</v>
      </c>
      <c r="C11" s="65">
        <v>13920</v>
      </c>
      <c r="D11" s="66">
        <v>25722</v>
      </c>
      <c r="E11" s="64">
        <v>64</v>
      </c>
      <c r="F11" s="65">
        <v>155</v>
      </c>
      <c r="G11" s="66">
        <v>219</v>
      </c>
      <c r="H11" s="64">
        <v>447</v>
      </c>
      <c r="I11" s="65">
        <v>1380</v>
      </c>
      <c r="J11" s="66">
        <v>1827</v>
      </c>
      <c r="L11" s="63" t="s">
        <v>52</v>
      </c>
      <c r="M11" s="67">
        <v>0.45882901796127828</v>
      </c>
      <c r="N11" s="68">
        <v>0.54117098203872172</v>
      </c>
      <c r="O11" s="67">
        <v>0.29223744292237441</v>
      </c>
      <c r="P11" s="68">
        <v>0.70776255707762559</v>
      </c>
      <c r="Q11" s="67">
        <v>0.24466338259441711</v>
      </c>
      <c r="R11" s="68">
        <v>0.75533661740558289</v>
      </c>
    </row>
    <row r="12" spans="1:18" ht="15">
      <c r="A12" s="63" t="s">
        <v>51</v>
      </c>
      <c r="B12" s="64">
        <v>1569</v>
      </c>
      <c r="C12" s="65">
        <v>1855</v>
      </c>
      <c r="D12" s="66">
        <v>3424</v>
      </c>
      <c r="E12" s="64">
        <v>4</v>
      </c>
      <c r="F12" s="65">
        <v>48</v>
      </c>
      <c r="G12" s="66">
        <v>52</v>
      </c>
      <c r="H12" s="64">
        <v>85</v>
      </c>
      <c r="I12" s="65">
        <v>242</v>
      </c>
      <c r="J12" s="66">
        <v>327</v>
      </c>
      <c r="L12" s="63" t="s">
        <v>51</v>
      </c>
      <c r="M12" s="67">
        <v>0.4582359813084112</v>
      </c>
      <c r="N12" s="68">
        <v>0.54176401869158874</v>
      </c>
      <c r="O12" s="67">
        <v>0.076923076923076927</v>
      </c>
      <c r="P12" s="68">
        <v>0.92307692307692313</v>
      </c>
      <c r="Q12" s="67">
        <v>0.25993883792048927</v>
      </c>
      <c r="R12" s="68">
        <v>0.74006116207951067</v>
      </c>
    </row>
    <row r="13" spans="1:18" ht="15">
      <c r="A13" s="63" t="s">
        <v>50</v>
      </c>
      <c r="B13" s="64">
        <v>5270</v>
      </c>
      <c r="C13" s="65">
        <v>7513</v>
      </c>
      <c r="D13" s="66">
        <v>12783</v>
      </c>
      <c r="E13" s="64">
        <v>28</v>
      </c>
      <c r="F13" s="65">
        <v>80</v>
      </c>
      <c r="G13" s="66">
        <v>108</v>
      </c>
      <c r="H13" s="64">
        <v>244</v>
      </c>
      <c r="I13" s="65">
        <v>614</v>
      </c>
      <c r="J13" s="66">
        <v>858</v>
      </c>
      <c r="L13" s="63" t="s">
        <v>50</v>
      </c>
      <c r="M13" s="67">
        <v>0.41226629116795738</v>
      </c>
      <c r="N13" s="68">
        <v>0.58773370883204268</v>
      </c>
      <c r="O13" s="67">
        <v>0.25925925925925919</v>
      </c>
      <c r="P13" s="68">
        <v>0.7407407407407407</v>
      </c>
      <c r="Q13" s="67">
        <v>0.28438228438228441</v>
      </c>
      <c r="R13" s="68">
        <v>0.71561771561771559</v>
      </c>
    </row>
    <row r="14" spans="1:18" ht="15">
      <c r="A14" s="63" t="s">
        <v>37</v>
      </c>
      <c r="B14" s="64">
        <v>3632</v>
      </c>
      <c r="C14" s="65">
        <v>5680</v>
      </c>
      <c r="D14" s="66">
        <v>9312</v>
      </c>
      <c r="E14" s="64">
        <v>9</v>
      </c>
      <c r="F14" s="65">
        <v>68</v>
      </c>
      <c r="G14" s="66">
        <v>77</v>
      </c>
      <c r="H14" s="64">
        <v>139</v>
      </c>
      <c r="I14" s="65">
        <v>525</v>
      </c>
      <c r="J14" s="66">
        <v>664</v>
      </c>
      <c r="L14" s="63" t="s">
        <v>37</v>
      </c>
      <c r="M14" s="67">
        <v>0.39003436426116839</v>
      </c>
      <c r="N14" s="68">
        <v>0.60996563573883167</v>
      </c>
      <c r="O14" s="67">
        <v>0.11688311688311689</v>
      </c>
      <c r="P14" s="68">
        <v>0.88311688311688308</v>
      </c>
      <c r="Q14" s="67">
        <v>0.20933734939759041</v>
      </c>
      <c r="R14" s="68">
        <v>0.79066265060240959</v>
      </c>
    </row>
    <row r="15" spans="1:18" ht="15">
      <c r="A15" s="63" t="s">
        <v>49</v>
      </c>
      <c r="B15" s="64">
        <v>7359</v>
      </c>
      <c r="C15" s="65">
        <v>12127</v>
      </c>
      <c r="D15" s="66">
        <v>19486</v>
      </c>
      <c r="E15" s="64">
        <v>16</v>
      </c>
      <c r="F15" s="65">
        <v>143</v>
      </c>
      <c r="G15" s="66">
        <v>159</v>
      </c>
      <c r="H15" s="64">
        <v>239</v>
      </c>
      <c r="I15" s="65">
        <v>1289</v>
      </c>
      <c r="J15" s="66">
        <v>1528</v>
      </c>
      <c r="L15" s="63" t="s">
        <v>49</v>
      </c>
      <c r="M15" s="67">
        <v>0.37765575284819869</v>
      </c>
      <c r="N15" s="68">
        <v>0.62234424715180126</v>
      </c>
      <c r="O15" s="67">
        <v>0.1006289308176101</v>
      </c>
      <c r="P15" s="68">
        <v>0.89937106918239007</v>
      </c>
      <c r="Q15" s="67">
        <v>0.156413612565445</v>
      </c>
      <c r="R15" s="68">
        <v>0.84358638743455483</v>
      </c>
    </row>
    <row r="16" spans="1:18" ht="15">
      <c r="A16" s="63" t="s">
        <v>48</v>
      </c>
      <c r="B16" s="64">
        <v>15382</v>
      </c>
      <c r="C16" s="65">
        <v>19867</v>
      </c>
      <c r="D16" s="66">
        <v>35249</v>
      </c>
      <c r="E16" s="64">
        <v>139</v>
      </c>
      <c r="F16" s="65">
        <v>563</v>
      </c>
      <c r="G16" s="66">
        <v>702</v>
      </c>
      <c r="H16" s="64">
        <v>222</v>
      </c>
      <c r="I16" s="65">
        <v>1054</v>
      </c>
      <c r="J16" s="66">
        <v>1276</v>
      </c>
      <c r="L16" s="63" t="s">
        <v>48</v>
      </c>
      <c r="M16" s="67">
        <v>0.43638117393401238</v>
      </c>
      <c r="N16" s="68">
        <v>0.56361882606598768</v>
      </c>
      <c r="O16" s="67">
        <v>0.19800569800569801</v>
      </c>
      <c r="P16" s="68">
        <v>0.80199430199430199</v>
      </c>
      <c r="Q16" s="67">
        <v>0.1739811912225705</v>
      </c>
      <c r="R16" s="68">
        <v>0.8260188087774295</v>
      </c>
    </row>
    <row r="17" spans="1:18" ht="15">
      <c r="A17" s="63" t="s">
        <v>47</v>
      </c>
      <c r="B17" s="64">
        <v>1640</v>
      </c>
      <c r="C17" s="65">
        <v>3326</v>
      </c>
      <c r="D17" s="66">
        <v>4966</v>
      </c>
      <c r="E17" s="64">
        <v>9</v>
      </c>
      <c r="F17" s="65">
        <v>76</v>
      </c>
      <c r="G17" s="66">
        <v>85</v>
      </c>
      <c r="H17" s="64">
        <v>60</v>
      </c>
      <c r="I17" s="65">
        <v>282</v>
      </c>
      <c r="J17" s="66">
        <v>342</v>
      </c>
      <c r="L17" s="63" t="s">
        <v>47</v>
      </c>
      <c r="M17" s="67">
        <v>0.33024567055980669</v>
      </c>
      <c r="N17" s="68">
        <v>0.66975432944019331</v>
      </c>
      <c r="O17" s="67">
        <v>0.1058823529411765</v>
      </c>
      <c r="P17" s="68">
        <v>0.89411764705882357</v>
      </c>
      <c r="Q17" s="67">
        <v>0.17543859649122809</v>
      </c>
      <c r="R17" s="68">
        <v>0.82456140350877194</v>
      </c>
    </row>
    <row r="18" spans="1:18" ht="15">
      <c r="A18" s="63" t="s">
        <v>46</v>
      </c>
      <c r="B18" s="64">
        <v>4034</v>
      </c>
      <c r="C18" s="65">
        <v>6436</v>
      </c>
      <c r="D18" s="66">
        <v>10470</v>
      </c>
      <c r="E18" s="64">
        <v>36</v>
      </c>
      <c r="F18" s="65">
        <v>133</v>
      </c>
      <c r="G18" s="66">
        <v>169</v>
      </c>
      <c r="H18" s="64">
        <v>117</v>
      </c>
      <c r="I18" s="65">
        <v>469</v>
      </c>
      <c r="J18" s="66">
        <v>586</v>
      </c>
      <c r="L18" s="63" t="s">
        <v>46</v>
      </c>
      <c r="M18" s="67">
        <v>0.38529130850047749</v>
      </c>
      <c r="N18" s="68">
        <v>0.61470869149952245</v>
      </c>
      <c r="O18" s="67">
        <v>0.21301775147928989</v>
      </c>
      <c r="P18" s="68">
        <v>0.78698224852071019</v>
      </c>
      <c r="Q18" s="67">
        <v>0.19965870307167241</v>
      </c>
      <c r="R18" s="68">
        <v>0.80034129692832767</v>
      </c>
    </row>
    <row r="19" spans="1:18" ht="15">
      <c r="A19" s="63" t="s">
        <v>45</v>
      </c>
      <c r="B19" s="64">
        <v>1054</v>
      </c>
      <c r="C19" s="65">
        <v>1704</v>
      </c>
      <c r="D19" s="66">
        <v>2758</v>
      </c>
      <c r="E19" s="64">
        <v>0</v>
      </c>
      <c r="F19" s="65">
        <v>20</v>
      </c>
      <c r="G19" s="66">
        <v>20</v>
      </c>
      <c r="H19" s="64">
        <v>51</v>
      </c>
      <c r="I19" s="65">
        <v>177</v>
      </c>
      <c r="J19" s="66">
        <v>228</v>
      </c>
      <c r="L19" s="63" t="s">
        <v>45</v>
      </c>
      <c r="M19" s="67">
        <v>0.38216098622189992</v>
      </c>
      <c r="N19" s="68">
        <v>0.61783901377810002</v>
      </c>
      <c r="O19" s="67">
        <v>0</v>
      </c>
      <c r="P19" s="68">
        <v>1</v>
      </c>
      <c r="Q19" s="67">
        <v>0.22368421052631579</v>
      </c>
      <c r="R19" s="68">
        <v>0.77631578947368418</v>
      </c>
    </row>
    <row r="20" spans="1:18" ht="15">
      <c r="A20" s="63" t="s">
        <v>44</v>
      </c>
      <c r="B20" s="64">
        <v>21952</v>
      </c>
      <c r="C20" s="65">
        <v>35755</v>
      </c>
      <c r="D20" s="66">
        <v>57707</v>
      </c>
      <c r="E20" s="64">
        <v>213</v>
      </c>
      <c r="F20" s="65">
        <v>969</v>
      </c>
      <c r="G20" s="66">
        <v>1182</v>
      </c>
      <c r="H20" s="64">
        <v>592</v>
      </c>
      <c r="I20" s="65">
        <v>3080</v>
      </c>
      <c r="J20" s="66">
        <v>3672</v>
      </c>
      <c r="L20" s="63" t="s">
        <v>44</v>
      </c>
      <c r="M20" s="67">
        <v>0.38040445699828451</v>
      </c>
      <c r="N20" s="68">
        <v>0.6195955430017156</v>
      </c>
      <c r="O20" s="67">
        <v>0.1802030456852792</v>
      </c>
      <c r="P20" s="68">
        <v>0.81979695431472077</v>
      </c>
      <c r="Q20" s="67">
        <v>0.16122004357298469</v>
      </c>
      <c r="R20" s="68">
        <v>0.83877995642701531</v>
      </c>
    </row>
    <row r="21" spans="1:18" ht="15">
      <c r="A21" s="63" t="s">
        <v>43</v>
      </c>
      <c r="B21" s="64">
        <v>8816</v>
      </c>
      <c r="C21" s="65">
        <v>12043</v>
      </c>
      <c r="D21" s="66">
        <v>20859</v>
      </c>
      <c r="E21" s="64">
        <v>73</v>
      </c>
      <c r="F21" s="65">
        <v>638</v>
      </c>
      <c r="G21" s="66">
        <v>711</v>
      </c>
      <c r="H21" s="64">
        <v>243</v>
      </c>
      <c r="I21" s="65">
        <v>987</v>
      </c>
      <c r="J21" s="66">
        <v>1230</v>
      </c>
      <c r="L21" s="63" t="s">
        <v>43</v>
      </c>
      <c r="M21" s="67">
        <v>0.42264729852821331</v>
      </c>
      <c r="N21" s="68">
        <v>0.57735270147178674</v>
      </c>
      <c r="O21" s="67">
        <v>0.10267229254571029</v>
      </c>
      <c r="P21" s="68">
        <v>0.89732770745428969</v>
      </c>
      <c r="Q21" s="67">
        <v>0.19756097560975611</v>
      </c>
      <c r="R21" s="68">
        <v>0.80243902439024395</v>
      </c>
    </row>
    <row r="22" spans="1:18" ht="15">
      <c r="A22" s="63" t="s">
        <v>42</v>
      </c>
      <c r="B22" s="64">
        <v>4096</v>
      </c>
      <c r="C22" s="65">
        <v>5645</v>
      </c>
      <c r="D22" s="66">
        <v>9741</v>
      </c>
      <c r="E22" s="64">
        <v>17</v>
      </c>
      <c r="F22" s="65">
        <v>55</v>
      </c>
      <c r="G22" s="66">
        <v>72</v>
      </c>
      <c r="H22" s="64">
        <v>188</v>
      </c>
      <c r="I22" s="65">
        <v>721</v>
      </c>
      <c r="J22" s="66">
        <v>909</v>
      </c>
      <c r="L22" s="63" t="s">
        <v>42</v>
      </c>
      <c r="M22" s="67">
        <v>0.42049070937275429</v>
      </c>
      <c r="N22" s="68">
        <v>0.57950929062724565</v>
      </c>
      <c r="O22" s="67">
        <v>0.2361111111111111</v>
      </c>
      <c r="P22" s="68">
        <v>0.76388888888888884</v>
      </c>
      <c r="Q22" s="67">
        <v>0.20682068206820681</v>
      </c>
      <c r="R22" s="68">
        <v>0.79317931793179319</v>
      </c>
    </row>
    <row r="23" spans="1:18" ht="15">
      <c r="A23" s="29"/>
      <c r="B23" s="30"/>
      <c r="C23" s="30"/>
      <c r="D23" s="30"/>
      <c r="E23" s="30"/>
      <c r="F23" s="30"/>
      <c r="G23" s="30"/>
      <c r="H23" s="30"/>
      <c r="I23" s="30"/>
      <c r="J23" s="26"/>
      <c r="L23" s="29"/>
      <c r="M23" s="54"/>
      <c r="N23" s="31"/>
      <c r="O23" s="54"/>
      <c r="P23" s="31"/>
      <c r="Q23" s="54"/>
      <c r="R23" s="32"/>
    </row>
    <row r="24" spans="1:18" ht="15">
      <c r="A24" s="23" t="s">
        <v>27</v>
      </c>
      <c r="B24" s="43">
        <f>SUM(B8:B23)</f>
        <v>159103</v>
      </c>
      <c r="C24" s="44">
        <f>SUM(C8:C23)</f>
        <v>230688</v>
      </c>
      <c r="D24" s="44">
        <f>SUM(D8:D23)</f>
        <v>389791</v>
      </c>
      <c r="E24" s="44">
        <f>SUM(E8:E23)</f>
        <v>1203</v>
      </c>
      <c r="F24" s="44">
        <f>SUM(F8:F23)</f>
        <v>5829</v>
      </c>
      <c r="G24" s="44">
        <f>SUM(G8:G23)</f>
        <v>7032</v>
      </c>
      <c r="H24" s="44">
        <f>SUM(H8:H23)</f>
        <v>4763</v>
      </c>
      <c r="I24" s="44">
        <f>SUM(I8:I23)</f>
        <v>17747</v>
      </c>
      <c r="J24" s="45">
        <f>SUM(J8:J23)</f>
        <v>22510</v>
      </c>
      <c r="L24" s="23" t="s">
        <v>27</v>
      </c>
      <c r="M24" s="47">
        <f>B24/D24</f>
        <v>0.40817515027283852</v>
      </c>
      <c r="N24" s="48">
        <f>C24/D24</f>
        <v>0.59182484972716143</v>
      </c>
      <c r="O24" s="49">
        <f>E24/G24</f>
        <v>0.17107508532423207</v>
      </c>
      <c r="P24" s="48">
        <f>F24/G24</f>
        <v>0.8289249146757679</v>
      </c>
      <c r="Q24" s="49">
        <f>H24/J24</f>
        <v>0.21159484673478454</v>
      </c>
      <c r="R24" s="48">
        <f>I24/J24</f>
        <v>0.78840515326521543</v>
      </c>
    </row>
    <row r="26" spans="1:1" ht="15">
      <c r="A26" s="25" t="s">
        <v>29</v>
      </c>
    </row>
    <row r="27" spans="1:1" ht="15">
      <c r="A27" s="25" t="s">
        <v>30</v>
      </c>
    </row>
    <row r="29" spans="1:1" ht="15">
      <c r="A29" s="35" t="s">
        <v>31</v>
      </c>
    </row>
  </sheetData>
  <mergeCells count="8">
    <mergeCell ref="A6:A7"/>
    <mergeCell ref="M6:N6"/>
    <mergeCell ref="O6:P6"/>
    <mergeCell ref="Q6:R6"/>
    <mergeCell ref="L6:L7"/>
    <mergeCell ref="B6:D6"/>
    <mergeCell ref="E6:G6"/>
    <mergeCell ref="H6:J6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Marianne Chilcott (admin account)</cp:lastModifiedBy>
  <dcterms:created xsi:type="dcterms:W3CDTF">2014-04-30T10:51:23Z</dcterms:created>
  <dcterms:modified xsi:type="dcterms:W3CDTF">2020-09-15T02:23:47Z</dcterms:modified>
  <cp:category/>
</cp:coreProperties>
</file>