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G23" i="41" l="1"/>
  <c r="C23" i="41"/>
  <c r="D23" i="41"/>
  <c r="E23" i="41"/>
  <c r="F23" i="41"/>
  <c r="H23" i="41"/>
  <c r="I23" i="41"/>
  <c r="J23" i="41"/>
  <c r="K23" i="41"/>
  <c r="P18" i="41" l="1"/>
  <c r="R19" i="41" l="1"/>
  <c r="S20" i="41" l="1"/>
  <c r="Q15" i="41"/>
  <c r="O11" i="41"/>
  <c r="T20" i="41" l="1"/>
  <c r="R20" i="41"/>
  <c r="T21" i="41" l="1"/>
  <c r="O12" i="41"/>
  <c r="R21" i="41"/>
  <c r="O8" i="41"/>
  <c r="F22" i="39"/>
  <c r="E22" i="39"/>
  <c r="D22" i="39"/>
  <c r="C22" i="39"/>
  <c r="R15" i="41" l="1"/>
  <c r="O10" i="41" l="1"/>
  <c r="O9" i="4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O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P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<sst xmlns="http://schemas.openxmlformats.org/spreadsheetml/2006/main" count="114" uniqueCount="56">
  <si>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</si>
  <si>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</si>
  <si>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</si>
  <si>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</si>
  <si>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</si>
  <si>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</si>
  <si>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</si>
  <si>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</si>
  <si>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</si>
  <si>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</si>
  <si>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</si>
  <si>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</si>
  <si>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</si>
  <si>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</si>
  <si>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</si>
  <si>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</si>
  <si>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</si>
  <si>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</si>
  <si>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</si>
  <si>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</si>
  <si>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</si>
  <si>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</si>
  <si>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</si>
  <si>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</si>
  <si>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</si>
  <si>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</si>
  <si>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</si>
  <si>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</si>
  <si>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</si>
  <si>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</si>
  <si>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</si>
  <si>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</si>
  <si>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</si>
  <si>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</si>
  <si>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</si>
  <si>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</si>
  <si>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</si>
  <si>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</si>
  <si>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</si>
  <si>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</si>
  <si>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</si>
  <si>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</si>
  <si>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</si>
  <si>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</si>
  <si>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</si>
  <si>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</si>
  <si>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</si>
  <si>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</si>
  <si>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</si>
  <si>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</si>
  <si>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</si>
  <si>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</si>
  <si>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</si>
  <si>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</si>
  <si>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March 2018</t>
  </si>
  <si>
    <t>Month: 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</si>
</sst>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>
      <selection activeCell="A4" sqref="A4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9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4.45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4.45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5" t="s">
        <v>4</v>
      </c>
      <c r="B1" s="65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55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6" t="s">
        <v>47</v>
      </c>
      <c r="B6" s="67"/>
      <c r="C6" s="23" t="s">
        <v>8</v>
      </c>
      <c r="D6" s="23" t="s">
        <v>23</v>
      </c>
      <c r="E6" s="23" t="s">
        <v>24</v>
      </c>
      <c r="F6" s="24" t="s">
        <v>3</v>
      </c>
    </row>
    <row r="7" spans="1:6" ht="15" customHeight="1" x14ac:dyDescent="0.25">
      <c r="A7" s="68" t="s">
        <v>9</v>
      </c>
      <c r="B7" s="69"/>
      <c r="C7" s="35">
        <v>18692</v>
      </c>
      <c r="D7" s="35">
        <v>122</v>
      </c>
      <c r="E7" s="35">
        <v>1361</v>
      </c>
      <c r="F7" s="36">
        <v>20175</v>
      </c>
    </row>
    <row r="8" spans="1:6" ht="15" customHeight="1" x14ac:dyDescent="0.25">
      <c r="A8" s="63" t="s">
        <v>10</v>
      </c>
      <c r="B8" s="64"/>
      <c r="C8" s="35">
        <v>152874</v>
      </c>
      <c r="D8" s="35">
        <v>4876</v>
      </c>
      <c r="E8" s="35">
        <v>7628</v>
      </c>
      <c r="F8" s="36">
        <v>165378</v>
      </c>
    </row>
    <row r="9" spans="1:6" ht="15" customHeight="1" x14ac:dyDescent="0.25">
      <c r="A9" s="63" t="s">
        <v>11</v>
      </c>
      <c r="B9" s="64"/>
      <c r="C9" s="35">
        <v>58781</v>
      </c>
      <c r="D9" s="35">
        <v>404</v>
      </c>
      <c r="E9" s="35">
        <v>4233</v>
      </c>
      <c r="F9" s="36">
        <v>63418</v>
      </c>
    </row>
    <row r="10" spans="1:6" ht="15" customHeight="1" x14ac:dyDescent="0.25">
      <c r="A10" s="63" t="s">
        <v>12</v>
      </c>
      <c r="B10" s="64"/>
      <c r="C10" s="35">
        <v>35721</v>
      </c>
      <c r="D10" s="35">
        <v>408</v>
      </c>
      <c r="E10" s="35">
        <v>2728</v>
      </c>
      <c r="F10" s="36">
        <v>38857</v>
      </c>
    </row>
    <row r="11" spans="1:6" ht="15" customHeight="1" x14ac:dyDescent="0.25">
      <c r="A11" s="63" t="s">
        <v>13</v>
      </c>
      <c r="B11" s="64"/>
      <c r="C11" s="35">
        <v>4731</v>
      </c>
      <c r="D11" s="35">
        <v>27</v>
      </c>
      <c r="E11" s="35">
        <v>421</v>
      </c>
      <c r="F11" s="36">
        <v>5179</v>
      </c>
    </row>
    <row r="12" spans="1:6" ht="15" customHeight="1" x14ac:dyDescent="0.25">
      <c r="A12" s="63" t="s">
        <v>14</v>
      </c>
      <c r="B12" s="64"/>
      <c r="C12" s="35">
        <v>18629</v>
      </c>
      <c r="D12" s="35">
        <v>160</v>
      </c>
      <c r="E12" s="35">
        <v>1283</v>
      </c>
      <c r="F12" s="36">
        <v>20072</v>
      </c>
    </row>
    <row r="13" spans="1:6" ht="15" customHeight="1" x14ac:dyDescent="0.25">
      <c r="A13" s="63" t="s">
        <v>15</v>
      </c>
      <c r="B13" s="64"/>
      <c r="C13" s="35">
        <v>12476</v>
      </c>
      <c r="D13" s="35">
        <v>114</v>
      </c>
      <c r="E13" s="35">
        <v>924</v>
      </c>
      <c r="F13" s="36">
        <v>13514</v>
      </c>
    </row>
    <row r="14" spans="1:6" ht="15" customHeight="1" x14ac:dyDescent="0.25">
      <c r="A14" s="63" t="s">
        <v>16</v>
      </c>
      <c r="B14" s="64"/>
      <c r="C14" s="35">
        <v>26994</v>
      </c>
      <c r="D14" s="35">
        <v>161</v>
      </c>
      <c r="E14" s="35">
        <v>1903</v>
      </c>
      <c r="F14" s="36">
        <v>29058</v>
      </c>
    </row>
    <row r="15" spans="1:6" ht="15" customHeight="1" x14ac:dyDescent="0.25">
      <c r="A15" s="63" t="s">
        <v>17</v>
      </c>
      <c r="B15" s="64"/>
      <c r="C15" s="35">
        <v>48159</v>
      </c>
      <c r="D15" s="35">
        <v>1005</v>
      </c>
      <c r="E15" s="35">
        <v>1784</v>
      </c>
      <c r="F15" s="36">
        <v>50948</v>
      </c>
    </row>
    <row r="16" spans="1:6" ht="15" customHeight="1" x14ac:dyDescent="0.25">
      <c r="A16" s="63" t="s">
        <v>18</v>
      </c>
      <c r="B16" s="64"/>
      <c r="C16" s="35">
        <v>6596</v>
      </c>
      <c r="D16" s="35">
        <v>158</v>
      </c>
      <c r="E16" s="35">
        <v>503</v>
      </c>
      <c r="F16" s="36">
        <v>7257</v>
      </c>
    </row>
    <row r="17" spans="1:6" ht="15" customHeight="1" x14ac:dyDescent="0.25">
      <c r="A17" s="63" t="s">
        <v>49</v>
      </c>
      <c r="B17" s="64"/>
      <c r="C17" s="35">
        <v>15553</v>
      </c>
      <c r="D17" s="35">
        <v>237</v>
      </c>
      <c r="E17" s="35">
        <v>781</v>
      </c>
      <c r="F17" s="36">
        <v>16571</v>
      </c>
    </row>
    <row r="18" spans="1:6" ht="15" customHeight="1" x14ac:dyDescent="0.25">
      <c r="A18" s="63" t="s">
        <v>19</v>
      </c>
      <c r="B18" s="64"/>
      <c r="C18" s="35">
        <v>4080</v>
      </c>
      <c r="D18" s="35">
        <v>74</v>
      </c>
      <c r="E18" s="35">
        <v>310</v>
      </c>
      <c r="F18" s="36">
        <v>4464</v>
      </c>
    </row>
    <row r="19" spans="1:6" ht="15" customHeight="1" x14ac:dyDescent="0.25">
      <c r="A19" s="63" t="s">
        <v>50</v>
      </c>
      <c r="B19" s="64"/>
      <c r="C19" s="35">
        <v>78346</v>
      </c>
      <c r="D19" s="35">
        <v>2297</v>
      </c>
      <c r="E19" s="35">
        <v>5734</v>
      </c>
      <c r="F19" s="36">
        <v>86377</v>
      </c>
    </row>
    <row r="20" spans="1:6" ht="15" customHeight="1" x14ac:dyDescent="0.25">
      <c r="A20" s="63" t="s">
        <v>20</v>
      </c>
      <c r="B20" s="64"/>
      <c r="C20" s="39">
        <v>29205</v>
      </c>
      <c r="D20" s="35">
        <v>901</v>
      </c>
      <c r="E20" s="35">
        <v>1586</v>
      </c>
      <c r="F20" s="36">
        <v>31692</v>
      </c>
    </row>
    <row r="21" spans="1:6" ht="15.75" customHeight="1" thickBot="1" x14ac:dyDescent="0.3">
      <c r="A21" s="59" t="s">
        <v>21</v>
      </c>
      <c r="B21" s="60"/>
      <c r="C21" s="47">
        <v>13800</v>
      </c>
      <c r="D21" s="43">
        <v>126</v>
      </c>
      <c r="E21" s="43">
        <v>1085</v>
      </c>
      <c r="F21" s="44">
        <v>15011</v>
      </c>
    </row>
    <row r="22" spans="1:6" ht="15.75" customHeight="1" thickTop="1" x14ac:dyDescent="0.25">
      <c r="A22" s="61" t="s">
        <v>53</v>
      </c>
      <c r="B22" s="62"/>
      <c r="C22" s="42">
        <f>SUM(C7:C21)</f>
        <v>524637</v>
      </c>
      <c r="D22" s="42">
        <f>SUM(D7:D21)</f>
        <v>11070</v>
      </c>
      <c r="E22" s="42">
        <f>SUM(E7:E21)</f>
        <v>32264</v>
      </c>
      <c r="F22" s="55">
        <f>SUM(F7:F21)</f>
        <v>567971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1" t="s">
        <v>46</v>
      </c>
      <c r="B24" s="32" t="s">
        <v>48</v>
      </c>
      <c r="D24" s="17"/>
      <c r="E24" s="17"/>
      <c r="F24" s="17"/>
    </row>
    <row r="25" spans="1:6" x14ac:dyDescent="0.25">
      <c r="A25" s="37" t="s">
        <v>51</v>
      </c>
      <c r="B25" s="32" t="s">
        <v>52</v>
      </c>
    </row>
    <row r="26" spans="1:6" x14ac:dyDescent="0.25">
      <c r="A26" s="37"/>
      <c r="B26" s="32"/>
    </row>
    <row r="27" spans="1:6" x14ac:dyDescent="0.25">
      <c r="B27" s="19" t="s">
        <v>6</v>
      </c>
    </row>
  </sheetData>
  <mergeCells count="18"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22:B22"/>
    <mergeCell ref="A15:B15"/>
    <mergeCell ref="A16:B16"/>
    <mergeCell ref="A17:B17"/>
    <mergeCell ref="A18:B18"/>
    <mergeCell ref="A19:B19"/>
    <mergeCell ref="A20:B20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8" t="s">
        <v>5</v>
      </c>
      <c r="B1" s="38"/>
    </row>
    <row r="2" spans="1:20" ht="14.45" x14ac:dyDescent="0.3">
      <c r="B2" s="4"/>
    </row>
    <row r="3" spans="1:20" ht="14.45" x14ac:dyDescent="0.3">
      <c r="A3" s="33" t="s">
        <v>31</v>
      </c>
      <c r="B3" s="33"/>
    </row>
    <row r="4" spans="1:20" ht="15.6" x14ac:dyDescent="0.3">
      <c r="A4" s="34" t="s">
        <v>55</v>
      </c>
      <c r="B4" s="2"/>
    </row>
    <row r="5" spans="1:20" ht="14.45" x14ac:dyDescent="0.3">
      <c r="A5" s="34"/>
      <c r="B5" s="34"/>
    </row>
    <row r="6" spans="1:20" x14ac:dyDescent="0.25">
      <c r="A6" s="77" t="s">
        <v>47</v>
      </c>
      <c r="B6" s="78"/>
      <c r="C6" s="76" t="s">
        <v>8</v>
      </c>
      <c r="D6" s="76"/>
      <c r="E6" s="76"/>
      <c r="F6" s="76" t="s">
        <v>23</v>
      </c>
      <c r="G6" s="76"/>
      <c r="H6" s="76"/>
      <c r="I6" s="67" t="s">
        <v>24</v>
      </c>
      <c r="J6" s="76"/>
      <c r="K6" s="76"/>
      <c r="M6" s="70" t="s">
        <v>47</v>
      </c>
      <c r="N6" s="71"/>
      <c r="O6" s="76" t="s">
        <v>8</v>
      </c>
      <c r="P6" s="76"/>
      <c r="Q6" s="76" t="s">
        <v>23</v>
      </c>
      <c r="R6" s="76"/>
      <c r="S6" s="76" t="s">
        <v>24</v>
      </c>
      <c r="T6" s="76"/>
    </row>
    <row r="7" spans="1:20" x14ac:dyDescent="0.25">
      <c r="A7" s="61"/>
      <c r="B7" s="79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72"/>
      <c r="N7" s="73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4" t="s">
        <v>9</v>
      </c>
      <c r="B8" s="64"/>
      <c r="C8" s="39">
        <v>5354</v>
      </c>
      <c r="D8" s="35">
        <v>7969</v>
      </c>
      <c r="E8" s="36">
        <v>13323</v>
      </c>
      <c r="F8" s="39">
        <v>22</v>
      </c>
      <c r="G8" s="35">
        <v>70</v>
      </c>
      <c r="H8" s="36">
        <v>92</v>
      </c>
      <c r="I8" s="35">
        <v>268</v>
      </c>
      <c r="J8" s="35">
        <v>836</v>
      </c>
      <c r="K8" s="36">
        <v>1104</v>
      </c>
      <c r="M8" s="40" t="s">
        <v>9</v>
      </c>
      <c r="N8" s="56"/>
      <c r="O8" s="25">
        <f>C8/E8</f>
        <v>0.40186144261802897</v>
      </c>
      <c r="P8" s="26">
        <f>D8/E8</f>
        <v>0.59813855738197108</v>
      </c>
      <c r="Q8" s="25">
        <f>F8/H8</f>
        <v>0.2391304347826087</v>
      </c>
      <c r="R8" s="26">
        <f>G8/H8</f>
        <v>0.76086956521739135</v>
      </c>
      <c r="S8" s="25">
        <f>I8/K8</f>
        <v>0.24275362318840579</v>
      </c>
      <c r="T8" s="28">
        <f>J8/K8</f>
        <v>0.75724637681159424</v>
      </c>
    </row>
    <row r="9" spans="1:20" ht="15" customHeight="1" x14ac:dyDescent="0.25">
      <c r="A9" s="74" t="s">
        <v>10</v>
      </c>
      <c r="B9" s="64"/>
      <c r="C9" s="39">
        <v>38816</v>
      </c>
      <c r="D9" s="35">
        <v>76544</v>
      </c>
      <c r="E9" s="36">
        <v>115360</v>
      </c>
      <c r="F9" s="39">
        <v>730</v>
      </c>
      <c r="G9" s="35">
        <v>3494</v>
      </c>
      <c r="H9" s="36">
        <v>4224</v>
      </c>
      <c r="I9" s="35">
        <v>919</v>
      </c>
      <c r="J9" s="35">
        <v>5900</v>
      </c>
      <c r="K9" s="36">
        <v>6819</v>
      </c>
      <c r="M9" s="63" t="s">
        <v>10</v>
      </c>
      <c r="N9" s="74"/>
      <c r="O9" s="25">
        <f>C9/E9</f>
        <v>0.3364771151178918</v>
      </c>
      <c r="P9" s="26">
        <f t="shared" ref="P9:P22" si="0">D9/E9</f>
        <v>0.6635228848821082</v>
      </c>
      <c r="Q9" s="25">
        <f t="shared" ref="Q9:Q22" si="1">F9/H9</f>
        <v>0.1728219696969697</v>
      </c>
      <c r="R9" s="26">
        <f t="shared" ref="R9:R22" si="2">G9/H9</f>
        <v>0.82717803030303028</v>
      </c>
      <c r="S9" s="25">
        <f t="shared" ref="S9:S22" si="3">I9/K9</f>
        <v>0.13477049420736179</v>
      </c>
      <c r="T9" s="28">
        <f t="shared" ref="T9:T19" si="4">J9/K9</f>
        <v>0.86522950579263824</v>
      </c>
    </row>
    <row r="10" spans="1:20" ht="15" customHeight="1" x14ac:dyDescent="0.25">
      <c r="A10" s="74" t="s">
        <v>11</v>
      </c>
      <c r="B10" s="64"/>
      <c r="C10" s="39">
        <v>17807</v>
      </c>
      <c r="D10" s="35">
        <v>24065</v>
      </c>
      <c r="E10" s="36">
        <v>41872</v>
      </c>
      <c r="F10" s="39">
        <v>100</v>
      </c>
      <c r="G10" s="35">
        <v>220</v>
      </c>
      <c r="H10" s="36">
        <v>320</v>
      </c>
      <c r="I10" s="35">
        <v>827</v>
      </c>
      <c r="J10" s="35">
        <v>2613</v>
      </c>
      <c r="K10" s="36">
        <v>3440</v>
      </c>
      <c r="M10" s="40" t="s">
        <v>11</v>
      </c>
      <c r="N10" s="56"/>
      <c r="O10" s="25">
        <f>C10/E10</f>
        <v>0.42527225831104321</v>
      </c>
      <c r="P10" s="26">
        <f t="shared" si="0"/>
        <v>0.57472774168895679</v>
      </c>
      <c r="Q10" s="25">
        <f t="shared" si="1"/>
        <v>0.3125</v>
      </c>
      <c r="R10" s="26">
        <f t="shared" si="2"/>
        <v>0.6875</v>
      </c>
      <c r="S10" s="25">
        <f t="shared" si="3"/>
        <v>0.24040697674418604</v>
      </c>
      <c r="T10" s="28">
        <f t="shared" si="4"/>
        <v>0.7595930232558139</v>
      </c>
    </row>
    <row r="11" spans="1:20" ht="15" customHeight="1" x14ac:dyDescent="0.25">
      <c r="A11" s="74" t="s">
        <v>12</v>
      </c>
      <c r="B11" s="64"/>
      <c r="C11" s="39">
        <v>10712</v>
      </c>
      <c r="D11" s="35">
        <v>15164</v>
      </c>
      <c r="E11" s="36">
        <v>25876</v>
      </c>
      <c r="F11" s="39">
        <v>69</v>
      </c>
      <c r="G11" s="35">
        <v>273</v>
      </c>
      <c r="H11" s="36">
        <v>342</v>
      </c>
      <c r="I11" s="35">
        <v>529</v>
      </c>
      <c r="J11" s="35">
        <v>1715</v>
      </c>
      <c r="K11" s="36">
        <v>2244</v>
      </c>
      <c r="M11" s="40" t="s">
        <v>12</v>
      </c>
      <c r="N11" s="56"/>
      <c r="O11" s="25">
        <f>C11/E11</f>
        <v>0.41397433915597465</v>
      </c>
      <c r="P11" s="26">
        <f t="shared" si="0"/>
        <v>0.5860256608440253</v>
      </c>
      <c r="Q11" s="25">
        <f t="shared" si="1"/>
        <v>0.20175438596491227</v>
      </c>
      <c r="R11" s="26">
        <f t="shared" si="2"/>
        <v>0.79824561403508776</v>
      </c>
      <c r="S11" s="25">
        <f t="shared" si="3"/>
        <v>0.23573975044563281</v>
      </c>
      <c r="T11" s="28">
        <f t="shared" si="4"/>
        <v>0.76426024955436722</v>
      </c>
    </row>
    <row r="12" spans="1:20" ht="15" customHeight="1" x14ac:dyDescent="0.25">
      <c r="A12" s="74" t="s">
        <v>13</v>
      </c>
      <c r="B12" s="64"/>
      <c r="C12" s="39">
        <v>1540</v>
      </c>
      <c r="D12" s="35">
        <v>1796</v>
      </c>
      <c r="E12" s="36">
        <v>3336</v>
      </c>
      <c r="F12" s="39">
        <v>2</v>
      </c>
      <c r="G12" s="35">
        <v>20</v>
      </c>
      <c r="H12" s="36">
        <v>22</v>
      </c>
      <c r="I12" s="35">
        <v>65</v>
      </c>
      <c r="J12" s="35">
        <v>293</v>
      </c>
      <c r="K12" s="36">
        <v>358</v>
      </c>
      <c r="M12" s="40" t="s">
        <v>13</v>
      </c>
      <c r="N12" s="56"/>
      <c r="O12" s="25">
        <f>C12/E12</f>
        <v>0.4616306954436451</v>
      </c>
      <c r="P12" s="26">
        <f t="shared" si="0"/>
        <v>0.5383693045563549</v>
      </c>
      <c r="Q12" s="25">
        <f t="shared" si="1"/>
        <v>9.0909090909090912E-2</v>
      </c>
      <c r="R12" s="26">
        <f t="shared" si="2"/>
        <v>0.90909090909090906</v>
      </c>
      <c r="S12" s="25">
        <f t="shared" si="3"/>
        <v>0.18156424581005587</v>
      </c>
      <c r="T12" s="28">
        <f t="shared" si="4"/>
        <v>0.81843575418994419</v>
      </c>
    </row>
    <row r="13" spans="1:20" ht="15" customHeight="1" x14ac:dyDescent="0.25">
      <c r="A13" s="74" t="s">
        <v>14</v>
      </c>
      <c r="B13" s="64"/>
      <c r="C13" s="39">
        <v>5396</v>
      </c>
      <c r="D13" s="35">
        <v>8114</v>
      </c>
      <c r="E13" s="36">
        <v>13510</v>
      </c>
      <c r="F13" s="39">
        <v>19</v>
      </c>
      <c r="G13" s="35">
        <v>127</v>
      </c>
      <c r="H13" s="36">
        <v>146</v>
      </c>
      <c r="I13" s="35">
        <v>192</v>
      </c>
      <c r="J13" s="35">
        <v>901</v>
      </c>
      <c r="K13" s="36">
        <v>1093</v>
      </c>
      <c r="M13" s="40" t="s">
        <v>14</v>
      </c>
      <c r="N13" s="56"/>
      <c r="O13" s="25">
        <f t="shared" ref="O13:O22" si="5">C13/E13</f>
        <v>0.39940784603997037</v>
      </c>
      <c r="P13" s="26">
        <f t="shared" si="0"/>
        <v>0.60059215396002963</v>
      </c>
      <c r="Q13" s="25">
        <f t="shared" si="1"/>
        <v>0.13013698630136986</v>
      </c>
      <c r="R13" s="26">
        <f t="shared" si="2"/>
        <v>0.86986301369863017</v>
      </c>
      <c r="S13" s="25">
        <f t="shared" si="3"/>
        <v>0.17566331198536139</v>
      </c>
      <c r="T13" s="28">
        <f t="shared" si="4"/>
        <v>0.82433668801463866</v>
      </c>
    </row>
    <row r="14" spans="1:20" ht="15" customHeight="1" x14ac:dyDescent="0.25">
      <c r="A14" s="74" t="s">
        <v>15</v>
      </c>
      <c r="B14" s="64"/>
      <c r="C14" s="39">
        <v>3315</v>
      </c>
      <c r="D14" s="35">
        <v>6100</v>
      </c>
      <c r="E14" s="36">
        <v>9415</v>
      </c>
      <c r="F14" s="39">
        <v>11</v>
      </c>
      <c r="G14" s="35">
        <v>93</v>
      </c>
      <c r="H14" s="36">
        <v>104</v>
      </c>
      <c r="I14" s="35">
        <v>118</v>
      </c>
      <c r="J14" s="35">
        <v>695</v>
      </c>
      <c r="K14" s="36">
        <v>813</v>
      </c>
      <c r="M14" s="40" t="s">
        <v>15</v>
      </c>
      <c r="N14" s="56"/>
      <c r="O14" s="25">
        <f t="shared" si="5"/>
        <v>0.35209771640998405</v>
      </c>
      <c r="P14" s="26">
        <f t="shared" si="0"/>
        <v>0.64790228359001589</v>
      </c>
      <c r="Q14" s="25">
        <f t="shared" si="1"/>
        <v>0.10576923076923077</v>
      </c>
      <c r="R14" s="26">
        <f t="shared" si="2"/>
        <v>0.89423076923076927</v>
      </c>
      <c r="S14" s="25">
        <f t="shared" si="3"/>
        <v>0.14514145141451415</v>
      </c>
      <c r="T14" s="28">
        <f t="shared" si="4"/>
        <v>0.85485854858548582</v>
      </c>
    </row>
    <row r="15" spans="1:20" ht="15" customHeight="1" x14ac:dyDescent="0.25">
      <c r="A15" s="74" t="s">
        <v>16</v>
      </c>
      <c r="B15" s="64"/>
      <c r="C15" s="39">
        <v>7326</v>
      </c>
      <c r="D15" s="35">
        <v>12675</v>
      </c>
      <c r="E15" s="36">
        <v>20001</v>
      </c>
      <c r="F15" s="39">
        <v>23</v>
      </c>
      <c r="G15" s="35">
        <v>117</v>
      </c>
      <c r="H15" s="36">
        <v>140</v>
      </c>
      <c r="I15" s="35">
        <v>231</v>
      </c>
      <c r="J15" s="35">
        <v>1476</v>
      </c>
      <c r="K15" s="36">
        <v>1707</v>
      </c>
      <c r="M15" s="40" t="s">
        <v>16</v>
      </c>
      <c r="N15" s="56"/>
      <c r="O15" s="25">
        <f t="shared" si="5"/>
        <v>0.3662816859157042</v>
      </c>
      <c r="P15" s="26">
        <f t="shared" si="0"/>
        <v>0.6337183140842958</v>
      </c>
      <c r="Q15" s="25">
        <f>F15/H15</f>
        <v>0.16428571428571428</v>
      </c>
      <c r="R15" s="26">
        <f>G15/H15</f>
        <v>0.83571428571428574</v>
      </c>
      <c r="S15" s="25">
        <f t="shared" si="3"/>
        <v>0.13532513181019332</v>
      </c>
      <c r="T15" s="28">
        <f t="shared" si="4"/>
        <v>0.86467486818980666</v>
      </c>
    </row>
    <row r="16" spans="1:20" ht="15" customHeight="1" x14ac:dyDescent="0.25">
      <c r="A16" s="74" t="s">
        <v>17</v>
      </c>
      <c r="B16" s="64"/>
      <c r="C16" s="39">
        <v>14380</v>
      </c>
      <c r="D16" s="35">
        <v>20040</v>
      </c>
      <c r="E16" s="36">
        <v>34420</v>
      </c>
      <c r="F16" s="39">
        <v>158</v>
      </c>
      <c r="G16" s="35">
        <v>700</v>
      </c>
      <c r="H16" s="36">
        <v>858</v>
      </c>
      <c r="I16" s="35">
        <v>230</v>
      </c>
      <c r="J16" s="35">
        <v>1346</v>
      </c>
      <c r="K16" s="36">
        <v>1576</v>
      </c>
      <c r="M16" s="40" t="s">
        <v>17</v>
      </c>
      <c r="N16" s="56"/>
      <c r="O16" s="25">
        <f t="shared" si="5"/>
        <v>0.41778036025566528</v>
      </c>
      <c r="P16" s="26">
        <f t="shared" si="0"/>
        <v>0.58221963974433466</v>
      </c>
      <c r="Q16" s="25">
        <f t="shared" si="1"/>
        <v>0.18414918414918416</v>
      </c>
      <c r="R16" s="26">
        <f t="shared" si="2"/>
        <v>0.81585081585081587</v>
      </c>
      <c r="S16" s="25">
        <f t="shared" si="3"/>
        <v>0.14593908629441624</v>
      </c>
      <c r="T16" s="28">
        <f t="shared" si="4"/>
        <v>0.85406091370558379</v>
      </c>
    </row>
    <row r="17" spans="1:20" ht="15" customHeight="1" x14ac:dyDescent="0.25">
      <c r="A17" s="74" t="s">
        <v>18</v>
      </c>
      <c r="B17" s="64"/>
      <c r="C17" s="39">
        <v>1532</v>
      </c>
      <c r="D17" s="35">
        <v>3581</v>
      </c>
      <c r="E17" s="36">
        <v>5113</v>
      </c>
      <c r="F17" s="39">
        <v>18</v>
      </c>
      <c r="G17" s="35">
        <v>117</v>
      </c>
      <c r="H17" s="36">
        <v>135</v>
      </c>
      <c r="I17" s="35">
        <v>61</v>
      </c>
      <c r="J17" s="35">
        <v>379</v>
      </c>
      <c r="K17" s="36">
        <v>440</v>
      </c>
      <c r="M17" s="40" t="s">
        <v>18</v>
      </c>
      <c r="N17" s="56"/>
      <c r="O17" s="25">
        <f t="shared" si="5"/>
        <v>0.29962839820066495</v>
      </c>
      <c r="P17" s="26">
        <f t="shared" si="0"/>
        <v>0.700371601799335</v>
      </c>
      <c r="Q17" s="25">
        <f t="shared" si="1"/>
        <v>0.13333333333333333</v>
      </c>
      <c r="R17" s="26">
        <f t="shared" si="2"/>
        <v>0.8666666666666667</v>
      </c>
      <c r="S17" s="25">
        <f t="shared" si="3"/>
        <v>0.13863636363636364</v>
      </c>
      <c r="T17" s="28">
        <f t="shared" si="4"/>
        <v>0.86136363636363633</v>
      </c>
    </row>
    <row r="18" spans="1:20" ht="15" customHeight="1" x14ac:dyDescent="0.25">
      <c r="A18" s="74" t="s">
        <v>49</v>
      </c>
      <c r="B18" s="64"/>
      <c r="C18" s="39">
        <v>4019</v>
      </c>
      <c r="D18" s="35">
        <v>7513</v>
      </c>
      <c r="E18" s="36">
        <v>11532</v>
      </c>
      <c r="F18" s="39">
        <v>42</v>
      </c>
      <c r="G18" s="35">
        <v>155</v>
      </c>
      <c r="H18" s="36">
        <v>197</v>
      </c>
      <c r="I18" s="35">
        <v>76</v>
      </c>
      <c r="J18" s="35">
        <v>629</v>
      </c>
      <c r="K18" s="36">
        <v>705</v>
      </c>
      <c r="M18" s="40" t="s">
        <v>49</v>
      </c>
      <c r="N18" s="56"/>
      <c r="O18" s="25">
        <f t="shared" si="5"/>
        <v>0.34850849809226503</v>
      </c>
      <c r="P18" s="26">
        <f>D18/E18</f>
        <v>0.65149150190773497</v>
      </c>
      <c r="Q18" s="25">
        <f t="shared" si="1"/>
        <v>0.21319796954314721</v>
      </c>
      <c r="R18" s="26">
        <f t="shared" si="2"/>
        <v>0.78680203045685282</v>
      </c>
      <c r="S18" s="25">
        <f t="shared" si="3"/>
        <v>0.10780141843971631</v>
      </c>
      <c r="T18" s="28">
        <f t="shared" si="4"/>
        <v>0.89219858156028364</v>
      </c>
    </row>
    <row r="19" spans="1:20" ht="15" customHeight="1" x14ac:dyDescent="0.25">
      <c r="A19" s="74" t="s">
        <v>19</v>
      </c>
      <c r="B19" s="64"/>
      <c r="C19" s="39">
        <v>1085</v>
      </c>
      <c r="D19" s="35">
        <v>1937</v>
      </c>
      <c r="E19" s="36">
        <v>3022</v>
      </c>
      <c r="F19" s="39">
        <v>6</v>
      </c>
      <c r="G19" s="35">
        <v>62</v>
      </c>
      <c r="H19" s="36">
        <v>68</v>
      </c>
      <c r="I19" s="35">
        <v>36</v>
      </c>
      <c r="J19" s="35">
        <v>240</v>
      </c>
      <c r="K19" s="36">
        <v>276</v>
      </c>
      <c r="M19" s="40" t="s">
        <v>19</v>
      </c>
      <c r="N19" s="56"/>
      <c r="O19" s="25">
        <f t="shared" si="5"/>
        <v>0.35903375248180014</v>
      </c>
      <c r="P19" s="26">
        <f t="shared" si="0"/>
        <v>0.64096624751819986</v>
      </c>
      <c r="Q19" s="25">
        <f t="shared" si="1"/>
        <v>8.8235294117647065E-2</v>
      </c>
      <c r="R19" s="26">
        <f>G19/H19</f>
        <v>0.91176470588235292</v>
      </c>
      <c r="S19" s="25">
        <f t="shared" si="3"/>
        <v>0.13043478260869565</v>
      </c>
      <c r="T19" s="28">
        <f t="shared" si="4"/>
        <v>0.86956521739130432</v>
      </c>
    </row>
    <row r="20" spans="1:20" ht="15" customHeight="1" x14ac:dyDescent="0.25">
      <c r="A20" s="74" t="s">
        <v>50</v>
      </c>
      <c r="B20" s="64"/>
      <c r="C20" s="39">
        <v>21537</v>
      </c>
      <c r="D20" s="35">
        <v>35345</v>
      </c>
      <c r="E20" s="36">
        <v>56882</v>
      </c>
      <c r="F20" s="39">
        <v>348</v>
      </c>
      <c r="G20" s="35">
        <v>1619</v>
      </c>
      <c r="H20" s="36">
        <v>1967</v>
      </c>
      <c r="I20" s="35">
        <v>764</v>
      </c>
      <c r="J20" s="35">
        <v>4260</v>
      </c>
      <c r="K20" s="36">
        <v>5024</v>
      </c>
      <c r="M20" s="40" t="s">
        <v>50</v>
      </c>
      <c r="N20" s="56"/>
      <c r="O20" s="25">
        <f t="shared" si="5"/>
        <v>0.37862592735839107</v>
      </c>
      <c r="P20" s="26">
        <f t="shared" si="0"/>
        <v>0.62137407264160893</v>
      </c>
      <c r="Q20" s="25">
        <f t="shared" si="1"/>
        <v>0.17691916624300966</v>
      </c>
      <c r="R20" s="26">
        <f>G20/H20</f>
        <v>0.82308083375699037</v>
      </c>
      <c r="S20" s="25">
        <f>I20/K20</f>
        <v>0.15207006369426751</v>
      </c>
      <c r="T20" s="28">
        <f>J20/K20</f>
        <v>0.84792993630573243</v>
      </c>
    </row>
    <row r="21" spans="1:20" ht="15" customHeight="1" x14ac:dyDescent="0.25">
      <c r="A21" s="74" t="s">
        <v>20</v>
      </c>
      <c r="B21" s="64"/>
      <c r="C21" s="39">
        <v>8798</v>
      </c>
      <c r="D21" s="35">
        <v>11798</v>
      </c>
      <c r="E21" s="36">
        <v>20596</v>
      </c>
      <c r="F21" s="39">
        <v>114</v>
      </c>
      <c r="G21" s="35">
        <v>663</v>
      </c>
      <c r="H21" s="36">
        <v>777</v>
      </c>
      <c r="I21" s="35">
        <v>251</v>
      </c>
      <c r="J21" s="35">
        <v>1080</v>
      </c>
      <c r="K21" s="36">
        <v>1331</v>
      </c>
      <c r="M21" s="40" t="s">
        <v>20</v>
      </c>
      <c r="N21" s="56"/>
      <c r="O21" s="25">
        <f t="shared" si="5"/>
        <v>0.42717032433482227</v>
      </c>
      <c r="P21" s="26">
        <f t="shared" si="0"/>
        <v>0.57282967566517773</v>
      </c>
      <c r="Q21" s="25">
        <f t="shared" si="1"/>
        <v>0.14671814671814673</v>
      </c>
      <c r="R21" s="26">
        <f>G21/H21</f>
        <v>0.85328185328185324</v>
      </c>
      <c r="S21" s="25">
        <f t="shared" si="3"/>
        <v>0.18858001502629601</v>
      </c>
      <c r="T21" s="28">
        <f>J21/K21</f>
        <v>0.81141998497370393</v>
      </c>
    </row>
    <row r="22" spans="1:20" ht="15.75" thickBot="1" x14ac:dyDescent="0.3">
      <c r="A22" s="75" t="s">
        <v>21</v>
      </c>
      <c r="B22" s="60"/>
      <c r="C22" s="47">
        <v>3779</v>
      </c>
      <c r="D22" s="43">
        <v>6296</v>
      </c>
      <c r="E22" s="44">
        <v>10075</v>
      </c>
      <c r="F22" s="47">
        <v>20</v>
      </c>
      <c r="G22" s="43">
        <v>83</v>
      </c>
      <c r="H22" s="44">
        <v>103</v>
      </c>
      <c r="I22" s="43">
        <v>130</v>
      </c>
      <c r="J22" s="43">
        <v>827</v>
      </c>
      <c r="K22" s="44">
        <v>957</v>
      </c>
      <c r="M22" s="51" t="s">
        <v>21</v>
      </c>
      <c r="N22" s="57"/>
      <c r="O22" s="52">
        <f t="shared" si="5"/>
        <v>0.37508684863523573</v>
      </c>
      <c r="P22" s="53">
        <f t="shared" si="0"/>
        <v>0.62491315136476422</v>
      </c>
      <c r="Q22" s="52">
        <f t="shared" si="1"/>
        <v>0.1941747572815534</v>
      </c>
      <c r="R22" s="53">
        <f t="shared" si="2"/>
        <v>0.80582524271844658</v>
      </c>
      <c r="S22" s="52">
        <f t="shared" si="3"/>
        <v>0.13584117032392895</v>
      </c>
      <c r="T22" s="54">
        <f>J22/K22</f>
        <v>0.86415882967607105</v>
      </c>
    </row>
    <row r="23" spans="1:20" ht="15.75" thickTop="1" x14ac:dyDescent="0.25">
      <c r="A23" s="61" t="s">
        <v>53</v>
      </c>
      <c r="B23" s="62"/>
      <c r="C23" s="42">
        <f>SUM(C8:C22)</f>
        <v>145396</v>
      </c>
      <c r="D23" s="42">
        <f>SUM(D8:D22)</f>
        <v>238937</v>
      </c>
      <c r="E23" s="42">
        <f>SUM(E8:E22)</f>
        <v>384333</v>
      </c>
      <c r="F23" s="42">
        <f>SUM(F8:F22)</f>
        <v>1682</v>
      </c>
      <c r="G23" s="42">
        <f>SUM(G8:G22)</f>
        <v>7813</v>
      </c>
      <c r="H23" s="42">
        <f t="shared" ref="H23:J23" si="6">SUM(H8:H22)</f>
        <v>9495</v>
      </c>
      <c r="I23" s="42">
        <f t="shared" si="6"/>
        <v>4697</v>
      </c>
      <c r="J23" s="42">
        <f t="shared" si="6"/>
        <v>23190</v>
      </c>
      <c r="K23" s="58">
        <f>SUM(K8:K22)</f>
        <v>27887</v>
      </c>
      <c r="M23" s="61" t="s">
        <v>53</v>
      </c>
      <c r="N23" s="62"/>
      <c r="O23" s="48">
        <f>C23/E23</f>
        <v>0.37830735325876258</v>
      </c>
      <c r="P23" s="49">
        <f>D23/E23</f>
        <v>0.62169264674123736</v>
      </c>
      <c r="Q23" s="48">
        <f>F23/H23</f>
        <v>0.1771458662453923</v>
      </c>
      <c r="R23" s="49">
        <f>G23/H23</f>
        <v>0.8228541337546077</v>
      </c>
      <c r="S23" s="48">
        <f>I23/K23</f>
        <v>0.16842973428479219</v>
      </c>
      <c r="T23" s="50">
        <f>J23/K23</f>
        <v>0.83157026571520776</v>
      </c>
    </row>
    <row r="24" spans="1:20" x14ac:dyDescent="0.25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ht="14.45" x14ac:dyDescent="0.3">
      <c r="A25" s="31" t="s">
        <v>46</v>
      </c>
      <c r="B25" s="32" t="s">
        <v>48</v>
      </c>
    </row>
    <row r="26" spans="1:20" ht="14.45" x14ac:dyDescent="0.3">
      <c r="A26" s="37" t="s">
        <v>51</v>
      </c>
      <c r="B26" s="32" t="s">
        <v>52</v>
      </c>
    </row>
    <row r="27" spans="1:20" ht="14.45" x14ac:dyDescent="0.3">
      <c r="A27" s="37"/>
      <c r="B27" s="32"/>
    </row>
    <row r="28" spans="1:20" x14ac:dyDescent="0.25">
      <c r="B28" s="19" t="s">
        <v>6</v>
      </c>
    </row>
  </sheetData>
  <mergeCells count="26">
    <mergeCell ref="S6:T6"/>
    <mergeCell ref="A6:B7"/>
    <mergeCell ref="C6:E6"/>
    <mergeCell ref="F6:H6"/>
    <mergeCell ref="O6:P6"/>
    <mergeCell ref="A10:B10"/>
    <mergeCell ref="A11:B11"/>
    <mergeCell ref="A12:B12"/>
    <mergeCell ref="Q6:R6"/>
    <mergeCell ref="I6:K6"/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2018-04-19T01:21:22Z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