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defaultThemeVersion="166925"/>
  <mc:AlternateContent xmlns:mc="http://schemas.openxmlformats.org/markup-compatibility/2006">
    <mc:Choice Requires="x15">
      <x15ac:absPath xmlns:x15ac="http://schemas.microsoft.com/office/spreadsheetml/2010/11/ac" url="\\wlgfp1\users$\SamanthaMc\Documents\"/>
    </mc:Choice>
  </mc:AlternateContent>
  <xr:revisionPtr revIDLastSave="0" documentId="8_{94988750-5486-4769-AED5-27ED17F42D0D}" xr6:coauthVersionLast="41" xr6:coauthVersionMax="41" xr10:uidLastSave="{00000000-0000-0000-0000-000000000000}"/>
  <bookViews>
    <workbookView xWindow="-110" yWindow="-110" windowWidth="19420" windowHeight="10420" firstSheet="1" activeTab="2" xr2:uid="{84B98289-9F54-4157-ABE8-B7DC5FF09B2D}"/>
  </bookViews>
  <sheets>
    <sheet name=" LCLR Activity List v2.1" sheetId="6" state="hidden" r:id="rId1"/>
    <sheet name="LCLR Bid v2.2" sheetId="8" r:id="rId2"/>
    <sheet name="LCLR Activity List v2.2" sheetId="3" r:id="rId3"/>
    <sheet name="LCLR Bid Pivot v1" sheetId="9" r:id="rId4"/>
    <sheet name="Data" sheetId="7" state="hidden" r:id="rId5"/>
    <sheet name="Options -old version -to delete" sheetId="2" state="hidden" r:id="rId6"/>
    <sheet name="Notes" sheetId="5" state="hidden" r:id="rId7"/>
  </sheets>
  <externalReferences>
    <externalReference r:id="rId8"/>
    <externalReference r:id="rId9"/>
  </externalReferences>
  <definedNames>
    <definedName name="_xlnm._FilterDatabase" localSheetId="2" hidden="1">'LCLR Activity List v2.2'!$A$11:$AB$11</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8" l="1"/>
  <c r="H12" i="8"/>
  <c r="H13" i="8"/>
  <c r="AT105" i="7" l="1"/>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80" i="7"/>
  <c r="AT81" i="7"/>
  <c r="AT82" i="7"/>
  <c r="AT83" i="7"/>
  <c r="AT84" i="7"/>
  <c r="AT85" i="7"/>
  <c r="AT86" i="7"/>
  <c r="AT87" i="7"/>
  <c r="AT88" i="7"/>
  <c r="AT89" i="7"/>
  <c r="AT90" i="7"/>
  <c r="AT91" i="7"/>
  <c r="AT92" i="7"/>
  <c r="AT93" i="7"/>
  <c r="AT94" i="7"/>
  <c r="AT95" i="7"/>
  <c r="AT96" i="7"/>
  <c r="AT97" i="7"/>
  <c r="AT98" i="7"/>
  <c r="AT99" i="7"/>
  <c r="AT100" i="7"/>
  <c r="AT101" i="7"/>
  <c r="AT102" i="7"/>
  <c r="AT103" i="7"/>
  <c r="AT55" i="7"/>
  <c r="AT56" i="7"/>
  <c r="AT57" i="7"/>
  <c r="AT58" i="7"/>
  <c r="AT59" i="7"/>
  <c r="AT60" i="7"/>
  <c r="AT61" i="7"/>
  <c r="AT62" i="7"/>
  <c r="AT63" i="7"/>
  <c r="AT64" i="7"/>
  <c r="AT65" i="7"/>
  <c r="AT66" i="7"/>
  <c r="AT67" i="7"/>
  <c r="AT68" i="7"/>
  <c r="AT69" i="7"/>
  <c r="AT70" i="7"/>
  <c r="AT71" i="7"/>
  <c r="AT72" i="7"/>
  <c r="AT73" i="7"/>
  <c r="AT74" i="7"/>
  <c r="AT75" i="7"/>
  <c r="AT76" i="7"/>
  <c r="AT77" i="7"/>
  <c r="AT78" i="7"/>
  <c r="AT30" i="7"/>
  <c r="AT31" i="7"/>
  <c r="AT32" i="7"/>
  <c r="AT33" i="7"/>
  <c r="AT34" i="7"/>
  <c r="AT35" i="7"/>
  <c r="AT36" i="7"/>
  <c r="AT37" i="7"/>
  <c r="AT38" i="7"/>
  <c r="AT39" i="7"/>
  <c r="AT40" i="7"/>
  <c r="AT41" i="7"/>
  <c r="AT42" i="7"/>
  <c r="AT43" i="7"/>
  <c r="AT44" i="7"/>
  <c r="AT45" i="7"/>
  <c r="AT46" i="7"/>
  <c r="AT47" i="7"/>
  <c r="AT48" i="7"/>
  <c r="AT49" i="7"/>
  <c r="AT50" i="7"/>
  <c r="AT51" i="7"/>
  <c r="AT52" i="7"/>
  <c r="AT53" i="7"/>
  <c r="AT28" i="7"/>
  <c r="AT27" i="7"/>
  <c r="AT26" i="7"/>
  <c r="AT25" i="7"/>
  <c r="AT24" i="7"/>
  <c r="AT23" i="7"/>
  <c r="AT22" i="7"/>
  <c r="AT21" i="7"/>
  <c r="AT20" i="7"/>
  <c r="AT19" i="7"/>
  <c r="AT18" i="7"/>
  <c r="AT17" i="7"/>
  <c r="AT16" i="7"/>
  <c r="AT15" i="7"/>
  <c r="AT14" i="7"/>
  <c r="AT13" i="7"/>
  <c r="AT12" i="7"/>
  <c r="AT11" i="7"/>
  <c r="AT10" i="7"/>
  <c r="AT9" i="7"/>
  <c r="AT5" i="7"/>
  <c r="AT6" i="7"/>
  <c r="AT7" i="7"/>
  <c r="AT8" i="7"/>
  <c r="AD12" i="3"/>
  <c r="AE12" i="3"/>
  <c r="AF12" i="3"/>
  <c r="AG12" i="3"/>
  <c r="AH12" i="3"/>
  <c r="AI12" i="3"/>
  <c r="AJ12" i="3"/>
  <c r="AK12" i="3"/>
  <c r="AL12" i="3"/>
  <c r="AM12" i="3"/>
  <c r="AN12" i="3"/>
  <c r="AO12" i="3"/>
  <c r="AP12" i="3"/>
  <c r="AQ12" i="3"/>
  <c r="AR12" i="3"/>
  <c r="AS12" i="3"/>
  <c r="AT12" i="3"/>
  <c r="AU12" i="3"/>
  <c r="AV12" i="3"/>
  <c r="AW12" i="3"/>
  <c r="AX12" i="3"/>
  <c r="AY12" i="3"/>
  <c r="AZ12" i="3"/>
  <c r="BA12" i="3"/>
  <c r="BB12"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AD180" i="3"/>
  <c r="AE180" i="3"/>
  <c r="AF180" i="3"/>
  <c r="AG180" i="3"/>
  <c r="AH180" i="3"/>
  <c r="AI180" i="3"/>
  <c r="AJ180" i="3"/>
  <c r="AK180" i="3"/>
  <c r="AL180" i="3"/>
  <c r="AM180" i="3"/>
  <c r="AN180" i="3"/>
  <c r="AO180" i="3"/>
  <c r="AP180" i="3"/>
  <c r="AQ180" i="3"/>
  <c r="AR180" i="3"/>
  <c r="AS180" i="3"/>
  <c r="AT180" i="3"/>
  <c r="AU180" i="3"/>
  <c r="AV180" i="3"/>
  <c r="AW180" i="3"/>
  <c r="AX180" i="3"/>
  <c r="AY180" i="3"/>
  <c r="AZ180" i="3"/>
  <c r="BA180" i="3"/>
  <c r="BB180" i="3"/>
  <c r="AD181" i="3"/>
  <c r="AE181" i="3"/>
  <c r="AF181" i="3"/>
  <c r="AG181" i="3"/>
  <c r="AH181" i="3"/>
  <c r="AI181" i="3"/>
  <c r="AJ181" i="3"/>
  <c r="AK181" i="3"/>
  <c r="AL181" i="3"/>
  <c r="AM181" i="3"/>
  <c r="AN181" i="3"/>
  <c r="AO181" i="3"/>
  <c r="AP181" i="3"/>
  <c r="AQ181" i="3"/>
  <c r="AR181" i="3"/>
  <c r="AS181" i="3"/>
  <c r="AT181" i="3"/>
  <c r="AU181" i="3"/>
  <c r="AV181" i="3"/>
  <c r="AW181" i="3"/>
  <c r="AX181" i="3"/>
  <c r="AY181" i="3"/>
  <c r="AZ181" i="3"/>
  <c r="BA181" i="3"/>
  <c r="BB181" i="3"/>
  <c r="AD182" i="3"/>
  <c r="AE182" i="3"/>
  <c r="AF182" i="3"/>
  <c r="AG182" i="3"/>
  <c r="AH182" i="3"/>
  <c r="AI182" i="3"/>
  <c r="AJ182" i="3"/>
  <c r="AK182" i="3"/>
  <c r="AL182" i="3"/>
  <c r="AM182" i="3"/>
  <c r="AN182" i="3"/>
  <c r="AO182" i="3"/>
  <c r="AP182" i="3"/>
  <c r="AQ182" i="3"/>
  <c r="AR182" i="3"/>
  <c r="AS182" i="3"/>
  <c r="AT182" i="3"/>
  <c r="AU182" i="3"/>
  <c r="AV182" i="3"/>
  <c r="AW182" i="3"/>
  <c r="AX182" i="3"/>
  <c r="AY182" i="3"/>
  <c r="AZ182" i="3"/>
  <c r="BA182" i="3"/>
  <c r="BB182"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AD187" i="3"/>
  <c r="AE187" i="3"/>
  <c r="AF187" i="3"/>
  <c r="AG187" i="3"/>
  <c r="AH187" i="3"/>
  <c r="AI187" i="3"/>
  <c r="AJ187" i="3"/>
  <c r="AK187" i="3"/>
  <c r="AL187" i="3"/>
  <c r="AM187" i="3"/>
  <c r="AN187" i="3"/>
  <c r="AO187" i="3"/>
  <c r="AP187" i="3"/>
  <c r="AQ187" i="3"/>
  <c r="AR187" i="3"/>
  <c r="AS187" i="3"/>
  <c r="AT187" i="3"/>
  <c r="AU187" i="3"/>
  <c r="AV187" i="3"/>
  <c r="AW187" i="3"/>
  <c r="AX187" i="3"/>
  <c r="AY187" i="3"/>
  <c r="AZ187" i="3"/>
  <c r="BA187" i="3"/>
  <c r="BB187" i="3"/>
  <c r="AD188" i="3"/>
  <c r="AE188" i="3"/>
  <c r="AF188" i="3"/>
  <c r="AG188" i="3"/>
  <c r="AH188" i="3"/>
  <c r="AI188" i="3"/>
  <c r="AJ188" i="3"/>
  <c r="AK188" i="3"/>
  <c r="AL188" i="3"/>
  <c r="AM188" i="3"/>
  <c r="AN188" i="3"/>
  <c r="AO188" i="3"/>
  <c r="AP188" i="3"/>
  <c r="AQ188" i="3"/>
  <c r="AR188" i="3"/>
  <c r="AS188" i="3"/>
  <c r="AT188" i="3"/>
  <c r="AU188" i="3"/>
  <c r="AV188" i="3"/>
  <c r="AW188" i="3"/>
  <c r="AX188" i="3"/>
  <c r="AY188" i="3"/>
  <c r="AZ188" i="3"/>
  <c r="BA188" i="3"/>
  <c r="BB188"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AD192" i="3"/>
  <c r="AE192" i="3"/>
  <c r="AF192" i="3"/>
  <c r="AG192" i="3"/>
  <c r="AH192" i="3"/>
  <c r="AI192" i="3"/>
  <c r="AJ192" i="3"/>
  <c r="AK192" i="3"/>
  <c r="AL192" i="3"/>
  <c r="AM192" i="3"/>
  <c r="AN192" i="3"/>
  <c r="AO192" i="3"/>
  <c r="AP192" i="3"/>
  <c r="AQ192" i="3"/>
  <c r="AR192" i="3"/>
  <c r="AS192" i="3"/>
  <c r="AT192" i="3"/>
  <c r="AU192" i="3"/>
  <c r="AV192" i="3"/>
  <c r="AW192" i="3"/>
  <c r="AX192" i="3"/>
  <c r="AY192" i="3"/>
  <c r="AZ192" i="3"/>
  <c r="BA192" i="3"/>
  <c r="BB192" i="3"/>
  <c r="AD193" i="3"/>
  <c r="AE193" i="3"/>
  <c r="AF193" i="3"/>
  <c r="AG193" i="3"/>
  <c r="AH193" i="3"/>
  <c r="AI193" i="3"/>
  <c r="AJ193" i="3"/>
  <c r="AK193" i="3"/>
  <c r="AL193" i="3"/>
  <c r="AM193" i="3"/>
  <c r="AN193" i="3"/>
  <c r="AO193" i="3"/>
  <c r="AP193" i="3"/>
  <c r="AQ193" i="3"/>
  <c r="AR193" i="3"/>
  <c r="AS193" i="3"/>
  <c r="AT193" i="3"/>
  <c r="AU193" i="3"/>
  <c r="AV193" i="3"/>
  <c r="AW193" i="3"/>
  <c r="AX193" i="3"/>
  <c r="AY193" i="3"/>
  <c r="AZ193" i="3"/>
  <c r="BA193" i="3"/>
  <c r="BB193" i="3"/>
  <c r="AD194" i="3"/>
  <c r="AE194" i="3"/>
  <c r="AF194" i="3"/>
  <c r="AG194" i="3"/>
  <c r="AH194" i="3"/>
  <c r="AI194" i="3"/>
  <c r="AJ194" i="3"/>
  <c r="AK194" i="3"/>
  <c r="AL194" i="3"/>
  <c r="AM194" i="3"/>
  <c r="AN194" i="3"/>
  <c r="AO194" i="3"/>
  <c r="AP194" i="3"/>
  <c r="AQ194" i="3"/>
  <c r="AR194" i="3"/>
  <c r="AS194" i="3"/>
  <c r="AT194" i="3"/>
  <c r="AU194" i="3"/>
  <c r="AV194" i="3"/>
  <c r="AW194" i="3"/>
  <c r="AX194" i="3"/>
  <c r="AY194" i="3"/>
  <c r="AZ194" i="3"/>
  <c r="BA194" i="3"/>
  <c r="BB194"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AD197" i="3"/>
  <c r="AE197" i="3"/>
  <c r="AF197" i="3"/>
  <c r="AG197" i="3"/>
  <c r="AH197" i="3"/>
  <c r="AI197" i="3"/>
  <c r="AJ197" i="3"/>
  <c r="AK197" i="3"/>
  <c r="AL197" i="3"/>
  <c r="AM197" i="3"/>
  <c r="AN197" i="3"/>
  <c r="AO197" i="3"/>
  <c r="AP197" i="3"/>
  <c r="AQ197" i="3"/>
  <c r="AR197" i="3"/>
  <c r="AS197" i="3"/>
  <c r="AT197" i="3"/>
  <c r="AU197" i="3"/>
  <c r="AV197" i="3"/>
  <c r="AW197" i="3"/>
  <c r="AX197" i="3"/>
  <c r="AY197" i="3"/>
  <c r="AZ197" i="3"/>
  <c r="BA197" i="3"/>
  <c r="BB197" i="3"/>
  <c r="AD198" i="3"/>
  <c r="AE198" i="3"/>
  <c r="AF198" i="3"/>
  <c r="AG198" i="3"/>
  <c r="AH198" i="3"/>
  <c r="AI198" i="3"/>
  <c r="AJ198" i="3"/>
  <c r="AK198" i="3"/>
  <c r="AL198" i="3"/>
  <c r="AM198" i="3"/>
  <c r="AN198" i="3"/>
  <c r="AO198" i="3"/>
  <c r="AP198" i="3"/>
  <c r="AQ198" i="3"/>
  <c r="AR198" i="3"/>
  <c r="AS198" i="3"/>
  <c r="AT198" i="3"/>
  <c r="AU198" i="3"/>
  <c r="AV198" i="3"/>
  <c r="AW198" i="3"/>
  <c r="AX198" i="3"/>
  <c r="AY198" i="3"/>
  <c r="AZ198" i="3"/>
  <c r="BA198" i="3"/>
  <c r="BB198" i="3"/>
  <c r="AD199" i="3"/>
  <c r="AE199" i="3"/>
  <c r="AF199" i="3"/>
  <c r="AG199" i="3"/>
  <c r="AH199" i="3"/>
  <c r="AI199" i="3"/>
  <c r="AJ199" i="3"/>
  <c r="AK199" i="3"/>
  <c r="AL199" i="3"/>
  <c r="AM199" i="3"/>
  <c r="AN199" i="3"/>
  <c r="AO199" i="3"/>
  <c r="AP199" i="3"/>
  <c r="AQ199" i="3"/>
  <c r="AR199" i="3"/>
  <c r="AS199" i="3"/>
  <c r="AT199" i="3"/>
  <c r="AU199" i="3"/>
  <c r="AV199" i="3"/>
  <c r="AW199" i="3"/>
  <c r="AX199" i="3"/>
  <c r="AY199" i="3"/>
  <c r="AZ199" i="3"/>
  <c r="BA199" i="3"/>
  <c r="BB199" i="3"/>
  <c r="AD200" i="3"/>
  <c r="AE200" i="3"/>
  <c r="AF200" i="3"/>
  <c r="AG200" i="3"/>
  <c r="AH200" i="3"/>
  <c r="AI200" i="3"/>
  <c r="AJ200" i="3"/>
  <c r="AK200" i="3"/>
  <c r="AL200" i="3"/>
  <c r="AM200" i="3"/>
  <c r="AN200" i="3"/>
  <c r="AO200" i="3"/>
  <c r="AP200" i="3"/>
  <c r="AQ200" i="3"/>
  <c r="AR200" i="3"/>
  <c r="AS200" i="3"/>
  <c r="AT200" i="3"/>
  <c r="AU200" i="3"/>
  <c r="AV200" i="3"/>
  <c r="AW200" i="3"/>
  <c r="AX200" i="3"/>
  <c r="AY200" i="3"/>
  <c r="AZ200" i="3"/>
  <c r="BA200" i="3"/>
  <c r="BB200" i="3"/>
  <c r="AD201" i="3"/>
  <c r="AE201" i="3"/>
  <c r="AF201" i="3"/>
  <c r="AG201" i="3"/>
  <c r="AH201" i="3"/>
  <c r="AI201" i="3"/>
  <c r="AJ201" i="3"/>
  <c r="AK201" i="3"/>
  <c r="AL201" i="3"/>
  <c r="AM201" i="3"/>
  <c r="AN201" i="3"/>
  <c r="AO201" i="3"/>
  <c r="AP201" i="3"/>
  <c r="AQ201" i="3"/>
  <c r="AR201" i="3"/>
  <c r="AS201" i="3"/>
  <c r="AT201" i="3"/>
  <c r="AU201" i="3"/>
  <c r="AV201" i="3"/>
  <c r="AW201" i="3"/>
  <c r="AX201" i="3"/>
  <c r="AY201" i="3"/>
  <c r="AZ201" i="3"/>
  <c r="BA201" i="3"/>
  <c r="BB201" i="3"/>
  <c r="AD202" i="3"/>
  <c r="AE202" i="3"/>
  <c r="AF202" i="3"/>
  <c r="AG202" i="3"/>
  <c r="AH202" i="3"/>
  <c r="AI202" i="3"/>
  <c r="AJ202" i="3"/>
  <c r="AK202" i="3"/>
  <c r="AL202" i="3"/>
  <c r="AM202" i="3"/>
  <c r="AN202" i="3"/>
  <c r="AO202" i="3"/>
  <c r="AP202" i="3"/>
  <c r="AQ202" i="3"/>
  <c r="AR202" i="3"/>
  <c r="AS202" i="3"/>
  <c r="AT202" i="3"/>
  <c r="AU202" i="3"/>
  <c r="AV202" i="3"/>
  <c r="AW202" i="3"/>
  <c r="AX202" i="3"/>
  <c r="AY202" i="3"/>
  <c r="AZ202" i="3"/>
  <c r="BA202" i="3"/>
  <c r="BB202" i="3"/>
  <c r="AD203" i="3"/>
  <c r="AE203" i="3"/>
  <c r="AF203" i="3"/>
  <c r="AG203" i="3"/>
  <c r="AH203" i="3"/>
  <c r="AI203" i="3"/>
  <c r="AJ203" i="3"/>
  <c r="AK203" i="3"/>
  <c r="AL203" i="3"/>
  <c r="AM203" i="3"/>
  <c r="AN203" i="3"/>
  <c r="AO203" i="3"/>
  <c r="AP203" i="3"/>
  <c r="AQ203" i="3"/>
  <c r="AR203" i="3"/>
  <c r="AS203" i="3"/>
  <c r="AT203" i="3"/>
  <c r="AU203" i="3"/>
  <c r="AV203" i="3"/>
  <c r="AW203" i="3"/>
  <c r="AX203" i="3"/>
  <c r="AY203" i="3"/>
  <c r="AZ203" i="3"/>
  <c r="BA203" i="3"/>
  <c r="BB203" i="3"/>
  <c r="AD204" i="3"/>
  <c r="AE204" i="3"/>
  <c r="AF204" i="3"/>
  <c r="AG204" i="3"/>
  <c r="AH204" i="3"/>
  <c r="AI204" i="3"/>
  <c r="AJ204" i="3"/>
  <c r="AK204" i="3"/>
  <c r="AL204" i="3"/>
  <c r="AM204" i="3"/>
  <c r="AN204" i="3"/>
  <c r="AO204" i="3"/>
  <c r="AP204" i="3"/>
  <c r="AQ204" i="3"/>
  <c r="AR204" i="3"/>
  <c r="AS204" i="3"/>
  <c r="AT204" i="3"/>
  <c r="AU204" i="3"/>
  <c r="AV204" i="3"/>
  <c r="AW204" i="3"/>
  <c r="AX204" i="3"/>
  <c r="AY204" i="3"/>
  <c r="AZ204" i="3"/>
  <c r="BA204" i="3"/>
  <c r="BB204" i="3"/>
  <c r="AD205" i="3"/>
  <c r="AE205" i="3"/>
  <c r="AF205" i="3"/>
  <c r="AG205" i="3"/>
  <c r="AH205" i="3"/>
  <c r="AI205" i="3"/>
  <c r="AJ205" i="3"/>
  <c r="AK205" i="3"/>
  <c r="AL205" i="3"/>
  <c r="AM205" i="3"/>
  <c r="AN205" i="3"/>
  <c r="AO205" i="3"/>
  <c r="AP205" i="3"/>
  <c r="AQ205" i="3"/>
  <c r="AR205" i="3"/>
  <c r="AS205" i="3"/>
  <c r="AT205" i="3"/>
  <c r="AU205" i="3"/>
  <c r="AV205" i="3"/>
  <c r="AW205" i="3"/>
  <c r="AX205" i="3"/>
  <c r="AY205" i="3"/>
  <c r="AZ205" i="3"/>
  <c r="BA205" i="3"/>
  <c r="BB205" i="3"/>
  <c r="AD206" i="3"/>
  <c r="AE206" i="3"/>
  <c r="AF206" i="3"/>
  <c r="AG206" i="3"/>
  <c r="AH206" i="3"/>
  <c r="AI206" i="3"/>
  <c r="AJ206" i="3"/>
  <c r="AK206" i="3"/>
  <c r="AL206" i="3"/>
  <c r="AM206" i="3"/>
  <c r="AN206" i="3"/>
  <c r="AO206" i="3"/>
  <c r="AP206" i="3"/>
  <c r="AQ206" i="3"/>
  <c r="AR206" i="3"/>
  <c r="AS206" i="3"/>
  <c r="AT206" i="3"/>
  <c r="AU206" i="3"/>
  <c r="AV206" i="3"/>
  <c r="AW206" i="3"/>
  <c r="AX206" i="3"/>
  <c r="AY206" i="3"/>
  <c r="AZ206" i="3"/>
  <c r="BA206" i="3"/>
  <c r="BB206" i="3"/>
  <c r="AD207" i="3"/>
  <c r="AE207" i="3"/>
  <c r="AF207" i="3"/>
  <c r="AG207" i="3"/>
  <c r="AH207" i="3"/>
  <c r="AI207" i="3"/>
  <c r="AJ207" i="3"/>
  <c r="AK207" i="3"/>
  <c r="AL207" i="3"/>
  <c r="AM207" i="3"/>
  <c r="AN207" i="3"/>
  <c r="AO207" i="3"/>
  <c r="AP207" i="3"/>
  <c r="AQ207" i="3"/>
  <c r="AR207" i="3"/>
  <c r="AS207" i="3"/>
  <c r="AT207" i="3"/>
  <c r="AU207" i="3"/>
  <c r="AV207" i="3"/>
  <c r="AW207" i="3"/>
  <c r="AX207" i="3"/>
  <c r="AY207" i="3"/>
  <c r="AZ207" i="3"/>
  <c r="BA207" i="3"/>
  <c r="BB207" i="3"/>
  <c r="AD208" i="3"/>
  <c r="AE208" i="3"/>
  <c r="AF208" i="3"/>
  <c r="AG208" i="3"/>
  <c r="AH208" i="3"/>
  <c r="AI208" i="3"/>
  <c r="AJ208" i="3"/>
  <c r="AK208" i="3"/>
  <c r="AL208" i="3"/>
  <c r="AM208" i="3"/>
  <c r="AN208" i="3"/>
  <c r="AO208" i="3"/>
  <c r="AP208" i="3"/>
  <c r="AQ208" i="3"/>
  <c r="AR208" i="3"/>
  <c r="AS208" i="3"/>
  <c r="AT208" i="3"/>
  <c r="AU208" i="3"/>
  <c r="AV208" i="3"/>
  <c r="AW208" i="3"/>
  <c r="AX208" i="3"/>
  <c r="AY208" i="3"/>
  <c r="AZ208" i="3"/>
  <c r="BA208" i="3"/>
  <c r="BB208" i="3"/>
  <c r="AD209" i="3"/>
  <c r="AE209" i="3"/>
  <c r="AF209" i="3"/>
  <c r="AG209" i="3"/>
  <c r="AH209" i="3"/>
  <c r="AI209" i="3"/>
  <c r="AJ209" i="3"/>
  <c r="AK209" i="3"/>
  <c r="AL209" i="3"/>
  <c r="AM209" i="3"/>
  <c r="AN209" i="3"/>
  <c r="AO209" i="3"/>
  <c r="AP209" i="3"/>
  <c r="AQ209" i="3"/>
  <c r="AR209" i="3"/>
  <c r="AS209" i="3"/>
  <c r="AT209" i="3"/>
  <c r="AU209" i="3"/>
  <c r="AV209" i="3"/>
  <c r="AW209" i="3"/>
  <c r="AX209" i="3"/>
  <c r="AY209" i="3"/>
  <c r="AZ209" i="3"/>
  <c r="BA209" i="3"/>
  <c r="BB209" i="3"/>
  <c r="AD210" i="3"/>
  <c r="AE210" i="3"/>
  <c r="AF210" i="3"/>
  <c r="AG210" i="3"/>
  <c r="AH210" i="3"/>
  <c r="AI210" i="3"/>
  <c r="AJ210" i="3"/>
  <c r="AK210" i="3"/>
  <c r="AL210" i="3"/>
  <c r="AM210" i="3"/>
  <c r="AN210" i="3"/>
  <c r="AO210" i="3"/>
  <c r="AP210" i="3"/>
  <c r="AQ210" i="3"/>
  <c r="AR210" i="3"/>
  <c r="AS210" i="3"/>
  <c r="AT210" i="3"/>
  <c r="AU210" i="3"/>
  <c r="AV210" i="3"/>
  <c r="AW210" i="3"/>
  <c r="AX210" i="3"/>
  <c r="AY210" i="3"/>
  <c r="AZ210" i="3"/>
  <c r="BA210" i="3"/>
  <c r="BB210" i="3"/>
  <c r="AD211" i="3"/>
  <c r="AE211" i="3"/>
  <c r="AF211" i="3"/>
  <c r="AG211" i="3"/>
  <c r="AH211" i="3"/>
  <c r="AI211" i="3"/>
  <c r="AJ211" i="3"/>
  <c r="AK211" i="3"/>
  <c r="AL211" i="3"/>
  <c r="AM211" i="3"/>
  <c r="AN211" i="3"/>
  <c r="AO211" i="3"/>
  <c r="AP211" i="3"/>
  <c r="AQ211" i="3"/>
  <c r="AR211" i="3"/>
  <c r="AS211" i="3"/>
  <c r="AT211" i="3"/>
  <c r="AU211" i="3"/>
  <c r="AV211" i="3"/>
  <c r="AW211" i="3"/>
  <c r="AX211" i="3"/>
  <c r="AY211" i="3"/>
  <c r="AZ211" i="3"/>
  <c r="BA211" i="3"/>
  <c r="BB211" i="3"/>
  <c r="AD212" i="3"/>
  <c r="AE212" i="3"/>
  <c r="AF212" i="3"/>
  <c r="AG212" i="3"/>
  <c r="AH212" i="3"/>
  <c r="AI212" i="3"/>
  <c r="AJ212" i="3"/>
  <c r="AK212" i="3"/>
  <c r="AL212" i="3"/>
  <c r="AM212" i="3"/>
  <c r="AN212" i="3"/>
  <c r="AO212" i="3"/>
  <c r="AP212" i="3"/>
  <c r="AQ212" i="3"/>
  <c r="AR212" i="3"/>
  <c r="AS212" i="3"/>
  <c r="AT212" i="3"/>
  <c r="AU212" i="3"/>
  <c r="AV212" i="3"/>
  <c r="AW212" i="3"/>
  <c r="AX212" i="3"/>
  <c r="AY212" i="3"/>
  <c r="AZ212" i="3"/>
  <c r="BA212" i="3"/>
  <c r="BB212" i="3"/>
  <c r="AD213" i="3"/>
  <c r="AE213" i="3"/>
  <c r="AF213" i="3"/>
  <c r="AG213" i="3"/>
  <c r="AH213" i="3"/>
  <c r="AI213" i="3"/>
  <c r="AJ213" i="3"/>
  <c r="AK213" i="3"/>
  <c r="AL213" i="3"/>
  <c r="AM213" i="3"/>
  <c r="AN213" i="3"/>
  <c r="AO213" i="3"/>
  <c r="AP213" i="3"/>
  <c r="AQ213" i="3"/>
  <c r="AR213" i="3"/>
  <c r="AS213" i="3"/>
  <c r="AT213" i="3"/>
  <c r="AU213" i="3"/>
  <c r="AV213" i="3"/>
  <c r="AW213" i="3"/>
  <c r="AX213" i="3"/>
  <c r="AY213" i="3"/>
  <c r="AZ213" i="3"/>
  <c r="BA213" i="3"/>
  <c r="BB213" i="3"/>
  <c r="AD214" i="3"/>
  <c r="AE214" i="3"/>
  <c r="AF214" i="3"/>
  <c r="AG214" i="3"/>
  <c r="AH214" i="3"/>
  <c r="AI214" i="3"/>
  <c r="AJ214" i="3"/>
  <c r="AK214" i="3"/>
  <c r="AL214" i="3"/>
  <c r="AM214" i="3"/>
  <c r="AN214" i="3"/>
  <c r="AO214" i="3"/>
  <c r="AP214" i="3"/>
  <c r="AQ214" i="3"/>
  <c r="AR214" i="3"/>
  <c r="AS214" i="3"/>
  <c r="AT214" i="3"/>
  <c r="AU214" i="3"/>
  <c r="AV214" i="3"/>
  <c r="AW214" i="3"/>
  <c r="AX214" i="3"/>
  <c r="AY214" i="3"/>
  <c r="AZ214" i="3"/>
  <c r="BA214" i="3"/>
  <c r="BB214" i="3"/>
  <c r="AD215" i="3"/>
  <c r="AE215" i="3"/>
  <c r="AF215" i="3"/>
  <c r="AG215" i="3"/>
  <c r="AH215" i="3"/>
  <c r="AI215" i="3"/>
  <c r="AJ215" i="3"/>
  <c r="AK215" i="3"/>
  <c r="AL215" i="3"/>
  <c r="AM215" i="3"/>
  <c r="AN215" i="3"/>
  <c r="AO215" i="3"/>
  <c r="AP215" i="3"/>
  <c r="AQ215" i="3"/>
  <c r="AR215" i="3"/>
  <c r="AS215" i="3"/>
  <c r="AT215" i="3"/>
  <c r="AU215" i="3"/>
  <c r="AV215" i="3"/>
  <c r="AW215" i="3"/>
  <c r="AX215" i="3"/>
  <c r="AY215" i="3"/>
  <c r="AZ215" i="3"/>
  <c r="BA215" i="3"/>
  <c r="BB215" i="3"/>
  <c r="AD216" i="3"/>
  <c r="AE216" i="3"/>
  <c r="AF216" i="3"/>
  <c r="AG216" i="3"/>
  <c r="AH216" i="3"/>
  <c r="AI216" i="3"/>
  <c r="AJ216" i="3"/>
  <c r="AK216" i="3"/>
  <c r="AL216" i="3"/>
  <c r="AM216" i="3"/>
  <c r="AN216" i="3"/>
  <c r="AO216" i="3"/>
  <c r="AP216" i="3"/>
  <c r="AQ216" i="3"/>
  <c r="AR216" i="3"/>
  <c r="AS216" i="3"/>
  <c r="AT216" i="3"/>
  <c r="AU216" i="3"/>
  <c r="AV216" i="3"/>
  <c r="AW216" i="3"/>
  <c r="AX216" i="3"/>
  <c r="AY216" i="3"/>
  <c r="AZ216" i="3"/>
  <c r="BA216" i="3"/>
  <c r="BB216" i="3"/>
  <c r="AD217" i="3"/>
  <c r="AE217" i="3"/>
  <c r="AF217" i="3"/>
  <c r="AG217" i="3"/>
  <c r="AH217" i="3"/>
  <c r="AI217" i="3"/>
  <c r="AJ217" i="3"/>
  <c r="AK217" i="3"/>
  <c r="AL217" i="3"/>
  <c r="AM217" i="3"/>
  <c r="AN217" i="3"/>
  <c r="AO217" i="3"/>
  <c r="AP217" i="3"/>
  <c r="AQ217" i="3"/>
  <c r="AR217" i="3"/>
  <c r="AS217" i="3"/>
  <c r="AT217" i="3"/>
  <c r="AU217" i="3"/>
  <c r="AV217" i="3"/>
  <c r="AW217" i="3"/>
  <c r="AX217" i="3"/>
  <c r="AY217" i="3"/>
  <c r="AZ217" i="3"/>
  <c r="BA217" i="3"/>
  <c r="BB217" i="3"/>
  <c r="AD218" i="3"/>
  <c r="AE218" i="3"/>
  <c r="AF218" i="3"/>
  <c r="AG218" i="3"/>
  <c r="AH218" i="3"/>
  <c r="AI218" i="3"/>
  <c r="AJ218" i="3"/>
  <c r="AK218" i="3"/>
  <c r="AL218" i="3"/>
  <c r="AM218" i="3"/>
  <c r="AN218" i="3"/>
  <c r="AO218" i="3"/>
  <c r="AP218" i="3"/>
  <c r="AQ218" i="3"/>
  <c r="AR218" i="3"/>
  <c r="AS218" i="3"/>
  <c r="AT218" i="3"/>
  <c r="AU218" i="3"/>
  <c r="AV218" i="3"/>
  <c r="AW218" i="3"/>
  <c r="AX218" i="3"/>
  <c r="AY218" i="3"/>
  <c r="AZ218" i="3"/>
  <c r="BA218" i="3"/>
  <c r="BB218" i="3"/>
  <c r="AD219" i="3"/>
  <c r="AE219" i="3"/>
  <c r="AF219" i="3"/>
  <c r="AG219" i="3"/>
  <c r="AH219" i="3"/>
  <c r="AI219" i="3"/>
  <c r="AJ219" i="3"/>
  <c r="AK219" i="3"/>
  <c r="AL219" i="3"/>
  <c r="AM219" i="3"/>
  <c r="AN219" i="3"/>
  <c r="AO219" i="3"/>
  <c r="AP219" i="3"/>
  <c r="AQ219" i="3"/>
  <c r="AR219" i="3"/>
  <c r="AS219" i="3"/>
  <c r="AT219" i="3"/>
  <c r="AU219" i="3"/>
  <c r="AV219" i="3"/>
  <c r="AW219" i="3"/>
  <c r="AX219" i="3"/>
  <c r="AY219" i="3"/>
  <c r="AZ219" i="3"/>
  <c r="BA219" i="3"/>
  <c r="BB219" i="3"/>
  <c r="AD220" i="3"/>
  <c r="AE220" i="3"/>
  <c r="AF220" i="3"/>
  <c r="AG220" i="3"/>
  <c r="AH220" i="3"/>
  <c r="AI220" i="3"/>
  <c r="AJ220" i="3"/>
  <c r="AK220" i="3"/>
  <c r="AL220" i="3"/>
  <c r="AM220" i="3"/>
  <c r="AN220" i="3"/>
  <c r="AO220" i="3"/>
  <c r="AP220" i="3"/>
  <c r="AQ220" i="3"/>
  <c r="AR220" i="3"/>
  <c r="AS220" i="3"/>
  <c r="AT220" i="3"/>
  <c r="AU220" i="3"/>
  <c r="AV220" i="3"/>
  <c r="AW220" i="3"/>
  <c r="AX220" i="3"/>
  <c r="AY220" i="3"/>
  <c r="AZ220" i="3"/>
  <c r="BA220" i="3"/>
  <c r="BB220" i="3"/>
  <c r="AD221" i="3"/>
  <c r="AE221" i="3"/>
  <c r="AF221" i="3"/>
  <c r="AG221" i="3"/>
  <c r="AH221" i="3"/>
  <c r="AI221" i="3"/>
  <c r="AJ221" i="3"/>
  <c r="AK221" i="3"/>
  <c r="AL221" i="3"/>
  <c r="AM221" i="3"/>
  <c r="AN221" i="3"/>
  <c r="AO221" i="3"/>
  <c r="AP221" i="3"/>
  <c r="AQ221" i="3"/>
  <c r="AR221" i="3"/>
  <c r="AS221" i="3"/>
  <c r="AT221" i="3"/>
  <c r="AU221" i="3"/>
  <c r="AV221" i="3"/>
  <c r="AW221" i="3"/>
  <c r="AX221" i="3"/>
  <c r="AY221" i="3"/>
  <c r="AZ221" i="3"/>
  <c r="BA221" i="3"/>
  <c r="BB221" i="3"/>
  <c r="AD222" i="3"/>
  <c r="AE222" i="3"/>
  <c r="AF222" i="3"/>
  <c r="AG222" i="3"/>
  <c r="AH222" i="3"/>
  <c r="AI222" i="3"/>
  <c r="AJ222" i="3"/>
  <c r="AK222" i="3"/>
  <c r="AL222" i="3"/>
  <c r="AM222" i="3"/>
  <c r="AN222" i="3"/>
  <c r="AO222" i="3"/>
  <c r="AP222" i="3"/>
  <c r="AQ222" i="3"/>
  <c r="AR222" i="3"/>
  <c r="AS222" i="3"/>
  <c r="AT222" i="3"/>
  <c r="AU222" i="3"/>
  <c r="AV222" i="3"/>
  <c r="AW222" i="3"/>
  <c r="AX222" i="3"/>
  <c r="AY222" i="3"/>
  <c r="AZ222" i="3"/>
  <c r="BA222" i="3"/>
  <c r="BB222" i="3"/>
  <c r="AD223" i="3"/>
  <c r="AE223" i="3"/>
  <c r="AF223" i="3"/>
  <c r="AG223" i="3"/>
  <c r="AH223" i="3"/>
  <c r="AI223" i="3"/>
  <c r="AJ223" i="3"/>
  <c r="AK223" i="3"/>
  <c r="AL223" i="3"/>
  <c r="AM223" i="3"/>
  <c r="AN223" i="3"/>
  <c r="AO223" i="3"/>
  <c r="AP223" i="3"/>
  <c r="AQ223" i="3"/>
  <c r="AR223" i="3"/>
  <c r="AS223" i="3"/>
  <c r="AT223" i="3"/>
  <c r="AU223" i="3"/>
  <c r="AV223" i="3"/>
  <c r="AW223" i="3"/>
  <c r="AX223" i="3"/>
  <c r="AY223" i="3"/>
  <c r="AZ223" i="3"/>
  <c r="BA223" i="3"/>
  <c r="BB223" i="3"/>
  <c r="AD224" i="3"/>
  <c r="AE224" i="3"/>
  <c r="AF224" i="3"/>
  <c r="AG224" i="3"/>
  <c r="AH224" i="3"/>
  <c r="AI224" i="3"/>
  <c r="AJ224" i="3"/>
  <c r="AK224" i="3"/>
  <c r="AL224" i="3"/>
  <c r="AM224" i="3"/>
  <c r="AN224" i="3"/>
  <c r="AO224" i="3"/>
  <c r="AP224" i="3"/>
  <c r="AQ224" i="3"/>
  <c r="AR224" i="3"/>
  <c r="AS224" i="3"/>
  <c r="AT224" i="3"/>
  <c r="AU224" i="3"/>
  <c r="AV224" i="3"/>
  <c r="AW224" i="3"/>
  <c r="AX224" i="3"/>
  <c r="AY224" i="3"/>
  <c r="AZ224" i="3"/>
  <c r="BA224" i="3"/>
  <c r="BB224" i="3"/>
  <c r="AD225" i="3"/>
  <c r="AE225" i="3"/>
  <c r="AF225" i="3"/>
  <c r="AG225" i="3"/>
  <c r="AH225" i="3"/>
  <c r="AI225" i="3"/>
  <c r="AJ225" i="3"/>
  <c r="AK225" i="3"/>
  <c r="AL225" i="3"/>
  <c r="AM225" i="3"/>
  <c r="AN225" i="3"/>
  <c r="AO225" i="3"/>
  <c r="AP225" i="3"/>
  <c r="AQ225" i="3"/>
  <c r="AR225" i="3"/>
  <c r="AS225" i="3"/>
  <c r="AT225" i="3"/>
  <c r="AU225" i="3"/>
  <c r="AV225" i="3"/>
  <c r="AW225" i="3"/>
  <c r="AX225" i="3"/>
  <c r="AY225" i="3"/>
  <c r="AZ225" i="3"/>
  <c r="BA225" i="3"/>
  <c r="BB225" i="3"/>
  <c r="AD226" i="3"/>
  <c r="AE226" i="3"/>
  <c r="AF226" i="3"/>
  <c r="AG226" i="3"/>
  <c r="AH226" i="3"/>
  <c r="AI226" i="3"/>
  <c r="AJ226" i="3"/>
  <c r="AK226" i="3"/>
  <c r="AL226" i="3"/>
  <c r="AM226" i="3"/>
  <c r="AN226" i="3"/>
  <c r="AO226" i="3"/>
  <c r="AP226" i="3"/>
  <c r="AQ226" i="3"/>
  <c r="AR226" i="3"/>
  <c r="AS226" i="3"/>
  <c r="AT226" i="3"/>
  <c r="AU226" i="3"/>
  <c r="AV226" i="3"/>
  <c r="AW226" i="3"/>
  <c r="AX226" i="3"/>
  <c r="AY226" i="3"/>
  <c r="AZ226" i="3"/>
  <c r="BA226" i="3"/>
  <c r="BB226" i="3"/>
  <c r="AD227" i="3"/>
  <c r="AE227" i="3"/>
  <c r="AF227" i="3"/>
  <c r="AG227" i="3"/>
  <c r="AH227" i="3"/>
  <c r="AI227" i="3"/>
  <c r="AJ227" i="3"/>
  <c r="AK227" i="3"/>
  <c r="AL227" i="3"/>
  <c r="AM227" i="3"/>
  <c r="AN227" i="3"/>
  <c r="AO227" i="3"/>
  <c r="AP227" i="3"/>
  <c r="AQ227" i="3"/>
  <c r="AR227" i="3"/>
  <c r="AS227" i="3"/>
  <c r="AT227" i="3"/>
  <c r="AU227" i="3"/>
  <c r="AV227" i="3"/>
  <c r="AW227" i="3"/>
  <c r="AX227" i="3"/>
  <c r="AY227" i="3"/>
  <c r="AZ227" i="3"/>
  <c r="BA227" i="3"/>
  <c r="BB227" i="3"/>
  <c r="AD228" i="3"/>
  <c r="AE228" i="3"/>
  <c r="AF228" i="3"/>
  <c r="AG228" i="3"/>
  <c r="AH228" i="3"/>
  <c r="AI228" i="3"/>
  <c r="AJ228" i="3"/>
  <c r="AK228" i="3"/>
  <c r="AL228" i="3"/>
  <c r="AM228" i="3"/>
  <c r="AN228" i="3"/>
  <c r="AO228" i="3"/>
  <c r="AP228" i="3"/>
  <c r="AQ228" i="3"/>
  <c r="AR228" i="3"/>
  <c r="AS228" i="3"/>
  <c r="AT228" i="3"/>
  <c r="AU228" i="3"/>
  <c r="AV228" i="3"/>
  <c r="AW228" i="3"/>
  <c r="AX228" i="3"/>
  <c r="AY228" i="3"/>
  <c r="AZ228" i="3"/>
  <c r="BA228" i="3"/>
  <c r="BB228" i="3"/>
  <c r="AD229" i="3"/>
  <c r="AE229" i="3"/>
  <c r="AF229" i="3"/>
  <c r="AG229" i="3"/>
  <c r="AH229" i="3"/>
  <c r="AI229" i="3"/>
  <c r="AJ229" i="3"/>
  <c r="AK229" i="3"/>
  <c r="AL229" i="3"/>
  <c r="AM229" i="3"/>
  <c r="AN229" i="3"/>
  <c r="AO229" i="3"/>
  <c r="AP229" i="3"/>
  <c r="AQ229" i="3"/>
  <c r="AR229" i="3"/>
  <c r="AS229" i="3"/>
  <c r="AT229" i="3"/>
  <c r="AU229" i="3"/>
  <c r="AV229" i="3"/>
  <c r="AW229" i="3"/>
  <c r="AX229" i="3"/>
  <c r="AY229" i="3"/>
  <c r="AZ229" i="3"/>
  <c r="BA229" i="3"/>
  <c r="BB229" i="3"/>
  <c r="AD230" i="3"/>
  <c r="AE230" i="3"/>
  <c r="AF230" i="3"/>
  <c r="AG230" i="3"/>
  <c r="AH230" i="3"/>
  <c r="AI230" i="3"/>
  <c r="AJ230" i="3"/>
  <c r="AK230" i="3"/>
  <c r="AL230" i="3"/>
  <c r="AM230" i="3"/>
  <c r="AN230" i="3"/>
  <c r="AO230" i="3"/>
  <c r="AP230" i="3"/>
  <c r="AQ230" i="3"/>
  <c r="AR230" i="3"/>
  <c r="AS230" i="3"/>
  <c r="AT230" i="3"/>
  <c r="AU230" i="3"/>
  <c r="AV230" i="3"/>
  <c r="AW230" i="3"/>
  <c r="AX230" i="3"/>
  <c r="AY230" i="3"/>
  <c r="AZ230" i="3"/>
  <c r="BA230" i="3"/>
  <c r="BB230" i="3"/>
  <c r="AD231" i="3"/>
  <c r="AE231" i="3"/>
  <c r="AF231" i="3"/>
  <c r="AG231" i="3"/>
  <c r="AH231" i="3"/>
  <c r="AI231" i="3"/>
  <c r="AJ231" i="3"/>
  <c r="AK231" i="3"/>
  <c r="AL231" i="3"/>
  <c r="AM231" i="3"/>
  <c r="AN231" i="3"/>
  <c r="AO231" i="3"/>
  <c r="AP231" i="3"/>
  <c r="AQ231" i="3"/>
  <c r="AR231" i="3"/>
  <c r="AS231" i="3"/>
  <c r="AT231" i="3"/>
  <c r="AU231" i="3"/>
  <c r="AV231" i="3"/>
  <c r="AW231" i="3"/>
  <c r="AX231" i="3"/>
  <c r="AY231" i="3"/>
  <c r="AZ231" i="3"/>
  <c r="BA231" i="3"/>
  <c r="BB231" i="3"/>
  <c r="AD232" i="3"/>
  <c r="AE232" i="3"/>
  <c r="AF232" i="3"/>
  <c r="AG232" i="3"/>
  <c r="AH232" i="3"/>
  <c r="AI232" i="3"/>
  <c r="AJ232" i="3"/>
  <c r="AK232" i="3"/>
  <c r="AL232" i="3"/>
  <c r="AM232" i="3"/>
  <c r="AN232" i="3"/>
  <c r="AO232" i="3"/>
  <c r="AP232" i="3"/>
  <c r="AQ232" i="3"/>
  <c r="AR232" i="3"/>
  <c r="AS232" i="3"/>
  <c r="AT232" i="3"/>
  <c r="AU232" i="3"/>
  <c r="AV232" i="3"/>
  <c r="AW232" i="3"/>
  <c r="AX232" i="3"/>
  <c r="AY232" i="3"/>
  <c r="AZ232" i="3"/>
  <c r="BA232" i="3"/>
  <c r="BB232" i="3"/>
  <c r="AD233" i="3"/>
  <c r="AE233" i="3"/>
  <c r="AF233" i="3"/>
  <c r="AG233" i="3"/>
  <c r="AH233" i="3"/>
  <c r="AI233" i="3"/>
  <c r="AJ233" i="3"/>
  <c r="AK233" i="3"/>
  <c r="AL233" i="3"/>
  <c r="AM233" i="3"/>
  <c r="AN233" i="3"/>
  <c r="AO233" i="3"/>
  <c r="AP233" i="3"/>
  <c r="AQ233" i="3"/>
  <c r="AR233" i="3"/>
  <c r="AS233" i="3"/>
  <c r="AT233" i="3"/>
  <c r="AU233" i="3"/>
  <c r="AV233" i="3"/>
  <c r="AW233" i="3"/>
  <c r="AX233" i="3"/>
  <c r="AY233" i="3"/>
  <c r="AZ233" i="3"/>
  <c r="BA233" i="3"/>
  <c r="BB233" i="3"/>
  <c r="AD234" i="3"/>
  <c r="AE234" i="3"/>
  <c r="AF234" i="3"/>
  <c r="AG234" i="3"/>
  <c r="AH234" i="3"/>
  <c r="AI234" i="3"/>
  <c r="AJ234" i="3"/>
  <c r="AK234" i="3"/>
  <c r="AL234" i="3"/>
  <c r="AM234" i="3"/>
  <c r="AN234" i="3"/>
  <c r="AO234" i="3"/>
  <c r="AP234" i="3"/>
  <c r="AQ234" i="3"/>
  <c r="AR234" i="3"/>
  <c r="AS234" i="3"/>
  <c r="AT234" i="3"/>
  <c r="AU234" i="3"/>
  <c r="AV234" i="3"/>
  <c r="AW234" i="3"/>
  <c r="AX234" i="3"/>
  <c r="AY234" i="3"/>
  <c r="AZ234" i="3"/>
  <c r="BA234" i="3"/>
  <c r="BB234" i="3"/>
  <c r="AD235" i="3"/>
  <c r="AE235" i="3"/>
  <c r="AF235" i="3"/>
  <c r="AG235" i="3"/>
  <c r="AH235" i="3"/>
  <c r="AI235" i="3"/>
  <c r="AJ235" i="3"/>
  <c r="AK235" i="3"/>
  <c r="AL235" i="3"/>
  <c r="AM235" i="3"/>
  <c r="AN235" i="3"/>
  <c r="AO235" i="3"/>
  <c r="AP235" i="3"/>
  <c r="AQ235" i="3"/>
  <c r="AR235" i="3"/>
  <c r="AS235" i="3"/>
  <c r="AT235" i="3"/>
  <c r="AU235" i="3"/>
  <c r="AV235" i="3"/>
  <c r="AW235" i="3"/>
  <c r="AX235" i="3"/>
  <c r="AY235" i="3"/>
  <c r="AZ235" i="3"/>
  <c r="BA235" i="3"/>
  <c r="BB235" i="3"/>
  <c r="AD236" i="3"/>
  <c r="AE236" i="3"/>
  <c r="AF236" i="3"/>
  <c r="AG236" i="3"/>
  <c r="AH236" i="3"/>
  <c r="AI236" i="3"/>
  <c r="AJ236" i="3"/>
  <c r="AK236" i="3"/>
  <c r="AL236" i="3"/>
  <c r="AM236" i="3"/>
  <c r="AN236" i="3"/>
  <c r="AO236" i="3"/>
  <c r="AP236" i="3"/>
  <c r="AQ236" i="3"/>
  <c r="AR236" i="3"/>
  <c r="AS236" i="3"/>
  <c r="AT236" i="3"/>
  <c r="AU236" i="3"/>
  <c r="AV236" i="3"/>
  <c r="AW236" i="3"/>
  <c r="AX236" i="3"/>
  <c r="AY236" i="3"/>
  <c r="AZ236" i="3"/>
  <c r="BA236" i="3"/>
  <c r="BB236" i="3"/>
  <c r="AD237" i="3"/>
  <c r="AE237" i="3"/>
  <c r="AF237" i="3"/>
  <c r="AG237" i="3"/>
  <c r="AH237" i="3"/>
  <c r="AI237" i="3"/>
  <c r="AJ237" i="3"/>
  <c r="AK237" i="3"/>
  <c r="AL237" i="3"/>
  <c r="AM237" i="3"/>
  <c r="AN237" i="3"/>
  <c r="AO237" i="3"/>
  <c r="AP237" i="3"/>
  <c r="AQ237" i="3"/>
  <c r="AR237" i="3"/>
  <c r="AS237" i="3"/>
  <c r="AT237" i="3"/>
  <c r="AU237" i="3"/>
  <c r="AV237" i="3"/>
  <c r="AW237" i="3"/>
  <c r="AX237" i="3"/>
  <c r="AY237" i="3"/>
  <c r="AZ237" i="3"/>
  <c r="BA237" i="3"/>
  <c r="BB237" i="3"/>
  <c r="AD238" i="3"/>
  <c r="AE238" i="3"/>
  <c r="AF238" i="3"/>
  <c r="AG238" i="3"/>
  <c r="AH238" i="3"/>
  <c r="AI238" i="3"/>
  <c r="AJ238" i="3"/>
  <c r="AK238" i="3"/>
  <c r="AL238" i="3"/>
  <c r="AM238" i="3"/>
  <c r="AN238" i="3"/>
  <c r="AO238" i="3"/>
  <c r="AP238" i="3"/>
  <c r="AQ238" i="3"/>
  <c r="AR238" i="3"/>
  <c r="AS238" i="3"/>
  <c r="AT238" i="3"/>
  <c r="AU238" i="3"/>
  <c r="AV238" i="3"/>
  <c r="AW238" i="3"/>
  <c r="AX238" i="3"/>
  <c r="AY238" i="3"/>
  <c r="AZ238" i="3"/>
  <c r="BA238" i="3"/>
  <c r="BB238" i="3"/>
  <c r="AD239" i="3"/>
  <c r="AE239" i="3"/>
  <c r="AF239" i="3"/>
  <c r="AG239" i="3"/>
  <c r="AH239" i="3"/>
  <c r="AI239" i="3"/>
  <c r="AJ239" i="3"/>
  <c r="AK239" i="3"/>
  <c r="AL239" i="3"/>
  <c r="AM239" i="3"/>
  <c r="AN239" i="3"/>
  <c r="AO239" i="3"/>
  <c r="AP239" i="3"/>
  <c r="AQ239" i="3"/>
  <c r="AR239" i="3"/>
  <c r="AS239" i="3"/>
  <c r="AT239" i="3"/>
  <c r="AU239" i="3"/>
  <c r="AV239" i="3"/>
  <c r="AW239" i="3"/>
  <c r="AX239" i="3"/>
  <c r="AY239" i="3"/>
  <c r="AZ239" i="3"/>
  <c r="BA239" i="3"/>
  <c r="BB239" i="3"/>
  <c r="AD240" i="3"/>
  <c r="AE240" i="3"/>
  <c r="AF240" i="3"/>
  <c r="AG240" i="3"/>
  <c r="AH240" i="3"/>
  <c r="AI240" i="3"/>
  <c r="AJ240" i="3"/>
  <c r="AK240" i="3"/>
  <c r="AL240" i="3"/>
  <c r="AM240" i="3"/>
  <c r="AN240" i="3"/>
  <c r="AO240" i="3"/>
  <c r="AP240" i="3"/>
  <c r="AQ240" i="3"/>
  <c r="AR240" i="3"/>
  <c r="AS240" i="3"/>
  <c r="AT240" i="3"/>
  <c r="AU240" i="3"/>
  <c r="AV240" i="3"/>
  <c r="AW240" i="3"/>
  <c r="AX240" i="3"/>
  <c r="AY240" i="3"/>
  <c r="AZ240" i="3"/>
  <c r="BA240" i="3"/>
  <c r="BB240" i="3"/>
  <c r="AD241" i="3"/>
  <c r="AE241" i="3"/>
  <c r="AF241" i="3"/>
  <c r="AG241" i="3"/>
  <c r="AH241" i="3"/>
  <c r="AI241" i="3"/>
  <c r="AJ241" i="3"/>
  <c r="AK241" i="3"/>
  <c r="AL241" i="3"/>
  <c r="AM241" i="3"/>
  <c r="AN241" i="3"/>
  <c r="AO241" i="3"/>
  <c r="AP241" i="3"/>
  <c r="AQ241" i="3"/>
  <c r="AR241" i="3"/>
  <c r="AS241" i="3"/>
  <c r="AT241" i="3"/>
  <c r="AU241" i="3"/>
  <c r="AV241" i="3"/>
  <c r="AW241" i="3"/>
  <c r="AX241" i="3"/>
  <c r="AY241" i="3"/>
  <c r="AZ241" i="3"/>
  <c r="BA241" i="3"/>
  <c r="BB241" i="3"/>
  <c r="AD242" i="3"/>
  <c r="AE242" i="3"/>
  <c r="AF242" i="3"/>
  <c r="AG242" i="3"/>
  <c r="AH242" i="3"/>
  <c r="AI242" i="3"/>
  <c r="AJ242" i="3"/>
  <c r="AK242" i="3"/>
  <c r="AL242" i="3"/>
  <c r="AM242" i="3"/>
  <c r="AN242" i="3"/>
  <c r="AO242" i="3"/>
  <c r="AP242" i="3"/>
  <c r="AQ242" i="3"/>
  <c r="AR242" i="3"/>
  <c r="AS242" i="3"/>
  <c r="AT242" i="3"/>
  <c r="AU242" i="3"/>
  <c r="AV242" i="3"/>
  <c r="AW242" i="3"/>
  <c r="AX242" i="3"/>
  <c r="AY242" i="3"/>
  <c r="AZ242" i="3"/>
  <c r="BA242" i="3"/>
  <c r="BB242" i="3"/>
  <c r="AD243" i="3"/>
  <c r="AE243" i="3"/>
  <c r="AF243" i="3"/>
  <c r="AG243" i="3"/>
  <c r="AH243" i="3"/>
  <c r="AI243" i="3"/>
  <c r="AJ243" i="3"/>
  <c r="AK243" i="3"/>
  <c r="AL243" i="3"/>
  <c r="AM243" i="3"/>
  <c r="AN243" i="3"/>
  <c r="AO243" i="3"/>
  <c r="AP243" i="3"/>
  <c r="AQ243" i="3"/>
  <c r="AR243" i="3"/>
  <c r="AS243" i="3"/>
  <c r="AT243" i="3"/>
  <c r="AU243" i="3"/>
  <c r="AV243" i="3"/>
  <c r="AW243" i="3"/>
  <c r="AX243" i="3"/>
  <c r="AY243" i="3"/>
  <c r="AZ243" i="3"/>
  <c r="BA243" i="3"/>
  <c r="BB243" i="3"/>
  <c r="AD244" i="3"/>
  <c r="AE244" i="3"/>
  <c r="AF244" i="3"/>
  <c r="AG244" i="3"/>
  <c r="AH244" i="3"/>
  <c r="AI244" i="3"/>
  <c r="AJ244" i="3"/>
  <c r="AK244" i="3"/>
  <c r="AL244" i="3"/>
  <c r="AM244" i="3"/>
  <c r="AN244" i="3"/>
  <c r="AO244" i="3"/>
  <c r="AP244" i="3"/>
  <c r="AQ244" i="3"/>
  <c r="AR244" i="3"/>
  <c r="AS244" i="3"/>
  <c r="AT244" i="3"/>
  <c r="AU244" i="3"/>
  <c r="AV244" i="3"/>
  <c r="AW244" i="3"/>
  <c r="AX244" i="3"/>
  <c r="AY244" i="3"/>
  <c r="AZ244" i="3"/>
  <c r="BA244" i="3"/>
  <c r="BB244" i="3"/>
  <c r="AD245" i="3"/>
  <c r="AE245" i="3"/>
  <c r="AF245" i="3"/>
  <c r="AG245" i="3"/>
  <c r="AH245" i="3"/>
  <c r="AI245" i="3"/>
  <c r="AJ245" i="3"/>
  <c r="AK245" i="3"/>
  <c r="AL245" i="3"/>
  <c r="AM245" i="3"/>
  <c r="AN245" i="3"/>
  <c r="AO245" i="3"/>
  <c r="AP245" i="3"/>
  <c r="AQ245" i="3"/>
  <c r="AR245" i="3"/>
  <c r="AS245" i="3"/>
  <c r="AT245" i="3"/>
  <c r="AU245" i="3"/>
  <c r="AV245" i="3"/>
  <c r="AW245" i="3"/>
  <c r="AX245" i="3"/>
  <c r="AY245" i="3"/>
  <c r="AZ245" i="3"/>
  <c r="BA245" i="3"/>
  <c r="BB245" i="3"/>
  <c r="AD246" i="3"/>
  <c r="AE246" i="3"/>
  <c r="AF246" i="3"/>
  <c r="AG246" i="3"/>
  <c r="AH246" i="3"/>
  <c r="AI246" i="3"/>
  <c r="AJ246" i="3"/>
  <c r="AK246" i="3"/>
  <c r="AL246" i="3"/>
  <c r="AM246" i="3"/>
  <c r="AN246" i="3"/>
  <c r="AO246" i="3"/>
  <c r="AP246" i="3"/>
  <c r="AQ246" i="3"/>
  <c r="AR246" i="3"/>
  <c r="AS246" i="3"/>
  <c r="AT246" i="3"/>
  <c r="AU246" i="3"/>
  <c r="AV246" i="3"/>
  <c r="AW246" i="3"/>
  <c r="AX246" i="3"/>
  <c r="AY246" i="3"/>
  <c r="AZ246" i="3"/>
  <c r="BA246" i="3"/>
  <c r="BB246" i="3"/>
  <c r="AD247" i="3"/>
  <c r="AE247" i="3"/>
  <c r="AF247" i="3"/>
  <c r="AG247" i="3"/>
  <c r="AH247" i="3"/>
  <c r="AI247" i="3"/>
  <c r="AJ247" i="3"/>
  <c r="AK247" i="3"/>
  <c r="AL247" i="3"/>
  <c r="AM247" i="3"/>
  <c r="AN247" i="3"/>
  <c r="AO247" i="3"/>
  <c r="AP247" i="3"/>
  <c r="AQ247" i="3"/>
  <c r="AR247" i="3"/>
  <c r="AS247" i="3"/>
  <c r="AT247" i="3"/>
  <c r="AU247" i="3"/>
  <c r="AV247" i="3"/>
  <c r="AW247" i="3"/>
  <c r="AX247" i="3"/>
  <c r="AY247" i="3"/>
  <c r="AZ247" i="3"/>
  <c r="BA247" i="3"/>
  <c r="BB247" i="3"/>
  <c r="AD248" i="3"/>
  <c r="AE248" i="3"/>
  <c r="AF248" i="3"/>
  <c r="AG248" i="3"/>
  <c r="AH248" i="3"/>
  <c r="AI248" i="3"/>
  <c r="AJ248" i="3"/>
  <c r="AK248" i="3"/>
  <c r="AL248" i="3"/>
  <c r="AM248" i="3"/>
  <c r="AN248" i="3"/>
  <c r="AO248" i="3"/>
  <c r="AP248" i="3"/>
  <c r="AQ248" i="3"/>
  <c r="AR248" i="3"/>
  <c r="AS248" i="3"/>
  <c r="AT248" i="3"/>
  <c r="AU248" i="3"/>
  <c r="AV248" i="3"/>
  <c r="AW248" i="3"/>
  <c r="AX248" i="3"/>
  <c r="AY248" i="3"/>
  <c r="AZ248" i="3"/>
  <c r="BA248" i="3"/>
  <c r="BB248" i="3"/>
  <c r="AD249" i="3"/>
  <c r="AE249" i="3"/>
  <c r="AF249" i="3"/>
  <c r="AG249" i="3"/>
  <c r="AH249" i="3"/>
  <c r="AI249" i="3"/>
  <c r="AJ249" i="3"/>
  <c r="AK249" i="3"/>
  <c r="AL249" i="3"/>
  <c r="AM249" i="3"/>
  <c r="AN249" i="3"/>
  <c r="AO249" i="3"/>
  <c r="AP249" i="3"/>
  <c r="AQ249" i="3"/>
  <c r="AR249" i="3"/>
  <c r="AS249" i="3"/>
  <c r="AT249" i="3"/>
  <c r="AU249" i="3"/>
  <c r="AV249" i="3"/>
  <c r="AW249" i="3"/>
  <c r="AX249" i="3"/>
  <c r="AY249" i="3"/>
  <c r="AZ249" i="3"/>
  <c r="BA249" i="3"/>
  <c r="BB249" i="3"/>
  <c r="AD250" i="3"/>
  <c r="AE250" i="3"/>
  <c r="AF250" i="3"/>
  <c r="AG250" i="3"/>
  <c r="AH250" i="3"/>
  <c r="AI250" i="3"/>
  <c r="AJ250" i="3"/>
  <c r="AK250" i="3"/>
  <c r="AL250" i="3"/>
  <c r="AM250" i="3"/>
  <c r="AN250" i="3"/>
  <c r="AO250" i="3"/>
  <c r="AP250" i="3"/>
  <c r="AQ250" i="3"/>
  <c r="AR250" i="3"/>
  <c r="AS250" i="3"/>
  <c r="AT250" i="3"/>
  <c r="AU250" i="3"/>
  <c r="AV250" i="3"/>
  <c r="AW250" i="3"/>
  <c r="AX250" i="3"/>
  <c r="AY250" i="3"/>
  <c r="AZ250" i="3"/>
  <c r="BA250" i="3"/>
  <c r="BB250"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AD252" i="3"/>
  <c r="AE252" i="3"/>
  <c r="AF252" i="3"/>
  <c r="AG252" i="3"/>
  <c r="AH252" i="3"/>
  <c r="AI252" i="3"/>
  <c r="AJ252" i="3"/>
  <c r="AK252" i="3"/>
  <c r="AL252" i="3"/>
  <c r="AM252" i="3"/>
  <c r="AN252" i="3"/>
  <c r="AO252" i="3"/>
  <c r="AP252" i="3"/>
  <c r="AQ252" i="3"/>
  <c r="AR252" i="3"/>
  <c r="AS252" i="3"/>
  <c r="AT252" i="3"/>
  <c r="AU252" i="3"/>
  <c r="AV252" i="3"/>
  <c r="AW252" i="3"/>
  <c r="AX252" i="3"/>
  <c r="AY252" i="3"/>
  <c r="AZ252" i="3"/>
  <c r="BA252" i="3"/>
  <c r="BB252" i="3"/>
  <c r="AD253" i="3"/>
  <c r="AE253" i="3"/>
  <c r="AF253" i="3"/>
  <c r="AG253" i="3"/>
  <c r="AH253" i="3"/>
  <c r="AI253" i="3"/>
  <c r="AJ253" i="3"/>
  <c r="AK253" i="3"/>
  <c r="AL253" i="3"/>
  <c r="AM253" i="3"/>
  <c r="AN253" i="3"/>
  <c r="AO253" i="3"/>
  <c r="AP253" i="3"/>
  <c r="AQ253" i="3"/>
  <c r="AR253" i="3"/>
  <c r="AS253" i="3"/>
  <c r="AT253" i="3"/>
  <c r="AU253" i="3"/>
  <c r="AV253" i="3"/>
  <c r="AW253" i="3"/>
  <c r="AX253" i="3"/>
  <c r="AY253" i="3"/>
  <c r="AZ253" i="3"/>
  <c r="BA253" i="3"/>
  <c r="BB253" i="3"/>
  <c r="AD254" i="3"/>
  <c r="AE254" i="3"/>
  <c r="AF254" i="3"/>
  <c r="AG254" i="3"/>
  <c r="AH254" i="3"/>
  <c r="AI254" i="3"/>
  <c r="AJ254" i="3"/>
  <c r="AK254" i="3"/>
  <c r="AL254" i="3"/>
  <c r="AM254" i="3"/>
  <c r="AN254" i="3"/>
  <c r="AO254" i="3"/>
  <c r="AP254" i="3"/>
  <c r="AQ254" i="3"/>
  <c r="AR254" i="3"/>
  <c r="AS254" i="3"/>
  <c r="AT254" i="3"/>
  <c r="AU254" i="3"/>
  <c r="AV254" i="3"/>
  <c r="AW254" i="3"/>
  <c r="AX254" i="3"/>
  <c r="AY254" i="3"/>
  <c r="AZ254" i="3"/>
  <c r="BA254" i="3"/>
  <c r="BB254" i="3"/>
  <c r="AD255" i="3"/>
  <c r="AE255" i="3"/>
  <c r="AF255" i="3"/>
  <c r="AG255" i="3"/>
  <c r="AH255" i="3"/>
  <c r="AI255" i="3"/>
  <c r="AJ255" i="3"/>
  <c r="AK255" i="3"/>
  <c r="AL255" i="3"/>
  <c r="AM255" i="3"/>
  <c r="AN255" i="3"/>
  <c r="AO255" i="3"/>
  <c r="AP255" i="3"/>
  <c r="AQ255" i="3"/>
  <c r="AR255" i="3"/>
  <c r="AS255" i="3"/>
  <c r="AT255" i="3"/>
  <c r="AU255" i="3"/>
  <c r="AV255" i="3"/>
  <c r="AW255" i="3"/>
  <c r="AX255" i="3"/>
  <c r="AY255" i="3"/>
  <c r="AZ255" i="3"/>
  <c r="BA255" i="3"/>
  <c r="BB255" i="3"/>
  <c r="AD256" i="3"/>
  <c r="AE256" i="3"/>
  <c r="AF256" i="3"/>
  <c r="AG256" i="3"/>
  <c r="AH256" i="3"/>
  <c r="AI256" i="3"/>
  <c r="AJ256" i="3"/>
  <c r="AK256" i="3"/>
  <c r="AL256" i="3"/>
  <c r="AM256" i="3"/>
  <c r="AN256" i="3"/>
  <c r="AO256" i="3"/>
  <c r="AP256" i="3"/>
  <c r="AQ256" i="3"/>
  <c r="AR256" i="3"/>
  <c r="AS256" i="3"/>
  <c r="AT256" i="3"/>
  <c r="AU256" i="3"/>
  <c r="AV256" i="3"/>
  <c r="AW256" i="3"/>
  <c r="AX256" i="3"/>
  <c r="AY256" i="3"/>
  <c r="AZ256" i="3"/>
  <c r="BA256" i="3"/>
  <c r="BB256" i="3"/>
  <c r="AD257" i="3"/>
  <c r="AE257" i="3"/>
  <c r="AF257" i="3"/>
  <c r="AG257" i="3"/>
  <c r="AH257" i="3"/>
  <c r="AI257" i="3"/>
  <c r="AJ257" i="3"/>
  <c r="AK257" i="3"/>
  <c r="AL257" i="3"/>
  <c r="AM257" i="3"/>
  <c r="AN257" i="3"/>
  <c r="AO257" i="3"/>
  <c r="AP257" i="3"/>
  <c r="AQ257" i="3"/>
  <c r="AR257" i="3"/>
  <c r="AS257" i="3"/>
  <c r="AT257" i="3"/>
  <c r="AU257" i="3"/>
  <c r="AV257" i="3"/>
  <c r="AW257" i="3"/>
  <c r="AX257" i="3"/>
  <c r="AY257" i="3"/>
  <c r="AZ257" i="3"/>
  <c r="BA257" i="3"/>
  <c r="BB257" i="3"/>
  <c r="AD258" i="3"/>
  <c r="AE258" i="3"/>
  <c r="AF258" i="3"/>
  <c r="AG258" i="3"/>
  <c r="AH258" i="3"/>
  <c r="AI258" i="3"/>
  <c r="AJ258" i="3"/>
  <c r="AK258" i="3"/>
  <c r="AL258" i="3"/>
  <c r="AM258" i="3"/>
  <c r="AN258" i="3"/>
  <c r="AO258" i="3"/>
  <c r="AP258" i="3"/>
  <c r="AQ258" i="3"/>
  <c r="AR258" i="3"/>
  <c r="AS258" i="3"/>
  <c r="AT258" i="3"/>
  <c r="AU258" i="3"/>
  <c r="AV258" i="3"/>
  <c r="AW258" i="3"/>
  <c r="AX258" i="3"/>
  <c r="AY258" i="3"/>
  <c r="AZ258" i="3"/>
  <c r="BA258" i="3"/>
  <c r="BB258" i="3"/>
  <c r="AD259" i="3"/>
  <c r="AE259" i="3"/>
  <c r="AF259" i="3"/>
  <c r="AG259" i="3"/>
  <c r="AH259" i="3"/>
  <c r="AI259" i="3"/>
  <c r="AJ259" i="3"/>
  <c r="AK259" i="3"/>
  <c r="AL259" i="3"/>
  <c r="AM259" i="3"/>
  <c r="AN259" i="3"/>
  <c r="AO259" i="3"/>
  <c r="AP259" i="3"/>
  <c r="AQ259" i="3"/>
  <c r="AR259" i="3"/>
  <c r="AS259" i="3"/>
  <c r="AT259" i="3"/>
  <c r="AU259" i="3"/>
  <c r="AV259" i="3"/>
  <c r="AW259" i="3"/>
  <c r="AX259" i="3"/>
  <c r="AY259" i="3"/>
  <c r="AZ259" i="3"/>
  <c r="BA259" i="3"/>
  <c r="BB259" i="3"/>
  <c r="AD260" i="3"/>
  <c r="AE260" i="3"/>
  <c r="AF260" i="3"/>
  <c r="AG260" i="3"/>
  <c r="AH260" i="3"/>
  <c r="AI260" i="3"/>
  <c r="AJ260" i="3"/>
  <c r="AK260" i="3"/>
  <c r="AL260" i="3"/>
  <c r="AM260" i="3"/>
  <c r="AN260" i="3"/>
  <c r="AO260" i="3"/>
  <c r="AP260" i="3"/>
  <c r="AQ260" i="3"/>
  <c r="AR260" i="3"/>
  <c r="AS260" i="3"/>
  <c r="AT260" i="3"/>
  <c r="AU260" i="3"/>
  <c r="AV260" i="3"/>
  <c r="AW260" i="3"/>
  <c r="AX260" i="3"/>
  <c r="AY260" i="3"/>
  <c r="AZ260" i="3"/>
  <c r="BA260" i="3"/>
  <c r="BB260" i="3"/>
  <c r="AD261" i="3"/>
  <c r="AE261" i="3"/>
  <c r="AF261" i="3"/>
  <c r="AG261" i="3"/>
  <c r="AH261" i="3"/>
  <c r="AI261" i="3"/>
  <c r="AJ261" i="3"/>
  <c r="AK261" i="3"/>
  <c r="AL261" i="3"/>
  <c r="AM261" i="3"/>
  <c r="AN261" i="3"/>
  <c r="AO261" i="3"/>
  <c r="AP261" i="3"/>
  <c r="AQ261" i="3"/>
  <c r="AR261" i="3"/>
  <c r="AS261" i="3"/>
  <c r="AT261" i="3"/>
  <c r="AU261" i="3"/>
  <c r="AV261" i="3"/>
  <c r="AW261" i="3"/>
  <c r="AX261" i="3"/>
  <c r="AY261" i="3"/>
  <c r="AZ261" i="3"/>
  <c r="BA261" i="3"/>
  <c r="BB261" i="3"/>
  <c r="AD262" i="3"/>
  <c r="AE262" i="3"/>
  <c r="AF262" i="3"/>
  <c r="AG262" i="3"/>
  <c r="AH262" i="3"/>
  <c r="AI262" i="3"/>
  <c r="AJ262" i="3"/>
  <c r="AK262" i="3"/>
  <c r="AL262" i="3"/>
  <c r="AM262" i="3"/>
  <c r="AN262" i="3"/>
  <c r="AO262" i="3"/>
  <c r="AP262" i="3"/>
  <c r="AQ262" i="3"/>
  <c r="AR262" i="3"/>
  <c r="AS262" i="3"/>
  <c r="AT262" i="3"/>
  <c r="AU262" i="3"/>
  <c r="AV262" i="3"/>
  <c r="AW262" i="3"/>
  <c r="AX262" i="3"/>
  <c r="AY262" i="3"/>
  <c r="AZ262" i="3"/>
  <c r="BA262" i="3"/>
  <c r="BB262" i="3"/>
  <c r="AD263" i="3"/>
  <c r="AE263" i="3"/>
  <c r="AF263" i="3"/>
  <c r="AG263" i="3"/>
  <c r="AH263" i="3"/>
  <c r="AI263" i="3"/>
  <c r="AJ263" i="3"/>
  <c r="AK263" i="3"/>
  <c r="AL263" i="3"/>
  <c r="AM263" i="3"/>
  <c r="AN263" i="3"/>
  <c r="AO263" i="3"/>
  <c r="AP263" i="3"/>
  <c r="AQ263" i="3"/>
  <c r="AR263" i="3"/>
  <c r="AS263" i="3"/>
  <c r="AT263" i="3"/>
  <c r="AU263" i="3"/>
  <c r="AV263" i="3"/>
  <c r="AW263" i="3"/>
  <c r="AX263" i="3"/>
  <c r="AY263" i="3"/>
  <c r="AZ263" i="3"/>
  <c r="BA263" i="3"/>
  <c r="BB263" i="3"/>
  <c r="AD264" i="3"/>
  <c r="AE264" i="3"/>
  <c r="AF264" i="3"/>
  <c r="AG264" i="3"/>
  <c r="AH264" i="3"/>
  <c r="AI264" i="3"/>
  <c r="AJ264" i="3"/>
  <c r="AK264" i="3"/>
  <c r="AL264" i="3"/>
  <c r="AM264" i="3"/>
  <c r="AN264" i="3"/>
  <c r="AO264" i="3"/>
  <c r="AP264" i="3"/>
  <c r="AQ264" i="3"/>
  <c r="AR264" i="3"/>
  <c r="AS264" i="3"/>
  <c r="AT264" i="3"/>
  <c r="AU264" i="3"/>
  <c r="AV264" i="3"/>
  <c r="AW264" i="3"/>
  <c r="AX264" i="3"/>
  <c r="AY264" i="3"/>
  <c r="AZ264" i="3"/>
  <c r="BA264" i="3"/>
  <c r="BB264" i="3"/>
  <c r="AD265" i="3"/>
  <c r="AE265" i="3"/>
  <c r="AF265" i="3"/>
  <c r="AG265" i="3"/>
  <c r="AH265" i="3"/>
  <c r="AI265" i="3"/>
  <c r="AJ265" i="3"/>
  <c r="AK265" i="3"/>
  <c r="AL265" i="3"/>
  <c r="AM265" i="3"/>
  <c r="AN265" i="3"/>
  <c r="AO265" i="3"/>
  <c r="AP265" i="3"/>
  <c r="AQ265" i="3"/>
  <c r="AR265" i="3"/>
  <c r="AS265" i="3"/>
  <c r="AT265" i="3"/>
  <c r="AU265" i="3"/>
  <c r="AV265" i="3"/>
  <c r="AW265" i="3"/>
  <c r="AX265" i="3"/>
  <c r="AY265" i="3"/>
  <c r="AZ265" i="3"/>
  <c r="BA265" i="3"/>
  <c r="BB265" i="3"/>
  <c r="AD266" i="3"/>
  <c r="AE266" i="3"/>
  <c r="AF266" i="3"/>
  <c r="AG266" i="3"/>
  <c r="AH266" i="3"/>
  <c r="AI266" i="3"/>
  <c r="AJ266" i="3"/>
  <c r="AK266" i="3"/>
  <c r="AL266" i="3"/>
  <c r="AM266" i="3"/>
  <c r="AN266" i="3"/>
  <c r="AO266" i="3"/>
  <c r="AP266" i="3"/>
  <c r="AQ266" i="3"/>
  <c r="AR266" i="3"/>
  <c r="AS266" i="3"/>
  <c r="AT266" i="3"/>
  <c r="AU266" i="3"/>
  <c r="AV266" i="3"/>
  <c r="AW266" i="3"/>
  <c r="AX266" i="3"/>
  <c r="AY266" i="3"/>
  <c r="AZ266" i="3"/>
  <c r="BA266" i="3"/>
  <c r="BB266" i="3"/>
  <c r="AD267" i="3"/>
  <c r="AE267" i="3"/>
  <c r="AF267" i="3"/>
  <c r="AG267" i="3"/>
  <c r="AH267" i="3"/>
  <c r="AI267" i="3"/>
  <c r="AJ267" i="3"/>
  <c r="AK267" i="3"/>
  <c r="AL267" i="3"/>
  <c r="AM267" i="3"/>
  <c r="AN267" i="3"/>
  <c r="AO267" i="3"/>
  <c r="AP267" i="3"/>
  <c r="AQ267" i="3"/>
  <c r="AR267" i="3"/>
  <c r="AS267" i="3"/>
  <c r="AT267" i="3"/>
  <c r="AU267" i="3"/>
  <c r="AV267" i="3"/>
  <c r="AW267" i="3"/>
  <c r="AX267" i="3"/>
  <c r="AY267" i="3"/>
  <c r="AZ267" i="3"/>
  <c r="BA267" i="3"/>
  <c r="BB267" i="3"/>
  <c r="AD268" i="3"/>
  <c r="AE268" i="3"/>
  <c r="AF268" i="3"/>
  <c r="AG268" i="3"/>
  <c r="AH268" i="3"/>
  <c r="AI268" i="3"/>
  <c r="AJ268" i="3"/>
  <c r="AK268" i="3"/>
  <c r="AL268" i="3"/>
  <c r="AM268" i="3"/>
  <c r="AN268" i="3"/>
  <c r="AO268" i="3"/>
  <c r="AP268" i="3"/>
  <c r="AQ268" i="3"/>
  <c r="AR268" i="3"/>
  <c r="AS268" i="3"/>
  <c r="AT268" i="3"/>
  <c r="AU268" i="3"/>
  <c r="AV268" i="3"/>
  <c r="AW268" i="3"/>
  <c r="AX268" i="3"/>
  <c r="AY268" i="3"/>
  <c r="AZ268" i="3"/>
  <c r="BA268" i="3"/>
  <c r="BB268" i="3"/>
  <c r="AD269" i="3"/>
  <c r="AE269" i="3"/>
  <c r="AF269" i="3"/>
  <c r="AG269" i="3"/>
  <c r="AH269" i="3"/>
  <c r="AI269" i="3"/>
  <c r="AJ269" i="3"/>
  <c r="AK269" i="3"/>
  <c r="AL269" i="3"/>
  <c r="AM269" i="3"/>
  <c r="AN269" i="3"/>
  <c r="AO269" i="3"/>
  <c r="AP269" i="3"/>
  <c r="AQ269" i="3"/>
  <c r="AR269" i="3"/>
  <c r="AS269" i="3"/>
  <c r="AT269" i="3"/>
  <c r="AU269" i="3"/>
  <c r="AV269" i="3"/>
  <c r="AW269" i="3"/>
  <c r="AX269" i="3"/>
  <c r="AY269" i="3"/>
  <c r="AZ269" i="3"/>
  <c r="BA269" i="3"/>
  <c r="BB269" i="3"/>
  <c r="AD270" i="3"/>
  <c r="AE270" i="3"/>
  <c r="AF270" i="3"/>
  <c r="AG270" i="3"/>
  <c r="AH270" i="3"/>
  <c r="AI270" i="3"/>
  <c r="AJ270" i="3"/>
  <c r="AK270" i="3"/>
  <c r="AL270" i="3"/>
  <c r="AM270" i="3"/>
  <c r="AN270" i="3"/>
  <c r="AO270" i="3"/>
  <c r="AP270" i="3"/>
  <c r="AQ270" i="3"/>
  <c r="AR270" i="3"/>
  <c r="AS270" i="3"/>
  <c r="AT270" i="3"/>
  <c r="AU270" i="3"/>
  <c r="AV270" i="3"/>
  <c r="AW270" i="3"/>
  <c r="AX270" i="3"/>
  <c r="AY270" i="3"/>
  <c r="AZ270" i="3"/>
  <c r="BA270" i="3"/>
  <c r="BB270" i="3"/>
  <c r="AD271" i="3"/>
  <c r="AE271" i="3"/>
  <c r="AF271" i="3"/>
  <c r="AG271" i="3"/>
  <c r="AH271" i="3"/>
  <c r="AI271" i="3"/>
  <c r="AJ271" i="3"/>
  <c r="AK271" i="3"/>
  <c r="AL271" i="3"/>
  <c r="AM271" i="3"/>
  <c r="AN271" i="3"/>
  <c r="AO271" i="3"/>
  <c r="AP271" i="3"/>
  <c r="AQ271" i="3"/>
  <c r="AR271" i="3"/>
  <c r="AS271" i="3"/>
  <c r="AT271" i="3"/>
  <c r="AU271" i="3"/>
  <c r="AV271" i="3"/>
  <c r="AW271" i="3"/>
  <c r="AX271" i="3"/>
  <c r="AY271" i="3"/>
  <c r="AZ271" i="3"/>
  <c r="BA271" i="3"/>
  <c r="BB271" i="3"/>
  <c r="AD272" i="3"/>
  <c r="AE272" i="3"/>
  <c r="AF272" i="3"/>
  <c r="AG272" i="3"/>
  <c r="AH272" i="3"/>
  <c r="AI272" i="3"/>
  <c r="AJ272" i="3"/>
  <c r="AK272" i="3"/>
  <c r="AL272" i="3"/>
  <c r="AM272" i="3"/>
  <c r="AN272" i="3"/>
  <c r="AO272" i="3"/>
  <c r="AP272" i="3"/>
  <c r="AQ272" i="3"/>
  <c r="AR272" i="3"/>
  <c r="AS272" i="3"/>
  <c r="AT272" i="3"/>
  <c r="AU272" i="3"/>
  <c r="AV272" i="3"/>
  <c r="AW272" i="3"/>
  <c r="AX272" i="3"/>
  <c r="AY272" i="3"/>
  <c r="AZ272" i="3"/>
  <c r="BA272" i="3"/>
  <c r="BB272" i="3"/>
  <c r="AD273" i="3"/>
  <c r="AE273" i="3"/>
  <c r="AF273" i="3"/>
  <c r="AG273" i="3"/>
  <c r="AH273" i="3"/>
  <c r="AI273" i="3"/>
  <c r="AJ273" i="3"/>
  <c r="AK273" i="3"/>
  <c r="AL273" i="3"/>
  <c r="AM273" i="3"/>
  <c r="AN273" i="3"/>
  <c r="AO273" i="3"/>
  <c r="AP273" i="3"/>
  <c r="AQ273" i="3"/>
  <c r="AR273" i="3"/>
  <c r="AS273" i="3"/>
  <c r="AT273" i="3"/>
  <c r="AU273" i="3"/>
  <c r="AV273" i="3"/>
  <c r="AW273" i="3"/>
  <c r="AX273" i="3"/>
  <c r="AY273" i="3"/>
  <c r="AZ273" i="3"/>
  <c r="BA273" i="3"/>
  <c r="BB273" i="3"/>
  <c r="AD274" i="3"/>
  <c r="AE274" i="3"/>
  <c r="AF274" i="3"/>
  <c r="AG274" i="3"/>
  <c r="AH274" i="3"/>
  <c r="AI274" i="3"/>
  <c r="AJ274" i="3"/>
  <c r="AK274" i="3"/>
  <c r="AL274" i="3"/>
  <c r="AM274" i="3"/>
  <c r="AN274" i="3"/>
  <c r="AO274" i="3"/>
  <c r="AP274" i="3"/>
  <c r="AQ274" i="3"/>
  <c r="AR274" i="3"/>
  <c r="AS274" i="3"/>
  <c r="AT274" i="3"/>
  <c r="AU274" i="3"/>
  <c r="AV274" i="3"/>
  <c r="AW274" i="3"/>
  <c r="AX274" i="3"/>
  <c r="AY274" i="3"/>
  <c r="AZ274" i="3"/>
  <c r="BA274" i="3"/>
  <c r="BB274" i="3"/>
  <c r="AD275" i="3"/>
  <c r="AE275" i="3"/>
  <c r="AF275" i="3"/>
  <c r="AG275" i="3"/>
  <c r="AH275" i="3"/>
  <c r="AI275" i="3"/>
  <c r="AJ275" i="3"/>
  <c r="AK275" i="3"/>
  <c r="AL275" i="3"/>
  <c r="AM275" i="3"/>
  <c r="AN275" i="3"/>
  <c r="AO275" i="3"/>
  <c r="AP275" i="3"/>
  <c r="AQ275" i="3"/>
  <c r="AR275" i="3"/>
  <c r="AS275" i="3"/>
  <c r="AT275" i="3"/>
  <c r="AU275" i="3"/>
  <c r="AV275" i="3"/>
  <c r="AW275" i="3"/>
  <c r="AX275" i="3"/>
  <c r="AY275" i="3"/>
  <c r="AZ275" i="3"/>
  <c r="BA275" i="3"/>
  <c r="BB275" i="3"/>
  <c r="AD276" i="3"/>
  <c r="AE276" i="3"/>
  <c r="AF276" i="3"/>
  <c r="AG276" i="3"/>
  <c r="AH276" i="3"/>
  <c r="AI276" i="3"/>
  <c r="AJ276" i="3"/>
  <c r="AK276" i="3"/>
  <c r="AL276" i="3"/>
  <c r="AM276" i="3"/>
  <c r="AN276" i="3"/>
  <c r="AO276" i="3"/>
  <c r="AP276" i="3"/>
  <c r="AQ276" i="3"/>
  <c r="AR276" i="3"/>
  <c r="AS276" i="3"/>
  <c r="AT276" i="3"/>
  <c r="AU276" i="3"/>
  <c r="AV276" i="3"/>
  <c r="AW276" i="3"/>
  <c r="AX276" i="3"/>
  <c r="AY276" i="3"/>
  <c r="AZ276" i="3"/>
  <c r="BA276" i="3"/>
  <c r="BB276" i="3"/>
  <c r="AD277" i="3"/>
  <c r="AE277" i="3"/>
  <c r="AF277" i="3"/>
  <c r="AG277" i="3"/>
  <c r="AH277" i="3"/>
  <c r="AI277" i="3"/>
  <c r="AJ277" i="3"/>
  <c r="AK277" i="3"/>
  <c r="AL277" i="3"/>
  <c r="AM277" i="3"/>
  <c r="AN277" i="3"/>
  <c r="AO277" i="3"/>
  <c r="AP277" i="3"/>
  <c r="AQ277" i="3"/>
  <c r="AR277" i="3"/>
  <c r="AS277" i="3"/>
  <c r="AT277" i="3"/>
  <c r="AU277" i="3"/>
  <c r="AV277" i="3"/>
  <c r="AW277" i="3"/>
  <c r="AX277" i="3"/>
  <c r="AY277" i="3"/>
  <c r="AZ277" i="3"/>
  <c r="BA277" i="3"/>
  <c r="BB277" i="3"/>
  <c r="AD278" i="3"/>
  <c r="AE278" i="3"/>
  <c r="AF278" i="3"/>
  <c r="AG278" i="3"/>
  <c r="AH278" i="3"/>
  <c r="AI278" i="3"/>
  <c r="AJ278" i="3"/>
  <c r="AK278" i="3"/>
  <c r="AL278" i="3"/>
  <c r="AM278" i="3"/>
  <c r="AN278" i="3"/>
  <c r="AO278" i="3"/>
  <c r="AP278" i="3"/>
  <c r="AQ278" i="3"/>
  <c r="AR278" i="3"/>
  <c r="AS278" i="3"/>
  <c r="AT278" i="3"/>
  <c r="AU278" i="3"/>
  <c r="AV278" i="3"/>
  <c r="AW278" i="3"/>
  <c r="AX278" i="3"/>
  <c r="AY278" i="3"/>
  <c r="AZ278" i="3"/>
  <c r="BA278" i="3"/>
  <c r="BB278" i="3"/>
  <c r="AD279" i="3"/>
  <c r="AE279" i="3"/>
  <c r="AF279" i="3"/>
  <c r="AG279" i="3"/>
  <c r="AH279" i="3"/>
  <c r="AI279" i="3"/>
  <c r="AJ279" i="3"/>
  <c r="AK279" i="3"/>
  <c r="AL279" i="3"/>
  <c r="AM279" i="3"/>
  <c r="AN279" i="3"/>
  <c r="AO279" i="3"/>
  <c r="AP279" i="3"/>
  <c r="AQ279" i="3"/>
  <c r="AR279" i="3"/>
  <c r="AS279" i="3"/>
  <c r="AT279" i="3"/>
  <c r="AU279" i="3"/>
  <c r="AV279" i="3"/>
  <c r="AW279" i="3"/>
  <c r="AX279" i="3"/>
  <c r="AY279" i="3"/>
  <c r="AZ279" i="3"/>
  <c r="BA279" i="3"/>
  <c r="BB279" i="3"/>
  <c r="AD280" i="3"/>
  <c r="AE280" i="3"/>
  <c r="AF280" i="3"/>
  <c r="AG280" i="3"/>
  <c r="AH280" i="3"/>
  <c r="AI280" i="3"/>
  <c r="AJ280" i="3"/>
  <c r="AK280" i="3"/>
  <c r="AL280" i="3"/>
  <c r="AM280" i="3"/>
  <c r="AN280" i="3"/>
  <c r="AO280" i="3"/>
  <c r="AP280" i="3"/>
  <c r="AQ280" i="3"/>
  <c r="AR280" i="3"/>
  <c r="AS280" i="3"/>
  <c r="AT280" i="3"/>
  <c r="AU280" i="3"/>
  <c r="AV280" i="3"/>
  <c r="AW280" i="3"/>
  <c r="AX280" i="3"/>
  <c r="AY280" i="3"/>
  <c r="AZ280" i="3"/>
  <c r="BA280" i="3"/>
  <c r="BB280" i="3"/>
  <c r="AD281" i="3"/>
  <c r="AE281" i="3"/>
  <c r="AF281" i="3"/>
  <c r="AG281" i="3"/>
  <c r="AH281" i="3"/>
  <c r="AI281" i="3"/>
  <c r="AJ281" i="3"/>
  <c r="AK281" i="3"/>
  <c r="AL281" i="3"/>
  <c r="AM281" i="3"/>
  <c r="AN281" i="3"/>
  <c r="AO281" i="3"/>
  <c r="AP281" i="3"/>
  <c r="AQ281" i="3"/>
  <c r="AR281" i="3"/>
  <c r="AS281" i="3"/>
  <c r="AT281" i="3"/>
  <c r="AU281" i="3"/>
  <c r="AV281" i="3"/>
  <c r="AW281" i="3"/>
  <c r="AX281" i="3"/>
  <c r="AY281" i="3"/>
  <c r="AZ281" i="3"/>
  <c r="BA281" i="3"/>
  <c r="BB281" i="3"/>
  <c r="AD282" i="3"/>
  <c r="AE282" i="3"/>
  <c r="AF282" i="3"/>
  <c r="AG282" i="3"/>
  <c r="AH282" i="3"/>
  <c r="AI282" i="3"/>
  <c r="AJ282" i="3"/>
  <c r="AK282" i="3"/>
  <c r="AL282" i="3"/>
  <c r="AM282" i="3"/>
  <c r="AN282" i="3"/>
  <c r="AO282" i="3"/>
  <c r="AP282" i="3"/>
  <c r="AQ282" i="3"/>
  <c r="AR282" i="3"/>
  <c r="AS282" i="3"/>
  <c r="AT282" i="3"/>
  <c r="AU282" i="3"/>
  <c r="AV282" i="3"/>
  <c r="AW282" i="3"/>
  <c r="AX282" i="3"/>
  <c r="AY282" i="3"/>
  <c r="AZ282" i="3"/>
  <c r="BA282" i="3"/>
  <c r="BB282" i="3"/>
  <c r="AD283" i="3"/>
  <c r="AE283" i="3"/>
  <c r="AF283" i="3"/>
  <c r="AG283" i="3"/>
  <c r="AH283" i="3"/>
  <c r="AI283" i="3"/>
  <c r="AJ283" i="3"/>
  <c r="AK283" i="3"/>
  <c r="AL283" i="3"/>
  <c r="AM283" i="3"/>
  <c r="AN283" i="3"/>
  <c r="AO283" i="3"/>
  <c r="AP283" i="3"/>
  <c r="AQ283" i="3"/>
  <c r="AR283" i="3"/>
  <c r="AS283" i="3"/>
  <c r="AT283" i="3"/>
  <c r="AU283" i="3"/>
  <c r="AV283" i="3"/>
  <c r="AW283" i="3"/>
  <c r="AX283" i="3"/>
  <c r="AY283" i="3"/>
  <c r="AZ283" i="3"/>
  <c r="BA283" i="3"/>
  <c r="BB283" i="3"/>
  <c r="AD284" i="3"/>
  <c r="AE284" i="3"/>
  <c r="AF284" i="3"/>
  <c r="AG284" i="3"/>
  <c r="AH284" i="3"/>
  <c r="AI284" i="3"/>
  <c r="AJ284" i="3"/>
  <c r="AK284" i="3"/>
  <c r="AL284" i="3"/>
  <c r="AM284" i="3"/>
  <c r="AN284" i="3"/>
  <c r="AO284" i="3"/>
  <c r="AP284" i="3"/>
  <c r="AQ284" i="3"/>
  <c r="AR284" i="3"/>
  <c r="AS284" i="3"/>
  <c r="AT284" i="3"/>
  <c r="AU284" i="3"/>
  <c r="AV284" i="3"/>
  <c r="AW284" i="3"/>
  <c r="AX284" i="3"/>
  <c r="AY284" i="3"/>
  <c r="AZ284" i="3"/>
  <c r="BA284" i="3"/>
  <c r="BB284" i="3"/>
  <c r="AD285" i="3"/>
  <c r="AE285" i="3"/>
  <c r="AF285" i="3"/>
  <c r="AG285" i="3"/>
  <c r="AH285" i="3"/>
  <c r="AI285" i="3"/>
  <c r="AJ285" i="3"/>
  <c r="AK285" i="3"/>
  <c r="AL285" i="3"/>
  <c r="AM285" i="3"/>
  <c r="AN285" i="3"/>
  <c r="AO285" i="3"/>
  <c r="AP285" i="3"/>
  <c r="AQ285" i="3"/>
  <c r="AR285" i="3"/>
  <c r="AS285" i="3"/>
  <c r="AT285" i="3"/>
  <c r="AU285" i="3"/>
  <c r="AV285" i="3"/>
  <c r="AW285" i="3"/>
  <c r="AX285" i="3"/>
  <c r="AY285" i="3"/>
  <c r="AZ285" i="3"/>
  <c r="BA285" i="3"/>
  <c r="BB285" i="3"/>
  <c r="AD286" i="3"/>
  <c r="AE286" i="3"/>
  <c r="AF286" i="3"/>
  <c r="AG286" i="3"/>
  <c r="AH286" i="3"/>
  <c r="AI286" i="3"/>
  <c r="AJ286" i="3"/>
  <c r="AK286" i="3"/>
  <c r="AL286" i="3"/>
  <c r="AM286" i="3"/>
  <c r="AN286" i="3"/>
  <c r="AO286" i="3"/>
  <c r="AP286" i="3"/>
  <c r="AQ286" i="3"/>
  <c r="AR286" i="3"/>
  <c r="AS286" i="3"/>
  <c r="AT286" i="3"/>
  <c r="AU286" i="3"/>
  <c r="AV286" i="3"/>
  <c r="AW286" i="3"/>
  <c r="AX286" i="3"/>
  <c r="AY286" i="3"/>
  <c r="AZ286" i="3"/>
  <c r="BA286" i="3"/>
  <c r="BB286" i="3"/>
  <c r="AD287" i="3"/>
  <c r="AE287" i="3"/>
  <c r="AF287" i="3"/>
  <c r="AG287" i="3"/>
  <c r="AH287" i="3"/>
  <c r="AI287" i="3"/>
  <c r="AJ287" i="3"/>
  <c r="AK287" i="3"/>
  <c r="AL287" i="3"/>
  <c r="AM287" i="3"/>
  <c r="AN287" i="3"/>
  <c r="AO287" i="3"/>
  <c r="AP287" i="3"/>
  <c r="AQ287" i="3"/>
  <c r="AR287" i="3"/>
  <c r="AS287" i="3"/>
  <c r="AT287" i="3"/>
  <c r="AU287" i="3"/>
  <c r="AV287" i="3"/>
  <c r="AW287" i="3"/>
  <c r="AX287" i="3"/>
  <c r="AY287" i="3"/>
  <c r="AZ287" i="3"/>
  <c r="BA287" i="3"/>
  <c r="BB287" i="3"/>
  <c r="AD288" i="3"/>
  <c r="AE288" i="3"/>
  <c r="AF288" i="3"/>
  <c r="AG288" i="3"/>
  <c r="AH288" i="3"/>
  <c r="AI288" i="3"/>
  <c r="AJ288" i="3"/>
  <c r="AK288" i="3"/>
  <c r="AL288" i="3"/>
  <c r="AM288" i="3"/>
  <c r="AN288" i="3"/>
  <c r="AO288" i="3"/>
  <c r="AP288" i="3"/>
  <c r="AQ288" i="3"/>
  <c r="AR288" i="3"/>
  <c r="AS288" i="3"/>
  <c r="AT288" i="3"/>
  <c r="AU288" i="3"/>
  <c r="AV288" i="3"/>
  <c r="AW288" i="3"/>
  <c r="AX288" i="3"/>
  <c r="AY288" i="3"/>
  <c r="AZ288" i="3"/>
  <c r="BA288" i="3"/>
  <c r="BB288" i="3"/>
  <c r="AD289" i="3"/>
  <c r="AE289" i="3"/>
  <c r="AF289" i="3"/>
  <c r="AG289" i="3"/>
  <c r="AH289" i="3"/>
  <c r="AI289" i="3"/>
  <c r="AJ289" i="3"/>
  <c r="AK289" i="3"/>
  <c r="AL289" i="3"/>
  <c r="AM289" i="3"/>
  <c r="AN289" i="3"/>
  <c r="AO289" i="3"/>
  <c r="AP289" i="3"/>
  <c r="AQ289" i="3"/>
  <c r="AR289" i="3"/>
  <c r="AS289" i="3"/>
  <c r="AT289" i="3"/>
  <c r="AU289" i="3"/>
  <c r="AV289" i="3"/>
  <c r="AW289" i="3"/>
  <c r="AX289" i="3"/>
  <c r="AY289" i="3"/>
  <c r="AZ289" i="3"/>
  <c r="BA289" i="3"/>
  <c r="BB289" i="3"/>
  <c r="AD290" i="3"/>
  <c r="AE290" i="3"/>
  <c r="AF290" i="3"/>
  <c r="AG290" i="3"/>
  <c r="AH290" i="3"/>
  <c r="AI290" i="3"/>
  <c r="AJ290" i="3"/>
  <c r="AK290" i="3"/>
  <c r="AL290" i="3"/>
  <c r="AM290" i="3"/>
  <c r="AN290" i="3"/>
  <c r="AO290" i="3"/>
  <c r="AP290" i="3"/>
  <c r="AQ290" i="3"/>
  <c r="AR290" i="3"/>
  <c r="AS290" i="3"/>
  <c r="AT290" i="3"/>
  <c r="AU290" i="3"/>
  <c r="AV290" i="3"/>
  <c r="AW290" i="3"/>
  <c r="AX290" i="3"/>
  <c r="AY290" i="3"/>
  <c r="AZ290" i="3"/>
  <c r="BA290" i="3"/>
  <c r="BB290" i="3"/>
  <c r="AD291" i="3"/>
  <c r="AE291" i="3"/>
  <c r="AF291" i="3"/>
  <c r="AG291" i="3"/>
  <c r="AH291" i="3"/>
  <c r="AI291" i="3"/>
  <c r="AJ291" i="3"/>
  <c r="AK291" i="3"/>
  <c r="AL291" i="3"/>
  <c r="AM291" i="3"/>
  <c r="AN291" i="3"/>
  <c r="AO291" i="3"/>
  <c r="AP291" i="3"/>
  <c r="AQ291" i="3"/>
  <c r="AR291" i="3"/>
  <c r="AS291" i="3"/>
  <c r="AT291" i="3"/>
  <c r="AU291" i="3"/>
  <c r="AV291" i="3"/>
  <c r="AW291" i="3"/>
  <c r="AX291" i="3"/>
  <c r="AY291" i="3"/>
  <c r="AZ291" i="3"/>
  <c r="BA291" i="3"/>
  <c r="BB291" i="3"/>
  <c r="AD292" i="3"/>
  <c r="AE292" i="3"/>
  <c r="AF292" i="3"/>
  <c r="AG292" i="3"/>
  <c r="AH292" i="3"/>
  <c r="AI292" i="3"/>
  <c r="AJ292" i="3"/>
  <c r="AK292" i="3"/>
  <c r="AL292" i="3"/>
  <c r="AM292" i="3"/>
  <c r="AN292" i="3"/>
  <c r="AO292" i="3"/>
  <c r="AP292" i="3"/>
  <c r="AQ292" i="3"/>
  <c r="AR292" i="3"/>
  <c r="AS292" i="3"/>
  <c r="AT292" i="3"/>
  <c r="AU292" i="3"/>
  <c r="AV292" i="3"/>
  <c r="AW292" i="3"/>
  <c r="AX292" i="3"/>
  <c r="AY292" i="3"/>
  <c r="AZ292" i="3"/>
  <c r="BA292" i="3"/>
  <c r="BB292" i="3"/>
  <c r="AD293" i="3"/>
  <c r="AE293" i="3"/>
  <c r="AF293" i="3"/>
  <c r="AG293" i="3"/>
  <c r="AH293" i="3"/>
  <c r="AI293" i="3"/>
  <c r="AJ293" i="3"/>
  <c r="AK293" i="3"/>
  <c r="AL293" i="3"/>
  <c r="AM293" i="3"/>
  <c r="AN293" i="3"/>
  <c r="AO293" i="3"/>
  <c r="AP293" i="3"/>
  <c r="AQ293" i="3"/>
  <c r="AR293" i="3"/>
  <c r="AS293" i="3"/>
  <c r="AT293" i="3"/>
  <c r="AU293" i="3"/>
  <c r="AV293" i="3"/>
  <c r="AW293" i="3"/>
  <c r="AX293" i="3"/>
  <c r="AY293" i="3"/>
  <c r="AZ293" i="3"/>
  <c r="BA293" i="3"/>
  <c r="BB293" i="3"/>
  <c r="AD294" i="3"/>
  <c r="AE294" i="3"/>
  <c r="AF294" i="3"/>
  <c r="AG294" i="3"/>
  <c r="AH294" i="3"/>
  <c r="AI294" i="3"/>
  <c r="AJ294" i="3"/>
  <c r="AK294" i="3"/>
  <c r="AL294" i="3"/>
  <c r="AM294" i="3"/>
  <c r="AN294" i="3"/>
  <c r="AO294" i="3"/>
  <c r="AP294" i="3"/>
  <c r="AQ294" i="3"/>
  <c r="AR294" i="3"/>
  <c r="AS294" i="3"/>
  <c r="AT294" i="3"/>
  <c r="AU294" i="3"/>
  <c r="AV294" i="3"/>
  <c r="AW294" i="3"/>
  <c r="AX294" i="3"/>
  <c r="AY294" i="3"/>
  <c r="AZ294" i="3"/>
  <c r="BA294" i="3"/>
  <c r="BB294" i="3"/>
  <c r="AD295" i="3"/>
  <c r="AE295" i="3"/>
  <c r="AF295" i="3"/>
  <c r="AG295" i="3"/>
  <c r="AH295" i="3"/>
  <c r="AI295" i="3"/>
  <c r="AJ295" i="3"/>
  <c r="AK295" i="3"/>
  <c r="AL295" i="3"/>
  <c r="AM295" i="3"/>
  <c r="AN295" i="3"/>
  <c r="AO295" i="3"/>
  <c r="AP295" i="3"/>
  <c r="AQ295" i="3"/>
  <c r="AR295" i="3"/>
  <c r="AS295" i="3"/>
  <c r="AT295" i="3"/>
  <c r="AU295" i="3"/>
  <c r="AV295" i="3"/>
  <c r="AW295" i="3"/>
  <c r="AX295" i="3"/>
  <c r="AY295" i="3"/>
  <c r="AZ295" i="3"/>
  <c r="BA295" i="3"/>
  <c r="BB295" i="3"/>
  <c r="AD296" i="3"/>
  <c r="AE296" i="3"/>
  <c r="AF296" i="3"/>
  <c r="AG296" i="3"/>
  <c r="AH296" i="3"/>
  <c r="AI296" i="3"/>
  <c r="AJ296" i="3"/>
  <c r="AK296" i="3"/>
  <c r="AL296" i="3"/>
  <c r="AM296" i="3"/>
  <c r="AN296" i="3"/>
  <c r="AO296" i="3"/>
  <c r="AP296" i="3"/>
  <c r="AQ296" i="3"/>
  <c r="AR296" i="3"/>
  <c r="AS296" i="3"/>
  <c r="AT296" i="3"/>
  <c r="AU296" i="3"/>
  <c r="AV296" i="3"/>
  <c r="AW296" i="3"/>
  <c r="AX296" i="3"/>
  <c r="AY296" i="3"/>
  <c r="AZ296" i="3"/>
  <c r="BA296" i="3"/>
  <c r="BB296" i="3"/>
  <c r="AD297" i="3"/>
  <c r="AE297" i="3"/>
  <c r="AF297" i="3"/>
  <c r="AG297" i="3"/>
  <c r="AH297" i="3"/>
  <c r="AI297" i="3"/>
  <c r="AJ297" i="3"/>
  <c r="AK297" i="3"/>
  <c r="AL297" i="3"/>
  <c r="AM297" i="3"/>
  <c r="AN297" i="3"/>
  <c r="AO297" i="3"/>
  <c r="AP297" i="3"/>
  <c r="AQ297" i="3"/>
  <c r="AR297" i="3"/>
  <c r="AS297" i="3"/>
  <c r="AT297" i="3"/>
  <c r="AU297" i="3"/>
  <c r="AV297" i="3"/>
  <c r="AW297" i="3"/>
  <c r="AX297" i="3"/>
  <c r="AY297" i="3"/>
  <c r="AZ297" i="3"/>
  <c r="BA297" i="3"/>
  <c r="BB297" i="3"/>
  <c r="AD298" i="3"/>
  <c r="AE298" i="3"/>
  <c r="AF298" i="3"/>
  <c r="AG298" i="3"/>
  <c r="AH298" i="3"/>
  <c r="AI298" i="3"/>
  <c r="AJ298" i="3"/>
  <c r="AK298" i="3"/>
  <c r="AL298" i="3"/>
  <c r="AM298" i="3"/>
  <c r="AN298" i="3"/>
  <c r="AO298" i="3"/>
  <c r="AP298" i="3"/>
  <c r="AQ298" i="3"/>
  <c r="AR298" i="3"/>
  <c r="AS298" i="3"/>
  <c r="AT298" i="3"/>
  <c r="AU298" i="3"/>
  <c r="AV298" i="3"/>
  <c r="AW298" i="3"/>
  <c r="AX298" i="3"/>
  <c r="AY298" i="3"/>
  <c r="AZ298" i="3"/>
  <c r="BA298" i="3"/>
  <c r="BB298" i="3"/>
  <c r="AD299" i="3"/>
  <c r="AE299" i="3"/>
  <c r="AF299" i="3"/>
  <c r="AG299" i="3"/>
  <c r="AH299" i="3"/>
  <c r="AI299" i="3"/>
  <c r="AJ299" i="3"/>
  <c r="AK299" i="3"/>
  <c r="AL299" i="3"/>
  <c r="AM299" i="3"/>
  <c r="AN299" i="3"/>
  <c r="AO299" i="3"/>
  <c r="AP299" i="3"/>
  <c r="AQ299" i="3"/>
  <c r="AR299" i="3"/>
  <c r="AS299" i="3"/>
  <c r="AT299" i="3"/>
  <c r="AU299" i="3"/>
  <c r="AV299" i="3"/>
  <c r="AW299" i="3"/>
  <c r="AX299" i="3"/>
  <c r="AY299" i="3"/>
  <c r="AZ299" i="3"/>
  <c r="BA299" i="3"/>
  <c r="BB299" i="3"/>
  <c r="AD300" i="3"/>
  <c r="AE300" i="3"/>
  <c r="AF300" i="3"/>
  <c r="AG300" i="3"/>
  <c r="AH300" i="3"/>
  <c r="AI300" i="3"/>
  <c r="AJ300" i="3"/>
  <c r="AK300" i="3"/>
  <c r="AL300" i="3"/>
  <c r="AM300" i="3"/>
  <c r="AN300" i="3"/>
  <c r="AO300" i="3"/>
  <c r="AP300" i="3"/>
  <c r="AQ300" i="3"/>
  <c r="AR300" i="3"/>
  <c r="AS300" i="3"/>
  <c r="AT300" i="3"/>
  <c r="AU300" i="3"/>
  <c r="AV300" i="3"/>
  <c r="AW300" i="3"/>
  <c r="AX300" i="3"/>
  <c r="AY300" i="3"/>
  <c r="AZ300" i="3"/>
  <c r="BA300" i="3"/>
  <c r="BB300" i="3"/>
  <c r="AD301" i="3"/>
  <c r="AE301" i="3"/>
  <c r="AF301" i="3"/>
  <c r="AG301" i="3"/>
  <c r="AH301" i="3"/>
  <c r="AI301" i="3"/>
  <c r="AJ301" i="3"/>
  <c r="AK301" i="3"/>
  <c r="AL301" i="3"/>
  <c r="AM301" i="3"/>
  <c r="AN301" i="3"/>
  <c r="AO301" i="3"/>
  <c r="AP301" i="3"/>
  <c r="AQ301" i="3"/>
  <c r="AR301" i="3"/>
  <c r="AS301" i="3"/>
  <c r="AT301" i="3"/>
  <c r="AU301" i="3"/>
  <c r="AV301" i="3"/>
  <c r="AW301" i="3"/>
  <c r="AX301" i="3"/>
  <c r="AY301" i="3"/>
  <c r="AZ301" i="3"/>
  <c r="BA301" i="3"/>
  <c r="BB301" i="3"/>
  <c r="AD302" i="3"/>
  <c r="AE302" i="3"/>
  <c r="AF302" i="3"/>
  <c r="AG302" i="3"/>
  <c r="AH302" i="3"/>
  <c r="AI302" i="3"/>
  <c r="AJ302" i="3"/>
  <c r="AK302" i="3"/>
  <c r="AL302" i="3"/>
  <c r="AM302" i="3"/>
  <c r="AN302" i="3"/>
  <c r="AO302" i="3"/>
  <c r="AP302" i="3"/>
  <c r="AQ302" i="3"/>
  <c r="AR302" i="3"/>
  <c r="AS302" i="3"/>
  <c r="AT302" i="3"/>
  <c r="AU302" i="3"/>
  <c r="AV302" i="3"/>
  <c r="AW302" i="3"/>
  <c r="AX302" i="3"/>
  <c r="AY302" i="3"/>
  <c r="AZ302" i="3"/>
  <c r="BA302" i="3"/>
  <c r="BB302" i="3"/>
  <c r="AD303" i="3"/>
  <c r="AE303" i="3"/>
  <c r="AF303" i="3"/>
  <c r="AG303" i="3"/>
  <c r="AH303" i="3"/>
  <c r="AI303" i="3"/>
  <c r="AJ303" i="3"/>
  <c r="AK303" i="3"/>
  <c r="AL303" i="3"/>
  <c r="AM303" i="3"/>
  <c r="AN303" i="3"/>
  <c r="AO303" i="3"/>
  <c r="AP303" i="3"/>
  <c r="AQ303" i="3"/>
  <c r="AR303" i="3"/>
  <c r="AS303" i="3"/>
  <c r="AT303" i="3"/>
  <c r="AU303" i="3"/>
  <c r="AV303" i="3"/>
  <c r="AW303" i="3"/>
  <c r="AX303" i="3"/>
  <c r="AY303" i="3"/>
  <c r="AZ303" i="3"/>
  <c r="BA303" i="3"/>
  <c r="BB303" i="3"/>
  <c r="AD304" i="3"/>
  <c r="AE304" i="3"/>
  <c r="AF304" i="3"/>
  <c r="AG304" i="3"/>
  <c r="AH304" i="3"/>
  <c r="AI304" i="3"/>
  <c r="AJ304" i="3"/>
  <c r="AK304" i="3"/>
  <c r="AL304" i="3"/>
  <c r="AM304" i="3"/>
  <c r="AN304" i="3"/>
  <c r="AO304" i="3"/>
  <c r="AP304" i="3"/>
  <c r="AQ304" i="3"/>
  <c r="AR304" i="3"/>
  <c r="AS304" i="3"/>
  <c r="AT304" i="3"/>
  <c r="AU304" i="3"/>
  <c r="AV304" i="3"/>
  <c r="AW304" i="3"/>
  <c r="AX304" i="3"/>
  <c r="AY304" i="3"/>
  <c r="AZ304" i="3"/>
  <c r="BA304" i="3"/>
  <c r="BB304" i="3"/>
  <c r="AD305" i="3"/>
  <c r="AE305" i="3"/>
  <c r="AF305" i="3"/>
  <c r="AG305" i="3"/>
  <c r="AH305" i="3"/>
  <c r="AI305" i="3"/>
  <c r="AJ305" i="3"/>
  <c r="AK305" i="3"/>
  <c r="AL305" i="3"/>
  <c r="AM305" i="3"/>
  <c r="AN305" i="3"/>
  <c r="AO305" i="3"/>
  <c r="AP305" i="3"/>
  <c r="AQ305" i="3"/>
  <c r="AR305" i="3"/>
  <c r="AS305" i="3"/>
  <c r="AT305" i="3"/>
  <c r="AU305" i="3"/>
  <c r="AV305" i="3"/>
  <c r="AW305" i="3"/>
  <c r="AX305" i="3"/>
  <c r="AY305" i="3"/>
  <c r="AZ305" i="3"/>
  <c r="BA305" i="3"/>
  <c r="BB305" i="3"/>
  <c r="AD306" i="3"/>
  <c r="AE306" i="3"/>
  <c r="AF306" i="3"/>
  <c r="AG306" i="3"/>
  <c r="AH306" i="3"/>
  <c r="AI306" i="3"/>
  <c r="AJ306" i="3"/>
  <c r="AK306" i="3"/>
  <c r="AL306" i="3"/>
  <c r="AM306" i="3"/>
  <c r="AN306" i="3"/>
  <c r="AO306" i="3"/>
  <c r="AP306" i="3"/>
  <c r="AQ306" i="3"/>
  <c r="AR306" i="3"/>
  <c r="AS306" i="3"/>
  <c r="AT306" i="3"/>
  <c r="AU306" i="3"/>
  <c r="AV306" i="3"/>
  <c r="AW306" i="3"/>
  <c r="AX306" i="3"/>
  <c r="AY306" i="3"/>
  <c r="AZ306" i="3"/>
  <c r="BA306" i="3"/>
  <c r="BB306" i="3"/>
  <c r="AD307" i="3"/>
  <c r="AE307" i="3"/>
  <c r="AF307" i="3"/>
  <c r="AG307" i="3"/>
  <c r="AH307" i="3"/>
  <c r="AI307" i="3"/>
  <c r="AJ307" i="3"/>
  <c r="AK307" i="3"/>
  <c r="AL307" i="3"/>
  <c r="AM307" i="3"/>
  <c r="AN307" i="3"/>
  <c r="AO307" i="3"/>
  <c r="AP307" i="3"/>
  <c r="AQ307" i="3"/>
  <c r="AR307" i="3"/>
  <c r="AS307" i="3"/>
  <c r="AT307" i="3"/>
  <c r="AU307" i="3"/>
  <c r="AV307" i="3"/>
  <c r="AW307" i="3"/>
  <c r="AX307" i="3"/>
  <c r="AY307" i="3"/>
  <c r="AZ307" i="3"/>
  <c r="BA307" i="3"/>
  <c r="BB307" i="3"/>
  <c r="AD308" i="3"/>
  <c r="AE308" i="3"/>
  <c r="AF308" i="3"/>
  <c r="AG308" i="3"/>
  <c r="AH308" i="3"/>
  <c r="AI308" i="3"/>
  <c r="AJ308" i="3"/>
  <c r="AK308" i="3"/>
  <c r="AL308" i="3"/>
  <c r="AM308" i="3"/>
  <c r="AN308" i="3"/>
  <c r="AO308" i="3"/>
  <c r="AP308" i="3"/>
  <c r="AQ308" i="3"/>
  <c r="AR308" i="3"/>
  <c r="AS308" i="3"/>
  <c r="AT308" i="3"/>
  <c r="AU308" i="3"/>
  <c r="AV308" i="3"/>
  <c r="AW308" i="3"/>
  <c r="AX308" i="3"/>
  <c r="AY308" i="3"/>
  <c r="AZ308" i="3"/>
  <c r="BA308" i="3"/>
  <c r="BB308" i="3"/>
  <c r="AD309" i="3"/>
  <c r="AE309" i="3"/>
  <c r="AF309" i="3"/>
  <c r="AG309" i="3"/>
  <c r="AH309" i="3"/>
  <c r="AI309" i="3"/>
  <c r="AJ309" i="3"/>
  <c r="AK309" i="3"/>
  <c r="AL309" i="3"/>
  <c r="AM309" i="3"/>
  <c r="AN309" i="3"/>
  <c r="AO309" i="3"/>
  <c r="AP309" i="3"/>
  <c r="AQ309" i="3"/>
  <c r="AR309" i="3"/>
  <c r="AS309" i="3"/>
  <c r="AT309" i="3"/>
  <c r="AU309" i="3"/>
  <c r="AV309" i="3"/>
  <c r="AW309" i="3"/>
  <c r="AX309" i="3"/>
  <c r="AY309" i="3"/>
  <c r="AZ309" i="3"/>
  <c r="BA309" i="3"/>
  <c r="BB309" i="3"/>
  <c r="AD310" i="3"/>
  <c r="AE310" i="3"/>
  <c r="AF310" i="3"/>
  <c r="AG310" i="3"/>
  <c r="AH310" i="3"/>
  <c r="AI310" i="3"/>
  <c r="AJ310" i="3"/>
  <c r="AK310" i="3"/>
  <c r="AL310" i="3"/>
  <c r="AM310" i="3"/>
  <c r="AN310" i="3"/>
  <c r="AO310" i="3"/>
  <c r="AP310" i="3"/>
  <c r="AQ310" i="3"/>
  <c r="AR310" i="3"/>
  <c r="AS310" i="3"/>
  <c r="AT310" i="3"/>
  <c r="AU310" i="3"/>
  <c r="AV310" i="3"/>
  <c r="AW310" i="3"/>
  <c r="AX310" i="3"/>
  <c r="AY310" i="3"/>
  <c r="AZ310" i="3"/>
  <c r="BA310" i="3"/>
  <c r="BB310" i="3"/>
  <c r="AD311" i="3"/>
  <c r="AE311" i="3"/>
  <c r="AF311" i="3"/>
  <c r="AG311" i="3"/>
  <c r="AH311" i="3"/>
  <c r="AI311" i="3"/>
  <c r="AJ311" i="3"/>
  <c r="AK311" i="3"/>
  <c r="AL311" i="3"/>
  <c r="AM311" i="3"/>
  <c r="AN311" i="3"/>
  <c r="AO311" i="3"/>
  <c r="AP311" i="3"/>
  <c r="AQ311" i="3"/>
  <c r="AR311" i="3"/>
  <c r="AS311" i="3"/>
  <c r="AT311" i="3"/>
  <c r="AU311" i="3"/>
  <c r="AV311" i="3"/>
  <c r="AW311" i="3"/>
  <c r="AX311" i="3"/>
  <c r="AY311" i="3"/>
  <c r="AZ311" i="3"/>
  <c r="BA311" i="3"/>
  <c r="BB311" i="3"/>
  <c r="AD312" i="3"/>
  <c r="AE312" i="3"/>
  <c r="AF312" i="3"/>
  <c r="AG312" i="3"/>
  <c r="AH312" i="3"/>
  <c r="AI312" i="3"/>
  <c r="AJ312" i="3"/>
  <c r="AK312" i="3"/>
  <c r="AL312" i="3"/>
  <c r="AM312" i="3"/>
  <c r="AN312" i="3"/>
  <c r="AO312" i="3"/>
  <c r="AP312" i="3"/>
  <c r="AQ312" i="3"/>
  <c r="AR312" i="3"/>
  <c r="AS312" i="3"/>
  <c r="AT312" i="3"/>
  <c r="AU312" i="3"/>
  <c r="AV312" i="3"/>
  <c r="AW312" i="3"/>
  <c r="AX312" i="3"/>
  <c r="AY312" i="3"/>
  <c r="AZ312" i="3"/>
  <c r="BA312" i="3"/>
  <c r="BB312" i="3"/>
  <c r="AD313" i="3"/>
  <c r="AE313" i="3"/>
  <c r="AF313" i="3"/>
  <c r="AG313" i="3"/>
  <c r="AH313" i="3"/>
  <c r="AI313" i="3"/>
  <c r="AJ313" i="3"/>
  <c r="AK313" i="3"/>
  <c r="AL313" i="3"/>
  <c r="AM313" i="3"/>
  <c r="AN313" i="3"/>
  <c r="AO313" i="3"/>
  <c r="AP313" i="3"/>
  <c r="AQ313" i="3"/>
  <c r="AR313" i="3"/>
  <c r="AS313" i="3"/>
  <c r="AT313" i="3"/>
  <c r="AU313" i="3"/>
  <c r="AV313" i="3"/>
  <c r="AW313" i="3"/>
  <c r="AX313" i="3"/>
  <c r="AY313" i="3"/>
  <c r="AZ313" i="3"/>
  <c r="BA313" i="3"/>
  <c r="BB313" i="3"/>
  <c r="AD314" i="3"/>
  <c r="AE314" i="3"/>
  <c r="AF314" i="3"/>
  <c r="AG314" i="3"/>
  <c r="AH314" i="3"/>
  <c r="AI314" i="3"/>
  <c r="AJ314" i="3"/>
  <c r="AK314" i="3"/>
  <c r="AL314" i="3"/>
  <c r="AM314" i="3"/>
  <c r="AN314" i="3"/>
  <c r="AO314" i="3"/>
  <c r="AP314" i="3"/>
  <c r="AQ314" i="3"/>
  <c r="AR314" i="3"/>
  <c r="AS314" i="3"/>
  <c r="AT314" i="3"/>
  <c r="AU314" i="3"/>
  <c r="AV314" i="3"/>
  <c r="AW314" i="3"/>
  <c r="AX314" i="3"/>
  <c r="AY314" i="3"/>
  <c r="AZ314" i="3"/>
  <c r="BA314" i="3"/>
  <c r="BB314" i="3"/>
  <c r="AD315" i="3"/>
  <c r="AE315" i="3"/>
  <c r="AF315" i="3"/>
  <c r="AG315" i="3"/>
  <c r="AH315" i="3"/>
  <c r="AI315" i="3"/>
  <c r="AJ315" i="3"/>
  <c r="AK315" i="3"/>
  <c r="AL315" i="3"/>
  <c r="AM315" i="3"/>
  <c r="AN315" i="3"/>
  <c r="AO315" i="3"/>
  <c r="AP315" i="3"/>
  <c r="AQ315" i="3"/>
  <c r="AR315" i="3"/>
  <c r="AS315" i="3"/>
  <c r="AT315" i="3"/>
  <c r="AU315" i="3"/>
  <c r="AV315" i="3"/>
  <c r="AW315" i="3"/>
  <c r="AX315" i="3"/>
  <c r="AY315" i="3"/>
  <c r="AZ315" i="3"/>
  <c r="BA315" i="3"/>
  <c r="BB315" i="3"/>
  <c r="AD316" i="3"/>
  <c r="AE316" i="3"/>
  <c r="AF316" i="3"/>
  <c r="AG316" i="3"/>
  <c r="AH316" i="3"/>
  <c r="AI316" i="3"/>
  <c r="AJ316" i="3"/>
  <c r="AK316" i="3"/>
  <c r="AL316" i="3"/>
  <c r="AM316" i="3"/>
  <c r="AN316" i="3"/>
  <c r="AO316" i="3"/>
  <c r="AP316" i="3"/>
  <c r="AQ316" i="3"/>
  <c r="AR316" i="3"/>
  <c r="AS316" i="3"/>
  <c r="AT316" i="3"/>
  <c r="AU316" i="3"/>
  <c r="AV316" i="3"/>
  <c r="AW316" i="3"/>
  <c r="AX316" i="3"/>
  <c r="AY316" i="3"/>
  <c r="AZ316" i="3"/>
  <c r="BA316" i="3"/>
  <c r="BB316" i="3"/>
  <c r="AD317" i="3"/>
  <c r="AE317" i="3"/>
  <c r="AF317" i="3"/>
  <c r="AG317" i="3"/>
  <c r="AH317" i="3"/>
  <c r="AI317" i="3"/>
  <c r="AJ317" i="3"/>
  <c r="AK317" i="3"/>
  <c r="AL317" i="3"/>
  <c r="AM317" i="3"/>
  <c r="AN317" i="3"/>
  <c r="AO317" i="3"/>
  <c r="AP317" i="3"/>
  <c r="AQ317" i="3"/>
  <c r="AR317" i="3"/>
  <c r="AS317" i="3"/>
  <c r="AT317" i="3"/>
  <c r="AU317" i="3"/>
  <c r="AV317" i="3"/>
  <c r="AW317" i="3"/>
  <c r="AX317" i="3"/>
  <c r="AY317" i="3"/>
  <c r="AZ317" i="3"/>
  <c r="BA317" i="3"/>
  <c r="BB317" i="3"/>
  <c r="AD318" i="3"/>
  <c r="AE318" i="3"/>
  <c r="AF318" i="3"/>
  <c r="AG318" i="3"/>
  <c r="AH318" i="3"/>
  <c r="AI318" i="3"/>
  <c r="AJ318" i="3"/>
  <c r="AK318" i="3"/>
  <c r="AL318" i="3"/>
  <c r="AM318" i="3"/>
  <c r="AN318" i="3"/>
  <c r="AO318" i="3"/>
  <c r="AP318" i="3"/>
  <c r="AQ318" i="3"/>
  <c r="AR318" i="3"/>
  <c r="AS318" i="3"/>
  <c r="AT318" i="3"/>
  <c r="AU318" i="3"/>
  <c r="AV318" i="3"/>
  <c r="AW318" i="3"/>
  <c r="AX318" i="3"/>
  <c r="AY318" i="3"/>
  <c r="AZ318" i="3"/>
  <c r="BA318" i="3"/>
  <c r="BB318" i="3"/>
  <c r="AD319" i="3"/>
  <c r="AE319" i="3"/>
  <c r="AF319" i="3"/>
  <c r="AG319" i="3"/>
  <c r="AH319" i="3"/>
  <c r="AI319" i="3"/>
  <c r="AJ319" i="3"/>
  <c r="AK319" i="3"/>
  <c r="AL319" i="3"/>
  <c r="AM319" i="3"/>
  <c r="AN319" i="3"/>
  <c r="AO319" i="3"/>
  <c r="AP319" i="3"/>
  <c r="AQ319" i="3"/>
  <c r="AR319" i="3"/>
  <c r="AS319" i="3"/>
  <c r="AT319" i="3"/>
  <c r="AU319" i="3"/>
  <c r="AV319" i="3"/>
  <c r="AW319" i="3"/>
  <c r="AX319" i="3"/>
  <c r="AY319" i="3"/>
  <c r="AZ319" i="3"/>
  <c r="BA319" i="3"/>
  <c r="BB319" i="3"/>
  <c r="AD320" i="3"/>
  <c r="AE320" i="3"/>
  <c r="AF320" i="3"/>
  <c r="AG320" i="3"/>
  <c r="AH320" i="3"/>
  <c r="AI320" i="3"/>
  <c r="AJ320" i="3"/>
  <c r="AK320" i="3"/>
  <c r="AL320" i="3"/>
  <c r="AM320" i="3"/>
  <c r="AN320" i="3"/>
  <c r="AO320" i="3"/>
  <c r="AP320" i="3"/>
  <c r="AQ320" i="3"/>
  <c r="AR320" i="3"/>
  <c r="AS320" i="3"/>
  <c r="AT320" i="3"/>
  <c r="AU320" i="3"/>
  <c r="AV320" i="3"/>
  <c r="AW320" i="3"/>
  <c r="AX320" i="3"/>
  <c r="AY320" i="3"/>
  <c r="AZ320" i="3"/>
  <c r="BA320" i="3"/>
  <c r="BB320" i="3"/>
  <c r="AD321" i="3"/>
  <c r="AE321" i="3"/>
  <c r="AF321" i="3"/>
  <c r="AG321" i="3"/>
  <c r="AH321" i="3"/>
  <c r="AI321" i="3"/>
  <c r="AJ321" i="3"/>
  <c r="AK321" i="3"/>
  <c r="AL321" i="3"/>
  <c r="AM321" i="3"/>
  <c r="AN321" i="3"/>
  <c r="AO321" i="3"/>
  <c r="AP321" i="3"/>
  <c r="AQ321" i="3"/>
  <c r="AR321" i="3"/>
  <c r="AS321" i="3"/>
  <c r="AT321" i="3"/>
  <c r="AU321" i="3"/>
  <c r="AV321" i="3"/>
  <c r="AW321" i="3"/>
  <c r="AX321" i="3"/>
  <c r="AY321" i="3"/>
  <c r="AZ321" i="3"/>
  <c r="BA321" i="3"/>
  <c r="BB321" i="3"/>
  <c r="AD322" i="3"/>
  <c r="AE322" i="3"/>
  <c r="AF322" i="3"/>
  <c r="AG322" i="3"/>
  <c r="AH322" i="3"/>
  <c r="AI322" i="3"/>
  <c r="AJ322" i="3"/>
  <c r="AK322" i="3"/>
  <c r="AL322" i="3"/>
  <c r="AM322" i="3"/>
  <c r="AN322" i="3"/>
  <c r="AO322" i="3"/>
  <c r="AP322" i="3"/>
  <c r="AQ322" i="3"/>
  <c r="AR322" i="3"/>
  <c r="AS322" i="3"/>
  <c r="AT322" i="3"/>
  <c r="AU322" i="3"/>
  <c r="AV322" i="3"/>
  <c r="AW322" i="3"/>
  <c r="AX322" i="3"/>
  <c r="AY322" i="3"/>
  <c r="AZ322" i="3"/>
  <c r="BA322" i="3"/>
  <c r="BB322" i="3"/>
  <c r="AD323" i="3"/>
  <c r="AE323" i="3"/>
  <c r="AF323" i="3"/>
  <c r="AG323" i="3"/>
  <c r="AH323" i="3"/>
  <c r="AI323" i="3"/>
  <c r="AJ323" i="3"/>
  <c r="AK323" i="3"/>
  <c r="AL323" i="3"/>
  <c r="AM323" i="3"/>
  <c r="AN323" i="3"/>
  <c r="AO323" i="3"/>
  <c r="AP323" i="3"/>
  <c r="AQ323" i="3"/>
  <c r="AR323" i="3"/>
  <c r="AS323" i="3"/>
  <c r="AT323" i="3"/>
  <c r="AU323" i="3"/>
  <c r="AV323" i="3"/>
  <c r="AW323" i="3"/>
  <c r="AX323" i="3"/>
  <c r="AY323" i="3"/>
  <c r="AZ323" i="3"/>
  <c r="BA323" i="3"/>
  <c r="BB323" i="3"/>
  <c r="AD324" i="3"/>
  <c r="AE324" i="3"/>
  <c r="AF324" i="3"/>
  <c r="AG324" i="3"/>
  <c r="AH324" i="3"/>
  <c r="AI324" i="3"/>
  <c r="AJ324" i="3"/>
  <c r="AK324" i="3"/>
  <c r="AL324" i="3"/>
  <c r="AM324" i="3"/>
  <c r="AN324" i="3"/>
  <c r="AO324" i="3"/>
  <c r="AP324" i="3"/>
  <c r="AQ324" i="3"/>
  <c r="AR324" i="3"/>
  <c r="AS324" i="3"/>
  <c r="AT324" i="3"/>
  <c r="AU324" i="3"/>
  <c r="AV324" i="3"/>
  <c r="AW324" i="3"/>
  <c r="AX324" i="3"/>
  <c r="AY324" i="3"/>
  <c r="AZ324" i="3"/>
  <c r="BA324" i="3"/>
  <c r="BB324" i="3"/>
  <c r="AD325" i="3"/>
  <c r="AE325" i="3"/>
  <c r="AF325" i="3"/>
  <c r="AG325" i="3"/>
  <c r="AH325" i="3"/>
  <c r="AI325" i="3"/>
  <c r="AJ325" i="3"/>
  <c r="AK325" i="3"/>
  <c r="AL325" i="3"/>
  <c r="AM325" i="3"/>
  <c r="AN325" i="3"/>
  <c r="AO325" i="3"/>
  <c r="AP325" i="3"/>
  <c r="AQ325" i="3"/>
  <c r="AR325" i="3"/>
  <c r="AS325" i="3"/>
  <c r="AT325" i="3"/>
  <c r="AU325" i="3"/>
  <c r="AV325" i="3"/>
  <c r="AW325" i="3"/>
  <c r="AX325" i="3"/>
  <c r="AY325" i="3"/>
  <c r="AZ325" i="3"/>
  <c r="BA325" i="3"/>
  <c r="BB325" i="3"/>
  <c r="AD326" i="3"/>
  <c r="AE326" i="3"/>
  <c r="AF326" i="3"/>
  <c r="AG326" i="3"/>
  <c r="AH326" i="3"/>
  <c r="AI326" i="3"/>
  <c r="AJ326" i="3"/>
  <c r="AK326" i="3"/>
  <c r="AL326" i="3"/>
  <c r="AM326" i="3"/>
  <c r="AN326" i="3"/>
  <c r="AO326" i="3"/>
  <c r="AP326" i="3"/>
  <c r="AQ326" i="3"/>
  <c r="AR326" i="3"/>
  <c r="AS326" i="3"/>
  <c r="AT326" i="3"/>
  <c r="AU326" i="3"/>
  <c r="AV326" i="3"/>
  <c r="AW326" i="3"/>
  <c r="AX326" i="3"/>
  <c r="AY326" i="3"/>
  <c r="AZ326" i="3"/>
  <c r="BA326" i="3"/>
  <c r="BB326" i="3"/>
  <c r="AD327" i="3"/>
  <c r="AE327" i="3"/>
  <c r="AF327" i="3"/>
  <c r="AG327" i="3"/>
  <c r="AH327" i="3"/>
  <c r="AI327" i="3"/>
  <c r="AJ327" i="3"/>
  <c r="AK327" i="3"/>
  <c r="AL327" i="3"/>
  <c r="AM327" i="3"/>
  <c r="AN327" i="3"/>
  <c r="AO327" i="3"/>
  <c r="AP327" i="3"/>
  <c r="AQ327" i="3"/>
  <c r="AR327" i="3"/>
  <c r="AS327" i="3"/>
  <c r="AT327" i="3"/>
  <c r="AU327" i="3"/>
  <c r="AV327" i="3"/>
  <c r="AW327" i="3"/>
  <c r="AX327" i="3"/>
  <c r="AY327" i="3"/>
  <c r="AZ327" i="3"/>
  <c r="BA327" i="3"/>
  <c r="BB327" i="3"/>
  <c r="AD328" i="3"/>
  <c r="AE328" i="3"/>
  <c r="AF328" i="3"/>
  <c r="AG328" i="3"/>
  <c r="AH328" i="3"/>
  <c r="AI328" i="3"/>
  <c r="AJ328" i="3"/>
  <c r="AK328" i="3"/>
  <c r="AL328" i="3"/>
  <c r="AM328" i="3"/>
  <c r="AN328" i="3"/>
  <c r="AO328" i="3"/>
  <c r="AP328" i="3"/>
  <c r="AQ328" i="3"/>
  <c r="AR328" i="3"/>
  <c r="AS328" i="3"/>
  <c r="AT328" i="3"/>
  <c r="AU328" i="3"/>
  <c r="AV328" i="3"/>
  <c r="AW328" i="3"/>
  <c r="AX328" i="3"/>
  <c r="AY328" i="3"/>
  <c r="AZ328" i="3"/>
  <c r="BA328" i="3"/>
  <c r="BB328" i="3"/>
  <c r="AD329" i="3"/>
  <c r="AE329" i="3"/>
  <c r="AF329" i="3"/>
  <c r="AG329" i="3"/>
  <c r="AH329" i="3"/>
  <c r="AI329" i="3"/>
  <c r="AJ329" i="3"/>
  <c r="AK329" i="3"/>
  <c r="AL329" i="3"/>
  <c r="AM329" i="3"/>
  <c r="AN329" i="3"/>
  <c r="AO329" i="3"/>
  <c r="AP329" i="3"/>
  <c r="AQ329" i="3"/>
  <c r="AR329" i="3"/>
  <c r="AS329" i="3"/>
  <c r="AT329" i="3"/>
  <c r="AU329" i="3"/>
  <c r="AV329" i="3"/>
  <c r="AW329" i="3"/>
  <c r="AX329" i="3"/>
  <c r="AY329" i="3"/>
  <c r="AZ329" i="3"/>
  <c r="BA329" i="3"/>
  <c r="BB329" i="3"/>
  <c r="AD330" i="3"/>
  <c r="AE330" i="3"/>
  <c r="AF330" i="3"/>
  <c r="AG330" i="3"/>
  <c r="AH330" i="3"/>
  <c r="AI330" i="3"/>
  <c r="AJ330" i="3"/>
  <c r="AK330" i="3"/>
  <c r="AL330" i="3"/>
  <c r="AM330" i="3"/>
  <c r="AN330" i="3"/>
  <c r="AO330" i="3"/>
  <c r="AP330" i="3"/>
  <c r="AQ330" i="3"/>
  <c r="AR330" i="3"/>
  <c r="AS330" i="3"/>
  <c r="AT330" i="3"/>
  <c r="AU330" i="3"/>
  <c r="AV330" i="3"/>
  <c r="AW330" i="3"/>
  <c r="AX330" i="3"/>
  <c r="AY330" i="3"/>
  <c r="AZ330" i="3"/>
  <c r="BA330" i="3"/>
  <c r="BB330" i="3"/>
  <c r="AD331" i="3"/>
  <c r="AE331" i="3"/>
  <c r="AF331" i="3"/>
  <c r="AG331" i="3"/>
  <c r="AH331" i="3"/>
  <c r="AI331" i="3"/>
  <c r="AJ331" i="3"/>
  <c r="AK331" i="3"/>
  <c r="AL331" i="3"/>
  <c r="AM331" i="3"/>
  <c r="AN331" i="3"/>
  <c r="AO331" i="3"/>
  <c r="AP331" i="3"/>
  <c r="AQ331" i="3"/>
  <c r="AR331" i="3"/>
  <c r="AS331" i="3"/>
  <c r="AT331" i="3"/>
  <c r="AU331" i="3"/>
  <c r="AV331" i="3"/>
  <c r="AW331" i="3"/>
  <c r="AX331" i="3"/>
  <c r="AY331" i="3"/>
  <c r="AZ331" i="3"/>
  <c r="BA331" i="3"/>
  <c r="BB331" i="3"/>
  <c r="AD332" i="3"/>
  <c r="AE332" i="3"/>
  <c r="AF332" i="3"/>
  <c r="AG332" i="3"/>
  <c r="AH332" i="3"/>
  <c r="AI332" i="3"/>
  <c r="AJ332" i="3"/>
  <c r="AK332" i="3"/>
  <c r="AL332" i="3"/>
  <c r="AM332" i="3"/>
  <c r="AN332" i="3"/>
  <c r="AO332" i="3"/>
  <c r="AP332" i="3"/>
  <c r="AQ332" i="3"/>
  <c r="AR332" i="3"/>
  <c r="AS332" i="3"/>
  <c r="AT332" i="3"/>
  <c r="AU332" i="3"/>
  <c r="AV332" i="3"/>
  <c r="AW332" i="3"/>
  <c r="AX332" i="3"/>
  <c r="AY332" i="3"/>
  <c r="AZ332" i="3"/>
  <c r="BA332" i="3"/>
  <c r="BB332" i="3"/>
  <c r="AD333" i="3"/>
  <c r="AE333" i="3"/>
  <c r="AF333" i="3"/>
  <c r="AG333" i="3"/>
  <c r="AH333" i="3"/>
  <c r="AI333" i="3"/>
  <c r="AJ333" i="3"/>
  <c r="AK333" i="3"/>
  <c r="AL333" i="3"/>
  <c r="AM333" i="3"/>
  <c r="AN333" i="3"/>
  <c r="AO333" i="3"/>
  <c r="AP333" i="3"/>
  <c r="AQ333" i="3"/>
  <c r="AR333" i="3"/>
  <c r="AS333" i="3"/>
  <c r="AT333" i="3"/>
  <c r="AU333" i="3"/>
  <c r="AV333" i="3"/>
  <c r="AW333" i="3"/>
  <c r="AX333" i="3"/>
  <c r="AY333" i="3"/>
  <c r="AZ333" i="3"/>
  <c r="BA333" i="3"/>
  <c r="BB333" i="3"/>
  <c r="AD334" i="3"/>
  <c r="AE334" i="3"/>
  <c r="AF334" i="3"/>
  <c r="AG334" i="3"/>
  <c r="AH334" i="3"/>
  <c r="AI334" i="3"/>
  <c r="AJ334" i="3"/>
  <c r="AK334" i="3"/>
  <c r="AL334" i="3"/>
  <c r="AM334" i="3"/>
  <c r="AN334" i="3"/>
  <c r="AO334" i="3"/>
  <c r="AP334" i="3"/>
  <c r="AQ334" i="3"/>
  <c r="AR334" i="3"/>
  <c r="AS334" i="3"/>
  <c r="AT334" i="3"/>
  <c r="AU334" i="3"/>
  <c r="AV334" i="3"/>
  <c r="AW334" i="3"/>
  <c r="AX334" i="3"/>
  <c r="AY334" i="3"/>
  <c r="AZ334" i="3"/>
  <c r="BA334" i="3"/>
  <c r="BB334" i="3"/>
  <c r="AD335" i="3"/>
  <c r="AE335" i="3"/>
  <c r="AF335" i="3"/>
  <c r="AG335" i="3"/>
  <c r="AH335" i="3"/>
  <c r="AI335" i="3"/>
  <c r="AJ335" i="3"/>
  <c r="AK335" i="3"/>
  <c r="AL335" i="3"/>
  <c r="AM335" i="3"/>
  <c r="AN335" i="3"/>
  <c r="AO335" i="3"/>
  <c r="AP335" i="3"/>
  <c r="AQ335" i="3"/>
  <c r="AR335" i="3"/>
  <c r="AS335" i="3"/>
  <c r="AT335" i="3"/>
  <c r="AU335" i="3"/>
  <c r="AV335" i="3"/>
  <c r="AW335" i="3"/>
  <c r="AX335" i="3"/>
  <c r="AY335" i="3"/>
  <c r="AZ335" i="3"/>
  <c r="BA335" i="3"/>
  <c r="BB335" i="3"/>
  <c r="AD336" i="3"/>
  <c r="AE336" i="3"/>
  <c r="AF336" i="3"/>
  <c r="AG336" i="3"/>
  <c r="AH336" i="3"/>
  <c r="AI336" i="3"/>
  <c r="AJ336" i="3"/>
  <c r="AK336" i="3"/>
  <c r="AL336" i="3"/>
  <c r="AM336" i="3"/>
  <c r="AN336" i="3"/>
  <c r="AO336" i="3"/>
  <c r="AP336" i="3"/>
  <c r="AQ336" i="3"/>
  <c r="AR336" i="3"/>
  <c r="AS336" i="3"/>
  <c r="AT336" i="3"/>
  <c r="AU336" i="3"/>
  <c r="AV336" i="3"/>
  <c r="AW336" i="3"/>
  <c r="AX336" i="3"/>
  <c r="AY336" i="3"/>
  <c r="AZ336" i="3"/>
  <c r="BA336" i="3"/>
  <c r="BB336" i="3"/>
  <c r="AD337" i="3"/>
  <c r="AE337" i="3"/>
  <c r="AF337" i="3"/>
  <c r="AG337" i="3"/>
  <c r="AH337" i="3"/>
  <c r="AI337" i="3"/>
  <c r="AJ337" i="3"/>
  <c r="AK337" i="3"/>
  <c r="AL337" i="3"/>
  <c r="AM337" i="3"/>
  <c r="AN337" i="3"/>
  <c r="AO337" i="3"/>
  <c r="AP337" i="3"/>
  <c r="AQ337" i="3"/>
  <c r="AR337" i="3"/>
  <c r="AS337" i="3"/>
  <c r="AT337" i="3"/>
  <c r="AU337" i="3"/>
  <c r="AV337" i="3"/>
  <c r="AW337" i="3"/>
  <c r="AX337" i="3"/>
  <c r="AY337" i="3"/>
  <c r="AZ337" i="3"/>
  <c r="BA337" i="3"/>
  <c r="BB337" i="3"/>
  <c r="AD338" i="3"/>
  <c r="AE338" i="3"/>
  <c r="AF338" i="3"/>
  <c r="AG338" i="3"/>
  <c r="AH338" i="3"/>
  <c r="AI338" i="3"/>
  <c r="AJ338" i="3"/>
  <c r="AK338" i="3"/>
  <c r="AL338" i="3"/>
  <c r="AM338" i="3"/>
  <c r="AN338" i="3"/>
  <c r="AO338" i="3"/>
  <c r="AP338" i="3"/>
  <c r="AQ338" i="3"/>
  <c r="AR338" i="3"/>
  <c r="AS338" i="3"/>
  <c r="AT338" i="3"/>
  <c r="AU338" i="3"/>
  <c r="AV338" i="3"/>
  <c r="AW338" i="3"/>
  <c r="AX338" i="3"/>
  <c r="AY338" i="3"/>
  <c r="AZ338" i="3"/>
  <c r="BA338" i="3"/>
  <c r="BB338" i="3"/>
  <c r="AD339" i="3"/>
  <c r="AE339" i="3"/>
  <c r="AF339" i="3"/>
  <c r="AG339" i="3"/>
  <c r="AH339" i="3"/>
  <c r="AI339" i="3"/>
  <c r="AJ339" i="3"/>
  <c r="AK339" i="3"/>
  <c r="AL339" i="3"/>
  <c r="AM339" i="3"/>
  <c r="AN339" i="3"/>
  <c r="AO339" i="3"/>
  <c r="AP339" i="3"/>
  <c r="AQ339" i="3"/>
  <c r="AR339" i="3"/>
  <c r="AS339" i="3"/>
  <c r="AT339" i="3"/>
  <c r="AU339" i="3"/>
  <c r="AV339" i="3"/>
  <c r="AW339" i="3"/>
  <c r="AX339" i="3"/>
  <c r="AY339" i="3"/>
  <c r="AZ339" i="3"/>
  <c r="BA339" i="3"/>
  <c r="BB339" i="3"/>
  <c r="AD340" i="3"/>
  <c r="AE340" i="3"/>
  <c r="AF340" i="3"/>
  <c r="AG340" i="3"/>
  <c r="AH340" i="3"/>
  <c r="AI340" i="3"/>
  <c r="AJ340" i="3"/>
  <c r="AK340" i="3"/>
  <c r="AL340" i="3"/>
  <c r="AM340" i="3"/>
  <c r="AN340" i="3"/>
  <c r="AO340" i="3"/>
  <c r="AP340" i="3"/>
  <c r="AQ340" i="3"/>
  <c r="AR340" i="3"/>
  <c r="AS340" i="3"/>
  <c r="AT340" i="3"/>
  <c r="AU340" i="3"/>
  <c r="AV340" i="3"/>
  <c r="AW340" i="3"/>
  <c r="AX340" i="3"/>
  <c r="AY340" i="3"/>
  <c r="AZ340" i="3"/>
  <c r="BA340" i="3"/>
  <c r="BB340" i="3"/>
  <c r="AD341" i="3"/>
  <c r="AE341" i="3"/>
  <c r="AF341" i="3"/>
  <c r="AG341" i="3"/>
  <c r="AH341" i="3"/>
  <c r="AI341" i="3"/>
  <c r="AJ341" i="3"/>
  <c r="AK341" i="3"/>
  <c r="AL341" i="3"/>
  <c r="AM341" i="3"/>
  <c r="AN341" i="3"/>
  <c r="AO341" i="3"/>
  <c r="AP341" i="3"/>
  <c r="AQ341" i="3"/>
  <c r="AR341" i="3"/>
  <c r="AS341" i="3"/>
  <c r="AT341" i="3"/>
  <c r="AU341" i="3"/>
  <c r="AV341" i="3"/>
  <c r="AW341" i="3"/>
  <c r="AX341" i="3"/>
  <c r="AY341" i="3"/>
  <c r="AZ341" i="3"/>
  <c r="BA341" i="3"/>
  <c r="BB341" i="3"/>
  <c r="AD342" i="3"/>
  <c r="AE342" i="3"/>
  <c r="AF342" i="3"/>
  <c r="AG342" i="3"/>
  <c r="AH342" i="3"/>
  <c r="AI342" i="3"/>
  <c r="AJ342" i="3"/>
  <c r="AK342" i="3"/>
  <c r="AL342" i="3"/>
  <c r="AM342" i="3"/>
  <c r="AN342" i="3"/>
  <c r="AO342" i="3"/>
  <c r="AP342" i="3"/>
  <c r="AQ342" i="3"/>
  <c r="AR342" i="3"/>
  <c r="AS342" i="3"/>
  <c r="AT342" i="3"/>
  <c r="AU342" i="3"/>
  <c r="AV342" i="3"/>
  <c r="AW342" i="3"/>
  <c r="AX342" i="3"/>
  <c r="AY342" i="3"/>
  <c r="AZ342" i="3"/>
  <c r="BA342" i="3"/>
  <c r="BB342" i="3"/>
  <c r="AD343" i="3"/>
  <c r="AE343" i="3"/>
  <c r="AF343" i="3"/>
  <c r="AG343" i="3"/>
  <c r="AH343" i="3"/>
  <c r="AI343" i="3"/>
  <c r="AJ343" i="3"/>
  <c r="AK343" i="3"/>
  <c r="AL343" i="3"/>
  <c r="AM343" i="3"/>
  <c r="AN343" i="3"/>
  <c r="AO343" i="3"/>
  <c r="AP343" i="3"/>
  <c r="AQ343" i="3"/>
  <c r="AR343" i="3"/>
  <c r="AS343" i="3"/>
  <c r="AT343" i="3"/>
  <c r="AU343" i="3"/>
  <c r="AV343" i="3"/>
  <c r="AW343" i="3"/>
  <c r="AX343" i="3"/>
  <c r="AY343" i="3"/>
  <c r="AZ343" i="3"/>
  <c r="BA343" i="3"/>
  <c r="BB343" i="3"/>
  <c r="AD344" i="3"/>
  <c r="AE344" i="3"/>
  <c r="AF344" i="3"/>
  <c r="AG344" i="3"/>
  <c r="AH344" i="3"/>
  <c r="AI344" i="3"/>
  <c r="AJ344" i="3"/>
  <c r="AK344" i="3"/>
  <c r="AL344" i="3"/>
  <c r="AM344" i="3"/>
  <c r="AN344" i="3"/>
  <c r="AO344" i="3"/>
  <c r="AP344" i="3"/>
  <c r="AQ344" i="3"/>
  <c r="AR344" i="3"/>
  <c r="AS344" i="3"/>
  <c r="AT344" i="3"/>
  <c r="AU344" i="3"/>
  <c r="AV344" i="3"/>
  <c r="AW344" i="3"/>
  <c r="AX344" i="3"/>
  <c r="AY344" i="3"/>
  <c r="AZ344" i="3"/>
  <c r="BA344" i="3"/>
  <c r="BB344" i="3"/>
  <c r="AD345" i="3"/>
  <c r="AE345" i="3"/>
  <c r="AF345" i="3"/>
  <c r="AG345" i="3"/>
  <c r="AH345" i="3"/>
  <c r="AI345" i="3"/>
  <c r="AJ345" i="3"/>
  <c r="AK345" i="3"/>
  <c r="AL345" i="3"/>
  <c r="AM345" i="3"/>
  <c r="AN345" i="3"/>
  <c r="AO345" i="3"/>
  <c r="AP345" i="3"/>
  <c r="AQ345" i="3"/>
  <c r="AR345" i="3"/>
  <c r="AS345" i="3"/>
  <c r="AT345" i="3"/>
  <c r="AU345" i="3"/>
  <c r="AV345" i="3"/>
  <c r="AW345" i="3"/>
  <c r="AX345" i="3"/>
  <c r="AY345" i="3"/>
  <c r="AZ345" i="3"/>
  <c r="BA345" i="3"/>
  <c r="BB345" i="3"/>
  <c r="AD346" i="3"/>
  <c r="AE346" i="3"/>
  <c r="AF346" i="3"/>
  <c r="AG346" i="3"/>
  <c r="AH346" i="3"/>
  <c r="AI346" i="3"/>
  <c r="AJ346" i="3"/>
  <c r="AK346" i="3"/>
  <c r="AL346" i="3"/>
  <c r="AM346" i="3"/>
  <c r="AN346" i="3"/>
  <c r="AO346" i="3"/>
  <c r="AP346" i="3"/>
  <c r="AQ346" i="3"/>
  <c r="AR346" i="3"/>
  <c r="AS346" i="3"/>
  <c r="AT346" i="3"/>
  <c r="AU346" i="3"/>
  <c r="AV346" i="3"/>
  <c r="AW346" i="3"/>
  <c r="AX346" i="3"/>
  <c r="AY346" i="3"/>
  <c r="AZ346" i="3"/>
  <c r="BA346" i="3"/>
  <c r="BB346" i="3"/>
  <c r="AD347" i="3"/>
  <c r="AE347" i="3"/>
  <c r="AF347" i="3"/>
  <c r="AG347" i="3"/>
  <c r="AH347" i="3"/>
  <c r="AI347" i="3"/>
  <c r="AJ347" i="3"/>
  <c r="AK347" i="3"/>
  <c r="AL347" i="3"/>
  <c r="AM347" i="3"/>
  <c r="AN347" i="3"/>
  <c r="AO347" i="3"/>
  <c r="AP347" i="3"/>
  <c r="AQ347" i="3"/>
  <c r="AR347" i="3"/>
  <c r="AS347" i="3"/>
  <c r="AT347" i="3"/>
  <c r="AU347" i="3"/>
  <c r="AV347" i="3"/>
  <c r="AW347" i="3"/>
  <c r="AX347" i="3"/>
  <c r="AY347" i="3"/>
  <c r="AZ347" i="3"/>
  <c r="BA347" i="3"/>
  <c r="BB347" i="3"/>
  <c r="AD348" i="3"/>
  <c r="AE348" i="3"/>
  <c r="AF348" i="3"/>
  <c r="AG348" i="3"/>
  <c r="AH348" i="3"/>
  <c r="AI348" i="3"/>
  <c r="AJ348" i="3"/>
  <c r="AK348" i="3"/>
  <c r="AL348" i="3"/>
  <c r="AM348" i="3"/>
  <c r="AN348" i="3"/>
  <c r="AO348" i="3"/>
  <c r="AP348" i="3"/>
  <c r="AQ348" i="3"/>
  <c r="AR348" i="3"/>
  <c r="AS348" i="3"/>
  <c r="AT348" i="3"/>
  <c r="AU348" i="3"/>
  <c r="AV348" i="3"/>
  <c r="AW348" i="3"/>
  <c r="AX348" i="3"/>
  <c r="AY348" i="3"/>
  <c r="AZ348" i="3"/>
  <c r="BA348" i="3"/>
  <c r="BB348" i="3"/>
  <c r="AD349" i="3"/>
  <c r="AE349" i="3"/>
  <c r="AF349" i="3"/>
  <c r="AG349" i="3"/>
  <c r="AH349" i="3"/>
  <c r="AI349" i="3"/>
  <c r="AJ349" i="3"/>
  <c r="AK349" i="3"/>
  <c r="AL349" i="3"/>
  <c r="AM349" i="3"/>
  <c r="AN349" i="3"/>
  <c r="AO349" i="3"/>
  <c r="AP349" i="3"/>
  <c r="AQ349" i="3"/>
  <c r="AR349" i="3"/>
  <c r="AS349" i="3"/>
  <c r="AT349" i="3"/>
  <c r="AU349" i="3"/>
  <c r="AV349" i="3"/>
  <c r="AW349" i="3"/>
  <c r="AX349" i="3"/>
  <c r="AY349" i="3"/>
  <c r="AZ349" i="3"/>
  <c r="BA349" i="3"/>
  <c r="BB349" i="3"/>
  <c r="AD350" i="3"/>
  <c r="AE350" i="3"/>
  <c r="AF350" i="3"/>
  <c r="AG350" i="3"/>
  <c r="AH350" i="3"/>
  <c r="AI350" i="3"/>
  <c r="AJ350" i="3"/>
  <c r="AK350" i="3"/>
  <c r="AL350" i="3"/>
  <c r="AM350" i="3"/>
  <c r="AN350" i="3"/>
  <c r="AO350" i="3"/>
  <c r="AP350" i="3"/>
  <c r="AQ350" i="3"/>
  <c r="AR350" i="3"/>
  <c r="AS350" i="3"/>
  <c r="AT350" i="3"/>
  <c r="AU350" i="3"/>
  <c r="AV350" i="3"/>
  <c r="AW350" i="3"/>
  <c r="AX350" i="3"/>
  <c r="AY350" i="3"/>
  <c r="AZ350" i="3"/>
  <c r="BA350" i="3"/>
  <c r="BB350" i="3"/>
  <c r="AD351" i="3"/>
  <c r="AE351" i="3"/>
  <c r="AF351" i="3"/>
  <c r="AG351" i="3"/>
  <c r="AH351" i="3"/>
  <c r="AI351" i="3"/>
  <c r="AJ351" i="3"/>
  <c r="AK351" i="3"/>
  <c r="AL351" i="3"/>
  <c r="AM351" i="3"/>
  <c r="AN351" i="3"/>
  <c r="AO351" i="3"/>
  <c r="AP351" i="3"/>
  <c r="AQ351" i="3"/>
  <c r="AR351" i="3"/>
  <c r="AS351" i="3"/>
  <c r="AT351" i="3"/>
  <c r="AU351" i="3"/>
  <c r="AV351" i="3"/>
  <c r="AW351" i="3"/>
  <c r="AX351" i="3"/>
  <c r="AY351" i="3"/>
  <c r="AZ351" i="3"/>
  <c r="BA351" i="3"/>
  <c r="BB351" i="3"/>
  <c r="AD352" i="3"/>
  <c r="AE352" i="3"/>
  <c r="AF352" i="3"/>
  <c r="AG352" i="3"/>
  <c r="AH352" i="3"/>
  <c r="AI352" i="3"/>
  <c r="AJ352" i="3"/>
  <c r="AK352" i="3"/>
  <c r="AL352" i="3"/>
  <c r="AM352" i="3"/>
  <c r="AN352" i="3"/>
  <c r="AO352" i="3"/>
  <c r="AP352" i="3"/>
  <c r="AQ352" i="3"/>
  <c r="AR352" i="3"/>
  <c r="AS352" i="3"/>
  <c r="AT352" i="3"/>
  <c r="AU352" i="3"/>
  <c r="AV352" i="3"/>
  <c r="AW352" i="3"/>
  <c r="AX352" i="3"/>
  <c r="AY352" i="3"/>
  <c r="AZ352" i="3"/>
  <c r="BA352" i="3"/>
  <c r="BB352" i="3"/>
  <c r="AD353" i="3"/>
  <c r="AE353" i="3"/>
  <c r="AF353" i="3"/>
  <c r="AG353" i="3"/>
  <c r="AH353" i="3"/>
  <c r="AI353" i="3"/>
  <c r="AJ353" i="3"/>
  <c r="AK353" i="3"/>
  <c r="AL353" i="3"/>
  <c r="AM353" i="3"/>
  <c r="AN353" i="3"/>
  <c r="AO353" i="3"/>
  <c r="AP353" i="3"/>
  <c r="AQ353" i="3"/>
  <c r="AR353" i="3"/>
  <c r="AS353" i="3"/>
  <c r="AT353" i="3"/>
  <c r="AU353" i="3"/>
  <c r="AV353" i="3"/>
  <c r="AW353" i="3"/>
  <c r="AX353" i="3"/>
  <c r="AY353" i="3"/>
  <c r="AZ353" i="3"/>
  <c r="BA353" i="3"/>
  <c r="BB353" i="3"/>
  <c r="AD354" i="3"/>
  <c r="AE354" i="3"/>
  <c r="AF354" i="3"/>
  <c r="AG354" i="3"/>
  <c r="AH354" i="3"/>
  <c r="AI354" i="3"/>
  <c r="AJ354" i="3"/>
  <c r="AK354" i="3"/>
  <c r="AL354" i="3"/>
  <c r="AM354" i="3"/>
  <c r="AN354" i="3"/>
  <c r="AO354" i="3"/>
  <c r="AP354" i="3"/>
  <c r="AQ354" i="3"/>
  <c r="AR354" i="3"/>
  <c r="AS354" i="3"/>
  <c r="AT354" i="3"/>
  <c r="AU354" i="3"/>
  <c r="AV354" i="3"/>
  <c r="AW354" i="3"/>
  <c r="AX354" i="3"/>
  <c r="AY354" i="3"/>
  <c r="AZ354" i="3"/>
  <c r="BA354" i="3"/>
  <c r="BB354" i="3"/>
  <c r="AD355" i="3"/>
  <c r="AE355" i="3"/>
  <c r="AF355" i="3"/>
  <c r="AG355" i="3"/>
  <c r="AH355" i="3"/>
  <c r="AI355" i="3"/>
  <c r="AJ355" i="3"/>
  <c r="AK355" i="3"/>
  <c r="AL355" i="3"/>
  <c r="AM355" i="3"/>
  <c r="AN355" i="3"/>
  <c r="AO355" i="3"/>
  <c r="AP355" i="3"/>
  <c r="AQ355" i="3"/>
  <c r="AR355" i="3"/>
  <c r="AS355" i="3"/>
  <c r="AT355" i="3"/>
  <c r="AU355" i="3"/>
  <c r="AV355" i="3"/>
  <c r="AW355" i="3"/>
  <c r="AX355" i="3"/>
  <c r="AY355" i="3"/>
  <c r="AZ355" i="3"/>
  <c r="BA355" i="3"/>
  <c r="BB355" i="3"/>
  <c r="AD356" i="3"/>
  <c r="AE356" i="3"/>
  <c r="AF356" i="3"/>
  <c r="AG356" i="3"/>
  <c r="AH356" i="3"/>
  <c r="AI356" i="3"/>
  <c r="AJ356" i="3"/>
  <c r="AK356" i="3"/>
  <c r="AL356" i="3"/>
  <c r="AM356" i="3"/>
  <c r="AN356" i="3"/>
  <c r="AO356" i="3"/>
  <c r="AP356" i="3"/>
  <c r="AQ356" i="3"/>
  <c r="AR356" i="3"/>
  <c r="AS356" i="3"/>
  <c r="AT356" i="3"/>
  <c r="AU356" i="3"/>
  <c r="AV356" i="3"/>
  <c r="AW356" i="3"/>
  <c r="AX356" i="3"/>
  <c r="AY356" i="3"/>
  <c r="AZ356" i="3"/>
  <c r="BA356" i="3"/>
  <c r="BB356" i="3"/>
  <c r="AD357" i="3"/>
  <c r="AE357" i="3"/>
  <c r="AF357" i="3"/>
  <c r="AG357" i="3"/>
  <c r="AH357" i="3"/>
  <c r="AI357" i="3"/>
  <c r="AJ357" i="3"/>
  <c r="AK357" i="3"/>
  <c r="AL357" i="3"/>
  <c r="AM357" i="3"/>
  <c r="AN357" i="3"/>
  <c r="AO357" i="3"/>
  <c r="AP357" i="3"/>
  <c r="AQ357" i="3"/>
  <c r="AR357" i="3"/>
  <c r="AS357" i="3"/>
  <c r="AT357" i="3"/>
  <c r="AU357" i="3"/>
  <c r="AV357" i="3"/>
  <c r="AW357" i="3"/>
  <c r="AX357" i="3"/>
  <c r="AY357" i="3"/>
  <c r="AZ357" i="3"/>
  <c r="BA357" i="3"/>
  <c r="BB357" i="3"/>
  <c r="AD358" i="3"/>
  <c r="AE358" i="3"/>
  <c r="AF358" i="3"/>
  <c r="AG358" i="3"/>
  <c r="AH358" i="3"/>
  <c r="AI358" i="3"/>
  <c r="AJ358" i="3"/>
  <c r="AK358" i="3"/>
  <c r="AL358" i="3"/>
  <c r="AM358" i="3"/>
  <c r="AN358" i="3"/>
  <c r="AO358" i="3"/>
  <c r="AP358" i="3"/>
  <c r="AQ358" i="3"/>
  <c r="AR358" i="3"/>
  <c r="AS358" i="3"/>
  <c r="AT358" i="3"/>
  <c r="AU358" i="3"/>
  <c r="AV358" i="3"/>
  <c r="AW358" i="3"/>
  <c r="AX358" i="3"/>
  <c r="AY358" i="3"/>
  <c r="AZ358" i="3"/>
  <c r="BA358" i="3"/>
  <c r="BB358" i="3"/>
  <c r="AD359" i="3"/>
  <c r="AE359" i="3"/>
  <c r="AF359" i="3"/>
  <c r="AG359" i="3"/>
  <c r="AH359" i="3"/>
  <c r="AI359" i="3"/>
  <c r="AJ359" i="3"/>
  <c r="AK359" i="3"/>
  <c r="AL359" i="3"/>
  <c r="AM359" i="3"/>
  <c r="AN359" i="3"/>
  <c r="AO359" i="3"/>
  <c r="AP359" i="3"/>
  <c r="AQ359" i="3"/>
  <c r="AR359" i="3"/>
  <c r="AS359" i="3"/>
  <c r="AT359" i="3"/>
  <c r="AU359" i="3"/>
  <c r="AV359" i="3"/>
  <c r="AW359" i="3"/>
  <c r="AX359" i="3"/>
  <c r="AY359" i="3"/>
  <c r="AZ359" i="3"/>
  <c r="BA359" i="3"/>
  <c r="BB359" i="3"/>
  <c r="AD360" i="3"/>
  <c r="AE360" i="3"/>
  <c r="AF360" i="3"/>
  <c r="AG360" i="3"/>
  <c r="AH360" i="3"/>
  <c r="AI360" i="3"/>
  <c r="AJ360" i="3"/>
  <c r="AK360" i="3"/>
  <c r="AL360" i="3"/>
  <c r="AM360" i="3"/>
  <c r="AN360" i="3"/>
  <c r="AO360" i="3"/>
  <c r="AP360" i="3"/>
  <c r="AQ360" i="3"/>
  <c r="AR360" i="3"/>
  <c r="AS360" i="3"/>
  <c r="AT360" i="3"/>
  <c r="AU360" i="3"/>
  <c r="AV360" i="3"/>
  <c r="AW360" i="3"/>
  <c r="AX360" i="3"/>
  <c r="AY360" i="3"/>
  <c r="AZ360" i="3"/>
  <c r="BA360" i="3"/>
  <c r="BB360" i="3"/>
  <c r="AD361" i="3"/>
  <c r="AE361" i="3"/>
  <c r="AF361" i="3"/>
  <c r="AG361" i="3"/>
  <c r="AH361" i="3"/>
  <c r="AI361" i="3"/>
  <c r="AJ361" i="3"/>
  <c r="AK361" i="3"/>
  <c r="AL361" i="3"/>
  <c r="AM361" i="3"/>
  <c r="AN361" i="3"/>
  <c r="AO361" i="3"/>
  <c r="AP361" i="3"/>
  <c r="AQ361" i="3"/>
  <c r="AR361" i="3"/>
  <c r="AS361" i="3"/>
  <c r="AT361" i="3"/>
  <c r="AU361" i="3"/>
  <c r="AV361" i="3"/>
  <c r="AW361" i="3"/>
  <c r="AX361" i="3"/>
  <c r="AY361" i="3"/>
  <c r="AZ361" i="3"/>
  <c r="BA361" i="3"/>
  <c r="BB361" i="3"/>
  <c r="AD362" i="3"/>
  <c r="AE362" i="3"/>
  <c r="AF362" i="3"/>
  <c r="AG362" i="3"/>
  <c r="AH362" i="3"/>
  <c r="AI362" i="3"/>
  <c r="AJ362" i="3"/>
  <c r="AK362" i="3"/>
  <c r="AL362" i="3"/>
  <c r="AM362" i="3"/>
  <c r="AN362" i="3"/>
  <c r="AO362" i="3"/>
  <c r="AP362" i="3"/>
  <c r="AQ362" i="3"/>
  <c r="AR362" i="3"/>
  <c r="AS362" i="3"/>
  <c r="AT362" i="3"/>
  <c r="AU362" i="3"/>
  <c r="AV362" i="3"/>
  <c r="AW362" i="3"/>
  <c r="AX362" i="3"/>
  <c r="AY362" i="3"/>
  <c r="AZ362" i="3"/>
  <c r="BA362" i="3"/>
  <c r="BB362" i="3"/>
  <c r="AD363" i="3"/>
  <c r="AE363" i="3"/>
  <c r="AF363" i="3"/>
  <c r="AG363" i="3"/>
  <c r="AH363" i="3"/>
  <c r="AI363" i="3"/>
  <c r="AJ363" i="3"/>
  <c r="AK363" i="3"/>
  <c r="AL363" i="3"/>
  <c r="AM363" i="3"/>
  <c r="AN363" i="3"/>
  <c r="AO363" i="3"/>
  <c r="AP363" i="3"/>
  <c r="AQ363" i="3"/>
  <c r="AR363" i="3"/>
  <c r="AS363" i="3"/>
  <c r="AT363" i="3"/>
  <c r="AU363" i="3"/>
  <c r="AV363" i="3"/>
  <c r="AW363" i="3"/>
  <c r="AX363" i="3"/>
  <c r="AY363" i="3"/>
  <c r="AZ363" i="3"/>
  <c r="BA363" i="3"/>
  <c r="BB363" i="3"/>
  <c r="AD364" i="3"/>
  <c r="AE364" i="3"/>
  <c r="AF364" i="3"/>
  <c r="AG364" i="3"/>
  <c r="AH364" i="3"/>
  <c r="AI364" i="3"/>
  <c r="AJ364" i="3"/>
  <c r="AK364" i="3"/>
  <c r="AL364" i="3"/>
  <c r="AM364" i="3"/>
  <c r="AN364" i="3"/>
  <c r="AO364" i="3"/>
  <c r="AP364" i="3"/>
  <c r="AQ364" i="3"/>
  <c r="AR364" i="3"/>
  <c r="AS364" i="3"/>
  <c r="AT364" i="3"/>
  <c r="AU364" i="3"/>
  <c r="AV364" i="3"/>
  <c r="AW364" i="3"/>
  <c r="AX364" i="3"/>
  <c r="AY364" i="3"/>
  <c r="AZ364" i="3"/>
  <c r="BA364" i="3"/>
  <c r="BB364" i="3"/>
  <c r="AD365" i="3"/>
  <c r="AE365" i="3"/>
  <c r="AF365" i="3"/>
  <c r="AG365" i="3"/>
  <c r="AH365" i="3"/>
  <c r="AI365" i="3"/>
  <c r="AJ365" i="3"/>
  <c r="AK365" i="3"/>
  <c r="AL365" i="3"/>
  <c r="AM365" i="3"/>
  <c r="AN365" i="3"/>
  <c r="AO365" i="3"/>
  <c r="AP365" i="3"/>
  <c r="AQ365" i="3"/>
  <c r="AR365" i="3"/>
  <c r="AS365" i="3"/>
  <c r="AT365" i="3"/>
  <c r="AU365" i="3"/>
  <c r="AV365" i="3"/>
  <c r="AW365" i="3"/>
  <c r="AX365" i="3"/>
  <c r="AY365" i="3"/>
  <c r="AZ365" i="3"/>
  <c r="BA365" i="3"/>
  <c r="BB365" i="3"/>
  <c r="AD366" i="3"/>
  <c r="AE366" i="3"/>
  <c r="AF366" i="3"/>
  <c r="AG366" i="3"/>
  <c r="AH366" i="3"/>
  <c r="AI366" i="3"/>
  <c r="AJ366" i="3"/>
  <c r="AK366" i="3"/>
  <c r="AL366" i="3"/>
  <c r="AM366" i="3"/>
  <c r="AN366" i="3"/>
  <c r="AO366" i="3"/>
  <c r="AP366" i="3"/>
  <c r="AQ366" i="3"/>
  <c r="AR366" i="3"/>
  <c r="AS366" i="3"/>
  <c r="AT366" i="3"/>
  <c r="AU366" i="3"/>
  <c r="AV366" i="3"/>
  <c r="AW366" i="3"/>
  <c r="AX366" i="3"/>
  <c r="AY366" i="3"/>
  <c r="AZ366" i="3"/>
  <c r="BA366" i="3"/>
  <c r="BB366" i="3"/>
  <c r="AD367" i="3"/>
  <c r="AE367" i="3"/>
  <c r="AF367" i="3"/>
  <c r="AG367" i="3"/>
  <c r="AH367" i="3"/>
  <c r="AI367" i="3"/>
  <c r="AJ367" i="3"/>
  <c r="AK367" i="3"/>
  <c r="AL367" i="3"/>
  <c r="AM367" i="3"/>
  <c r="AN367" i="3"/>
  <c r="AO367" i="3"/>
  <c r="AP367" i="3"/>
  <c r="AQ367" i="3"/>
  <c r="AR367" i="3"/>
  <c r="AS367" i="3"/>
  <c r="AT367" i="3"/>
  <c r="AU367" i="3"/>
  <c r="AV367" i="3"/>
  <c r="AW367" i="3"/>
  <c r="AX367" i="3"/>
  <c r="AY367" i="3"/>
  <c r="AZ367" i="3"/>
  <c r="BA367" i="3"/>
  <c r="BB367" i="3"/>
  <c r="AD368" i="3"/>
  <c r="AE368" i="3"/>
  <c r="AF368" i="3"/>
  <c r="AG368" i="3"/>
  <c r="AH368" i="3"/>
  <c r="AI368" i="3"/>
  <c r="AJ368" i="3"/>
  <c r="AK368" i="3"/>
  <c r="AL368" i="3"/>
  <c r="AM368" i="3"/>
  <c r="AN368" i="3"/>
  <c r="AO368" i="3"/>
  <c r="AP368" i="3"/>
  <c r="AQ368" i="3"/>
  <c r="AR368" i="3"/>
  <c r="AS368" i="3"/>
  <c r="AT368" i="3"/>
  <c r="AU368" i="3"/>
  <c r="AV368" i="3"/>
  <c r="AW368" i="3"/>
  <c r="AX368" i="3"/>
  <c r="AY368" i="3"/>
  <c r="AZ368" i="3"/>
  <c r="BA368" i="3"/>
  <c r="BB368" i="3"/>
  <c r="AD369" i="3"/>
  <c r="AE369" i="3"/>
  <c r="AF369" i="3"/>
  <c r="AG369" i="3"/>
  <c r="AH369" i="3"/>
  <c r="AI369" i="3"/>
  <c r="AJ369" i="3"/>
  <c r="AK369" i="3"/>
  <c r="AL369" i="3"/>
  <c r="AM369" i="3"/>
  <c r="AN369" i="3"/>
  <c r="AO369" i="3"/>
  <c r="AP369" i="3"/>
  <c r="AQ369" i="3"/>
  <c r="AR369" i="3"/>
  <c r="AS369" i="3"/>
  <c r="AT369" i="3"/>
  <c r="AU369" i="3"/>
  <c r="AV369" i="3"/>
  <c r="AW369" i="3"/>
  <c r="AX369" i="3"/>
  <c r="AY369" i="3"/>
  <c r="AZ369" i="3"/>
  <c r="BA369" i="3"/>
  <c r="BB369" i="3"/>
  <c r="AD370" i="3"/>
  <c r="AE370" i="3"/>
  <c r="AF370" i="3"/>
  <c r="AG370" i="3"/>
  <c r="AH370" i="3"/>
  <c r="AI370" i="3"/>
  <c r="AJ370" i="3"/>
  <c r="AK370" i="3"/>
  <c r="AL370" i="3"/>
  <c r="AM370" i="3"/>
  <c r="AN370" i="3"/>
  <c r="AO370" i="3"/>
  <c r="AP370" i="3"/>
  <c r="AQ370" i="3"/>
  <c r="AR370" i="3"/>
  <c r="AS370" i="3"/>
  <c r="AT370" i="3"/>
  <c r="AU370" i="3"/>
  <c r="AV370" i="3"/>
  <c r="AW370" i="3"/>
  <c r="AX370" i="3"/>
  <c r="AY370" i="3"/>
  <c r="AZ370" i="3"/>
  <c r="BA370" i="3"/>
  <c r="BB370" i="3"/>
  <c r="AD371" i="3"/>
  <c r="AE371" i="3"/>
  <c r="AF371" i="3"/>
  <c r="AG371" i="3"/>
  <c r="AH371" i="3"/>
  <c r="AI371" i="3"/>
  <c r="AJ371" i="3"/>
  <c r="AK371" i="3"/>
  <c r="AL371" i="3"/>
  <c r="AM371" i="3"/>
  <c r="AN371" i="3"/>
  <c r="AO371" i="3"/>
  <c r="AP371" i="3"/>
  <c r="AQ371" i="3"/>
  <c r="AR371" i="3"/>
  <c r="AS371" i="3"/>
  <c r="AT371" i="3"/>
  <c r="AU371" i="3"/>
  <c r="AV371" i="3"/>
  <c r="AW371" i="3"/>
  <c r="AX371" i="3"/>
  <c r="AY371" i="3"/>
  <c r="AZ371" i="3"/>
  <c r="BA371" i="3"/>
  <c r="BB371" i="3"/>
  <c r="AD372" i="3"/>
  <c r="AE372" i="3"/>
  <c r="AF372" i="3"/>
  <c r="AG372" i="3"/>
  <c r="AH372" i="3"/>
  <c r="AI372" i="3"/>
  <c r="AJ372" i="3"/>
  <c r="AK372" i="3"/>
  <c r="AL372" i="3"/>
  <c r="AM372" i="3"/>
  <c r="AN372" i="3"/>
  <c r="AO372" i="3"/>
  <c r="AP372" i="3"/>
  <c r="AQ372" i="3"/>
  <c r="AR372" i="3"/>
  <c r="AS372" i="3"/>
  <c r="AT372" i="3"/>
  <c r="AU372" i="3"/>
  <c r="AV372" i="3"/>
  <c r="AW372" i="3"/>
  <c r="AX372" i="3"/>
  <c r="AY372" i="3"/>
  <c r="AZ372" i="3"/>
  <c r="BA372" i="3"/>
  <c r="BB372" i="3"/>
  <c r="AD373" i="3"/>
  <c r="AE373" i="3"/>
  <c r="AF373" i="3"/>
  <c r="AG373" i="3"/>
  <c r="AH373" i="3"/>
  <c r="AI373" i="3"/>
  <c r="AJ373" i="3"/>
  <c r="AK373" i="3"/>
  <c r="AL373" i="3"/>
  <c r="AM373" i="3"/>
  <c r="AN373" i="3"/>
  <c r="AO373" i="3"/>
  <c r="AP373" i="3"/>
  <c r="AQ373" i="3"/>
  <c r="AR373" i="3"/>
  <c r="AS373" i="3"/>
  <c r="AT373" i="3"/>
  <c r="AU373" i="3"/>
  <c r="AV373" i="3"/>
  <c r="AW373" i="3"/>
  <c r="AX373" i="3"/>
  <c r="AY373" i="3"/>
  <c r="AZ373" i="3"/>
  <c r="BA373" i="3"/>
  <c r="BB373" i="3"/>
  <c r="AD374" i="3"/>
  <c r="AE374" i="3"/>
  <c r="AF374" i="3"/>
  <c r="AG374" i="3"/>
  <c r="AH374" i="3"/>
  <c r="AI374" i="3"/>
  <c r="AJ374" i="3"/>
  <c r="AK374" i="3"/>
  <c r="AL374" i="3"/>
  <c r="AM374" i="3"/>
  <c r="AN374" i="3"/>
  <c r="AO374" i="3"/>
  <c r="AP374" i="3"/>
  <c r="AQ374" i="3"/>
  <c r="AR374" i="3"/>
  <c r="AS374" i="3"/>
  <c r="AT374" i="3"/>
  <c r="AU374" i="3"/>
  <c r="AV374" i="3"/>
  <c r="AW374" i="3"/>
  <c r="AX374" i="3"/>
  <c r="AY374" i="3"/>
  <c r="AZ374" i="3"/>
  <c r="BA374" i="3"/>
  <c r="BB374" i="3"/>
  <c r="AD375" i="3"/>
  <c r="AE375" i="3"/>
  <c r="AF375" i="3"/>
  <c r="AG375" i="3"/>
  <c r="AH375" i="3"/>
  <c r="AI375" i="3"/>
  <c r="AJ375" i="3"/>
  <c r="AK375" i="3"/>
  <c r="AL375" i="3"/>
  <c r="AM375" i="3"/>
  <c r="AN375" i="3"/>
  <c r="AO375" i="3"/>
  <c r="AP375" i="3"/>
  <c r="AQ375" i="3"/>
  <c r="AR375" i="3"/>
  <c r="AS375" i="3"/>
  <c r="AT375" i="3"/>
  <c r="AU375" i="3"/>
  <c r="AV375" i="3"/>
  <c r="AW375" i="3"/>
  <c r="AX375" i="3"/>
  <c r="AY375" i="3"/>
  <c r="AZ375" i="3"/>
  <c r="BA375" i="3"/>
  <c r="BB375" i="3"/>
  <c r="AD376" i="3"/>
  <c r="AE376" i="3"/>
  <c r="AF376" i="3"/>
  <c r="AG376" i="3"/>
  <c r="AH376" i="3"/>
  <c r="AI376" i="3"/>
  <c r="AJ376" i="3"/>
  <c r="AK376" i="3"/>
  <c r="AL376" i="3"/>
  <c r="AM376" i="3"/>
  <c r="AN376" i="3"/>
  <c r="AO376" i="3"/>
  <c r="AP376" i="3"/>
  <c r="AQ376" i="3"/>
  <c r="AR376" i="3"/>
  <c r="AS376" i="3"/>
  <c r="AT376" i="3"/>
  <c r="AU376" i="3"/>
  <c r="AV376" i="3"/>
  <c r="AW376" i="3"/>
  <c r="AX376" i="3"/>
  <c r="AY376" i="3"/>
  <c r="AZ376" i="3"/>
  <c r="BA376" i="3"/>
  <c r="BB376" i="3"/>
  <c r="AD377" i="3"/>
  <c r="AE377" i="3"/>
  <c r="AF377" i="3"/>
  <c r="AG377" i="3"/>
  <c r="AH377" i="3"/>
  <c r="AI377" i="3"/>
  <c r="AJ377" i="3"/>
  <c r="AK377" i="3"/>
  <c r="AL377" i="3"/>
  <c r="AM377" i="3"/>
  <c r="AN377" i="3"/>
  <c r="AO377" i="3"/>
  <c r="AP377" i="3"/>
  <c r="AQ377" i="3"/>
  <c r="AR377" i="3"/>
  <c r="AS377" i="3"/>
  <c r="AT377" i="3"/>
  <c r="AU377" i="3"/>
  <c r="AV377" i="3"/>
  <c r="AW377" i="3"/>
  <c r="AX377" i="3"/>
  <c r="AY377" i="3"/>
  <c r="AZ377" i="3"/>
  <c r="BA377" i="3"/>
  <c r="BB377" i="3"/>
  <c r="AD378" i="3"/>
  <c r="AE378" i="3"/>
  <c r="AF378" i="3"/>
  <c r="AG378" i="3"/>
  <c r="AH378" i="3"/>
  <c r="AI378" i="3"/>
  <c r="AJ378" i="3"/>
  <c r="AK378" i="3"/>
  <c r="AL378" i="3"/>
  <c r="AM378" i="3"/>
  <c r="AN378" i="3"/>
  <c r="AO378" i="3"/>
  <c r="AP378" i="3"/>
  <c r="AQ378" i="3"/>
  <c r="AR378" i="3"/>
  <c r="AS378" i="3"/>
  <c r="AT378" i="3"/>
  <c r="AU378" i="3"/>
  <c r="AV378" i="3"/>
  <c r="AW378" i="3"/>
  <c r="AX378" i="3"/>
  <c r="AY378" i="3"/>
  <c r="AZ378" i="3"/>
  <c r="BA378" i="3"/>
  <c r="BB378" i="3"/>
  <c r="AD379" i="3"/>
  <c r="AE379" i="3"/>
  <c r="AF379" i="3"/>
  <c r="AG379" i="3"/>
  <c r="AH379" i="3"/>
  <c r="AI379" i="3"/>
  <c r="AJ379" i="3"/>
  <c r="AK379" i="3"/>
  <c r="AL379" i="3"/>
  <c r="AM379" i="3"/>
  <c r="AN379" i="3"/>
  <c r="AO379" i="3"/>
  <c r="AP379" i="3"/>
  <c r="AQ379" i="3"/>
  <c r="AR379" i="3"/>
  <c r="AS379" i="3"/>
  <c r="AT379" i="3"/>
  <c r="AU379" i="3"/>
  <c r="AV379" i="3"/>
  <c r="AW379" i="3"/>
  <c r="AX379" i="3"/>
  <c r="AY379" i="3"/>
  <c r="AZ379" i="3"/>
  <c r="BA379" i="3"/>
  <c r="BB379" i="3"/>
  <c r="AD380" i="3"/>
  <c r="AE380" i="3"/>
  <c r="AF380" i="3"/>
  <c r="AG380" i="3"/>
  <c r="AH380" i="3"/>
  <c r="AI380" i="3"/>
  <c r="AJ380" i="3"/>
  <c r="AK380" i="3"/>
  <c r="AL380" i="3"/>
  <c r="AM380" i="3"/>
  <c r="AN380" i="3"/>
  <c r="AO380" i="3"/>
  <c r="AP380" i="3"/>
  <c r="AQ380" i="3"/>
  <c r="AR380" i="3"/>
  <c r="AS380" i="3"/>
  <c r="AT380" i="3"/>
  <c r="AU380" i="3"/>
  <c r="AV380" i="3"/>
  <c r="AW380" i="3"/>
  <c r="AX380" i="3"/>
  <c r="AY380" i="3"/>
  <c r="AZ380" i="3"/>
  <c r="BA380" i="3"/>
  <c r="BB380" i="3"/>
  <c r="AD381" i="3"/>
  <c r="AE381" i="3"/>
  <c r="AF381" i="3"/>
  <c r="AG381" i="3"/>
  <c r="AH381" i="3"/>
  <c r="AI381" i="3"/>
  <c r="AJ381" i="3"/>
  <c r="AK381" i="3"/>
  <c r="AL381" i="3"/>
  <c r="AM381" i="3"/>
  <c r="AN381" i="3"/>
  <c r="AO381" i="3"/>
  <c r="AP381" i="3"/>
  <c r="AQ381" i="3"/>
  <c r="AR381" i="3"/>
  <c r="AS381" i="3"/>
  <c r="AT381" i="3"/>
  <c r="AU381" i="3"/>
  <c r="AV381" i="3"/>
  <c r="AW381" i="3"/>
  <c r="AX381" i="3"/>
  <c r="AY381" i="3"/>
  <c r="AZ381" i="3"/>
  <c r="BA381" i="3"/>
  <c r="BB381" i="3"/>
  <c r="AD382" i="3"/>
  <c r="AE382" i="3"/>
  <c r="AF382" i="3"/>
  <c r="AG382" i="3"/>
  <c r="AH382" i="3"/>
  <c r="AI382" i="3"/>
  <c r="AJ382" i="3"/>
  <c r="AK382" i="3"/>
  <c r="AL382" i="3"/>
  <c r="AM382" i="3"/>
  <c r="AN382" i="3"/>
  <c r="AO382" i="3"/>
  <c r="AP382" i="3"/>
  <c r="AQ382" i="3"/>
  <c r="AR382" i="3"/>
  <c r="AS382" i="3"/>
  <c r="AT382" i="3"/>
  <c r="AU382" i="3"/>
  <c r="AV382" i="3"/>
  <c r="AW382" i="3"/>
  <c r="AX382" i="3"/>
  <c r="AY382" i="3"/>
  <c r="AZ382" i="3"/>
  <c r="BA382" i="3"/>
  <c r="BB382" i="3"/>
  <c r="AD383" i="3"/>
  <c r="AE383" i="3"/>
  <c r="AF383" i="3"/>
  <c r="AG383" i="3"/>
  <c r="AH383" i="3"/>
  <c r="AI383" i="3"/>
  <c r="AJ383" i="3"/>
  <c r="AK383" i="3"/>
  <c r="AL383" i="3"/>
  <c r="AM383" i="3"/>
  <c r="AN383" i="3"/>
  <c r="AO383" i="3"/>
  <c r="AP383" i="3"/>
  <c r="AQ383" i="3"/>
  <c r="AR383" i="3"/>
  <c r="AS383" i="3"/>
  <c r="AT383" i="3"/>
  <c r="AU383" i="3"/>
  <c r="AV383" i="3"/>
  <c r="AW383" i="3"/>
  <c r="AX383" i="3"/>
  <c r="AY383" i="3"/>
  <c r="AZ383" i="3"/>
  <c r="BA383" i="3"/>
  <c r="BB383" i="3"/>
  <c r="AD384" i="3"/>
  <c r="AE384" i="3"/>
  <c r="AF384" i="3"/>
  <c r="AG384" i="3"/>
  <c r="AH384" i="3"/>
  <c r="AI384" i="3"/>
  <c r="AJ384" i="3"/>
  <c r="AK384" i="3"/>
  <c r="AL384" i="3"/>
  <c r="AM384" i="3"/>
  <c r="AN384" i="3"/>
  <c r="AO384" i="3"/>
  <c r="AP384" i="3"/>
  <c r="AQ384" i="3"/>
  <c r="AR384" i="3"/>
  <c r="AS384" i="3"/>
  <c r="AT384" i="3"/>
  <c r="AU384" i="3"/>
  <c r="AV384" i="3"/>
  <c r="AW384" i="3"/>
  <c r="AX384" i="3"/>
  <c r="AY384" i="3"/>
  <c r="AZ384" i="3"/>
  <c r="BA384" i="3"/>
  <c r="BB384" i="3"/>
  <c r="AD385" i="3"/>
  <c r="AE385" i="3"/>
  <c r="AF385" i="3"/>
  <c r="AG385" i="3"/>
  <c r="AH385" i="3"/>
  <c r="AI385" i="3"/>
  <c r="AJ385" i="3"/>
  <c r="AK385" i="3"/>
  <c r="AL385" i="3"/>
  <c r="AM385" i="3"/>
  <c r="AN385" i="3"/>
  <c r="AO385" i="3"/>
  <c r="AP385" i="3"/>
  <c r="AQ385" i="3"/>
  <c r="AR385" i="3"/>
  <c r="AS385" i="3"/>
  <c r="AT385" i="3"/>
  <c r="AU385" i="3"/>
  <c r="AV385" i="3"/>
  <c r="AW385" i="3"/>
  <c r="AX385" i="3"/>
  <c r="AY385" i="3"/>
  <c r="AZ385" i="3"/>
  <c r="BA385" i="3"/>
  <c r="BB385" i="3"/>
  <c r="AD386" i="3"/>
  <c r="AE386" i="3"/>
  <c r="AF386" i="3"/>
  <c r="AG386" i="3"/>
  <c r="AH386" i="3"/>
  <c r="AI386" i="3"/>
  <c r="AJ386" i="3"/>
  <c r="AK386" i="3"/>
  <c r="AL386" i="3"/>
  <c r="AM386" i="3"/>
  <c r="AN386" i="3"/>
  <c r="AO386" i="3"/>
  <c r="AP386" i="3"/>
  <c r="AQ386" i="3"/>
  <c r="AR386" i="3"/>
  <c r="AS386" i="3"/>
  <c r="AT386" i="3"/>
  <c r="AU386" i="3"/>
  <c r="AV386" i="3"/>
  <c r="AW386" i="3"/>
  <c r="AX386" i="3"/>
  <c r="AY386" i="3"/>
  <c r="AZ386" i="3"/>
  <c r="BA386" i="3"/>
  <c r="BB386" i="3"/>
  <c r="AD387" i="3"/>
  <c r="AE387" i="3"/>
  <c r="AF387" i="3"/>
  <c r="AG387" i="3"/>
  <c r="AH387" i="3"/>
  <c r="AI387" i="3"/>
  <c r="AJ387" i="3"/>
  <c r="AK387" i="3"/>
  <c r="AL387" i="3"/>
  <c r="AM387" i="3"/>
  <c r="AN387" i="3"/>
  <c r="AO387" i="3"/>
  <c r="AP387" i="3"/>
  <c r="AQ387" i="3"/>
  <c r="AR387" i="3"/>
  <c r="AS387" i="3"/>
  <c r="AT387" i="3"/>
  <c r="AU387" i="3"/>
  <c r="AV387" i="3"/>
  <c r="AW387" i="3"/>
  <c r="AX387" i="3"/>
  <c r="AY387" i="3"/>
  <c r="AZ387" i="3"/>
  <c r="BA387" i="3"/>
  <c r="BB387" i="3"/>
  <c r="AD388" i="3"/>
  <c r="AE388" i="3"/>
  <c r="AF388" i="3"/>
  <c r="AG388" i="3"/>
  <c r="AH388" i="3"/>
  <c r="AI388" i="3"/>
  <c r="AJ388" i="3"/>
  <c r="AK388" i="3"/>
  <c r="AL388" i="3"/>
  <c r="AM388" i="3"/>
  <c r="AN388" i="3"/>
  <c r="AO388" i="3"/>
  <c r="AP388" i="3"/>
  <c r="AQ388" i="3"/>
  <c r="AR388" i="3"/>
  <c r="AS388" i="3"/>
  <c r="AT388" i="3"/>
  <c r="AU388" i="3"/>
  <c r="AV388" i="3"/>
  <c r="AW388" i="3"/>
  <c r="AX388" i="3"/>
  <c r="AY388" i="3"/>
  <c r="AZ388" i="3"/>
  <c r="BA388" i="3"/>
  <c r="BB388" i="3"/>
  <c r="AD389" i="3"/>
  <c r="AE389" i="3"/>
  <c r="AF389" i="3"/>
  <c r="AG389" i="3"/>
  <c r="AH389" i="3"/>
  <c r="AI389" i="3"/>
  <c r="AJ389" i="3"/>
  <c r="AK389" i="3"/>
  <c r="AL389" i="3"/>
  <c r="AM389" i="3"/>
  <c r="AN389" i="3"/>
  <c r="AO389" i="3"/>
  <c r="AP389" i="3"/>
  <c r="AQ389" i="3"/>
  <c r="AR389" i="3"/>
  <c r="AS389" i="3"/>
  <c r="AT389" i="3"/>
  <c r="AU389" i="3"/>
  <c r="AV389" i="3"/>
  <c r="AW389" i="3"/>
  <c r="AX389" i="3"/>
  <c r="AY389" i="3"/>
  <c r="AZ389" i="3"/>
  <c r="BA389" i="3"/>
  <c r="BB389" i="3"/>
  <c r="AD390" i="3"/>
  <c r="AE390" i="3"/>
  <c r="AF390" i="3"/>
  <c r="AG390" i="3"/>
  <c r="AH390" i="3"/>
  <c r="AI390" i="3"/>
  <c r="AJ390" i="3"/>
  <c r="AK390" i="3"/>
  <c r="AL390" i="3"/>
  <c r="AM390" i="3"/>
  <c r="AN390" i="3"/>
  <c r="AO390" i="3"/>
  <c r="AP390" i="3"/>
  <c r="AQ390" i="3"/>
  <c r="AR390" i="3"/>
  <c r="AS390" i="3"/>
  <c r="AT390" i="3"/>
  <c r="AU390" i="3"/>
  <c r="AV390" i="3"/>
  <c r="AW390" i="3"/>
  <c r="AX390" i="3"/>
  <c r="AY390" i="3"/>
  <c r="AZ390" i="3"/>
  <c r="BA390" i="3"/>
  <c r="BB390" i="3"/>
  <c r="AD391" i="3"/>
  <c r="AE391" i="3"/>
  <c r="AF391" i="3"/>
  <c r="AG391" i="3"/>
  <c r="AH391" i="3"/>
  <c r="AI391" i="3"/>
  <c r="AJ391" i="3"/>
  <c r="AK391" i="3"/>
  <c r="AL391" i="3"/>
  <c r="AM391" i="3"/>
  <c r="AN391" i="3"/>
  <c r="AO391" i="3"/>
  <c r="AP391" i="3"/>
  <c r="AQ391" i="3"/>
  <c r="AR391" i="3"/>
  <c r="AS391" i="3"/>
  <c r="AT391" i="3"/>
  <c r="AU391" i="3"/>
  <c r="AV391" i="3"/>
  <c r="AW391" i="3"/>
  <c r="AX391" i="3"/>
  <c r="AY391" i="3"/>
  <c r="AZ391" i="3"/>
  <c r="BA391" i="3"/>
  <c r="BB391" i="3"/>
  <c r="AD392" i="3"/>
  <c r="AE392" i="3"/>
  <c r="AF392" i="3"/>
  <c r="AG392" i="3"/>
  <c r="AH392" i="3"/>
  <c r="AI392" i="3"/>
  <c r="AJ392" i="3"/>
  <c r="AK392" i="3"/>
  <c r="AL392" i="3"/>
  <c r="AM392" i="3"/>
  <c r="AN392" i="3"/>
  <c r="AO392" i="3"/>
  <c r="AP392" i="3"/>
  <c r="AQ392" i="3"/>
  <c r="AR392" i="3"/>
  <c r="AS392" i="3"/>
  <c r="AT392" i="3"/>
  <c r="AU392" i="3"/>
  <c r="AV392" i="3"/>
  <c r="AW392" i="3"/>
  <c r="AX392" i="3"/>
  <c r="AY392" i="3"/>
  <c r="AZ392" i="3"/>
  <c r="BA392" i="3"/>
  <c r="BB392" i="3"/>
  <c r="AD393" i="3"/>
  <c r="AE393" i="3"/>
  <c r="AF393" i="3"/>
  <c r="AG393" i="3"/>
  <c r="AH393" i="3"/>
  <c r="AI393" i="3"/>
  <c r="AJ393" i="3"/>
  <c r="AK393" i="3"/>
  <c r="AL393" i="3"/>
  <c r="AM393" i="3"/>
  <c r="AN393" i="3"/>
  <c r="AO393" i="3"/>
  <c r="AP393" i="3"/>
  <c r="AQ393" i="3"/>
  <c r="AR393" i="3"/>
  <c r="AS393" i="3"/>
  <c r="AT393" i="3"/>
  <c r="AU393" i="3"/>
  <c r="AV393" i="3"/>
  <c r="AW393" i="3"/>
  <c r="AX393" i="3"/>
  <c r="AY393" i="3"/>
  <c r="AZ393" i="3"/>
  <c r="BA393" i="3"/>
  <c r="BB393" i="3"/>
  <c r="AD394" i="3"/>
  <c r="AE394" i="3"/>
  <c r="AF394" i="3"/>
  <c r="AG394" i="3"/>
  <c r="AH394" i="3"/>
  <c r="AI394" i="3"/>
  <c r="AJ394" i="3"/>
  <c r="AK394" i="3"/>
  <c r="AL394" i="3"/>
  <c r="AM394" i="3"/>
  <c r="AN394" i="3"/>
  <c r="AO394" i="3"/>
  <c r="AP394" i="3"/>
  <c r="AQ394" i="3"/>
  <c r="AR394" i="3"/>
  <c r="AS394" i="3"/>
  <c r="AT394" i="3"/>
  <c r="AU394" i="3"/>
  <c r="AV394" i="3"/>
  <c r="AW394" i="3"/>
  <c r="AX394" i="3"/>
  <c r="AY394" i="3"/>
  <c r="AZ394" i="3"/>
  <c r="BA394" i="3"/>
  <c r="BB394" i="3"/>
  <c r="AD395" i="3"/>
  <c r="AE395" i="3"/>
  <c r="AF395" i="3"/>
  <c r="AG395" i="3"/>
  <c r="AH395" i="3"/>
  <c r="AI395" i="3"/>
  <c r="AJ395" i="3"/>
  <c r="AK395" i="3"/>
  <c r="AL395" i="3"/>
  <c r="AM395" i="3"/>
  <c r="AN395" i="3"/>
  <c r="AO395" i="3"/>
  <c r="AP395" i="3"/>
  <c r="AQ395" i="3"/>
  <c r="AR395" i="3"/>
  <c r="AS395" i="3"/>
  <c r="AT395" i="3"/>
  <c r="AU395" i="3"/>
  <c r="AV395" i="3"/>
  <c r="AW395" i="3"/>
  <c r="AX395" i="3"/>
  <c r="AY395" i="3"/>
  <c r="AZ395" i="3"/>
  <c r="BA395" i="3"/>
  <c r="BB395" i="3"/>
  <c r="AD396" i="3"/>
  <c r="AE396" i="3"/>
  <c r="AF396" i="3"/>
  <c r="AG396" i="3"/>
  <c r="AH396" i="3"/>
  <c r="AI396" i="3"/>
  <c r="AJ396" i="3"/>
  <c r="AK396" i="3"/>
  <c r="AL396" i="3"/>
  <c r="AM396" i="3"/>
  <c r="AN396" i="3"/>
  <c r="AO396" i="3"/>
  <c r="AP396" i="3"/>
  <c r="AQ396" i="3"/>
  <c r="AR396" i="3"/>
  <c r="AS396" i="3"/>
  <c r="AT396" i="3"/>
  <c r="AU396" i="3"/>
  <c r="AV396" i="3"/>
  <c r="AW396" i="3"/>
  <c r="AX396" i="3"/>
  <c r="AY396" i="3"/>
  <c r="AZ396" i="3"/>
  <c r="BA396" i="3"/>
  <c r="BB396" i="3"/>
  <c r="AD397" i="3"/>
  <c r="AE397" i="3"/>
  <c r="AF397" i="3"/>
  <c r="AG397" i="3"/>
  <c r="AH397" i="3"/>
  <c r="AI397" i="3"/>
  <c r="AJ397" i="3"/>
  <c r="AK397" i="3"/>
  <c r="AL397" i="3"/>
  <c r="AM397" i="3"/>
  <c r="AN397" i="3"/>
  <c r="AO397" i="3"/>
  <c r="AP397" i="3"/>
  <c r="AQ397" i="3"/>
  <c r="AR397" i="3"/>
  <c r="AS397" i="3"/>
  <c r="AT397" i="3"/>
  <c r="AU397" i="3"/>
  <c r="AV397" i="3"/>
  <c r="AW397" i="3"/>
  <c r="AX397" i="3"/>
  <c r="AY397" i="3"/>
  <c r="AZ397" i="3"/>
  <c r="BA397" i="3"/>
  <c r="BB397" i="3"/>
  <c r="AD398" i="3"/>
  <c r="AE398" i="3"/>
  <c r="AF398" i="3"/>
  <c r="AG398" i="3"/>
  <c r="AH398" i="3"/>
  <c r="AI398" i="3"/>
  <c r="AJ398" i="3"/>
  <c r="AK398" i="3"/>
  <c r="AL398" i="3"/>
  <c r="AM398" i="3"/>
  <c r="AN398" i="3"/>
  <c r="AO398" i="3"/>
  <c r="AP398" i="3"/>
  <c r="AQ398" i="3"/>
  <c r="AR398" i="3"/>
  <c r="AS398" i="3"/>
  <c r="AT398" i="3"/>
  <c r="AU398" i="3"/>
  <c r="AV398" i="3"/>
  <c r="AW398" i="3"/>
  <c r="AX398" i="3"/>
  <c r="AY398" i="3"/>
  <c r="AZ398" i="3"/>
  <c r="BA398" i="3"/>
  <c r="BB398" i="3"/>
  <c r="AD399" i="3"/>
  <c r="AE399" i="3"/>
  <c r="AF399" i="3"/>
  <c r="AG399" i="3"/>
  <c r="AH399" i="3"/>
  <c r="AI399" i="3"/>
  <c r="AJ399" i="3"/>
  <c r="AK399" i="3"/>
  <c r="AL399" i="3"/>
  <c r="AM399" i="3"/>
  <c r="AN399" i="3"/>
  <c r="AO399" i="3"/>
  <c r="AP399" i="3"/>
  <c r="AQ399" i="3"/>
  <c r="AR399" i="3"/>
  <c r="AS399" i="3"/>
  <c r="AT399" i="3"/>
  <c r="AU399" i="3"/>
  <c r="AV399" i="3"/>
  <c r="AW399" i="3"/>
  <c r="AX399" i="3"/>
  <c r="AY399" i="3"/>
  <c r="AZ399" i="3"/>
  <c r="BA399" i="3"/>
  <c r="BB399" i="3"/>
  <c r="AD400" i="3"/>
  <c r="AE400" i="3"/>
  <c r="AF400" i="3"/>
  <c r="AG400" i="3"/>
  <c r="AH400" i="3"/>
  <c r="AI400" i="3"/>
  <c r="AJ400" i="3"/>
  <c r="AK400" i="3"/>
  <c r="AL400" i="3"/>
  <c r="AM400" i="3"/>
  <c r="AN400" i="3"/>
  <c r="AO400" i="3"/>
  <c r="AP400" i="3"/>
  <c r="AQ400" i="3"/>
  <c r="AR400" i="3"/>
  <c r="AS400" i="3"/>
  <c r="AT400" i="3"/>
  <c r="AU400" i="3"/>
  <c r="AV400" i="3"/>
  <c r="AW400" i="3"/>
  <c r="AX400" i="3"/>
  <c r="AY400" i="3"/>
  <c r="AZ400" i="3"/>
  <c r="BA400" i="3"/>
  <c r="BB400" i="3"/>
  <c r="AD401" i="3"/>
  <c r="AE401" i="3"/>
  <c r="AF401" i="3"/>
  <c r="AG401" i="3"/>
  <c r="AH401" i="3"/>
  <c r="AI401" i="3"/>
  <c r="AJ401" i="3"/>
  <c r="AK401" i="3"/>
  <c r="AL401" i="3"/>
  <c r="AM401" i="3"/>
  <c r="AN401" i="3"/>
  <c r="AO401" i="3"/>
  <c r="AP401" i="3"/>
  <c r="AQ401" i="3"/>
  <c r="AR401" i="3"/>
  <c r="AS401" i="3"/>
  <c r="AT401" i="3"/>
  <c r="AU401" i="3"/>
  <c r="AV401" i="3"/>
  <c r="AW401" i="3"/>
  <c r="AX401" i="3"/>
  <c r="AY401" i="3"/>
  <c r="AZ401" i="3"/>
  <c r="BA401" i="3"/>
  <c r="BB401" i="3"/>
  <c r="AD402" i="3"/>
  <c r="AE402" i="3"/>
  <c r="AF402" i="3"/>
  <c r="AG402" i="3"/>
  <c r="AH402" i="3"/>
  <c r="AI402" i="3"/>
  <c r="AJ402" i="3"/>
  <c r="AK402" i="3"/>
  <c r="AL402" i="3"/>
  <c r="AM402" i="3"/>
  <c r="AN402" i="3"/>
  <c r="AO402" i="3"/>
  <c r="AP402" i="3"/>
  <c r="AQ402" i="3"/>
  <c r="AR402" i="3"/>
  <c r="AS402" i="3"/>
  <c r="AT402" i="3"/>
  <c r="AU402" i="3"/>
  <c r="AV402" i="3"/>
  <c r="AW402" i="3"/>
  <c r="AX402" i="3"/>
  <c r="AY402" i="3"/>
  <c r="AZ402" i="3"/>
  <c r="BA402" i="3"/>
  <c r="BB402" i="3"/>
  <c r="AD403" i="3"/>
  <c r="AE403" i="3"/>
  <c r="AF403" i="3"/>
  <c r="AG403" i="3"/>
  <c r="AH403" i="3"/>
  <c r="AI403" i="3"/>
  <c r="AJ403" i="3"/>
  <c r="AK403" i="3"/>
  <c r="AL403" i="3"/>
  <c r="AM403" i="3"/>
  <c r="AN403" i="3"/>
  <c r="AO403" i="3"/>
  <c r="AP403" i="3"/>
  <c r="AQ403" i="3"/>
  <c r="AR403" i="3"/>
  <c r="AS403" i="3"/>
  <c r="AT403" i="3"/>
  <c r="AU403" i="3"/>
  <c r="AV403" i="3"/>
  <c r="AW403" i="3"/>
  <c r="AX403" i="3"/>
  <c r="AY403" i="3"/>
  <c r="AZ403" i="3"/>
  <c r="BA403" i="3"/>
  <c r="BB403" i="3"/>
  <c r="AD404" i="3"/>
  <c r="AE404" i="3"/>
  <c r="AF404" i="3"/>
  <c r="AG404" i="3"/>
  <c r="AH404" i="3"/>
  <c r="AI404" i="3"/>
  <c r="AJ404" i="3"/>
  <c r="AK404" i="3"/>
  <c r="AL404" i="3"/>
  <c r="AM404" i="3"/>
  <c r="AN404" i="3"/>
  <c r="AO404" i="3"/>
  <c r="AP404" i="3"/>
  <c r="AQ404" i="3"/>
  <c r="AR404" i="3"/>
  <c r="AS404" i="3"/>
  <c r="AT404" i="3"/>
  <c r="AU404" i="3"/>
  <c r="AV404" i="3"/>
  <c r="AW404" i="3"/>
  <c r="AX404" i="3"/>
  <c r="AY404" i="3"/>
  <c r="AZ404" i="3"/>
  <c r="BA404" i="3"/>
  <c r="BB404" i="3"/>
  <c r="AD405" i="3"/>
  <c r="AE405" i="3"/>
  <c r="AF405" i="3"/>
  <c r="AG405" i="3"/>
  <c r="AH405" i="3"/>
  <c r="AI405" i="3"/>
  <c r="AJ405" i="3"/>
  <c r="AK405" i="3"/>
  <c r="AL405" i="3"/>
  <c r="AM405" i="3"/>
  <c r="AN405" i="3"/>
  <c r="AO405" i="3"/>
  <c r="AP405" i="3"/>
  <c r="AQ405" i="3"/>
  <c r="AR405" i="3"/>
  <c r="AS405" i="3"/>
  <c r="AT405" i="3"/>
  <c r="AU405" i="3"/>
  <c r="AV405" i="3"/>
  <c r="AW405" i="3"/>
  <c r="AX405" i="3"/>
  <c r="AY405" i="3"/>
  <c r="AZ405" i="3"/>
  <c r="BA405" i="3"/>
  <c r="BB405" i="3"/>
  <c r="AD406" i="3"/>
  <c r="AE406" i="3"/>
  <c r="AF406" i="3"/>
  <c r="AG406" i="3"/>
  <c r="AH406" i="3"/>
  <c r="AI406" i="3"/>
  <c r="AJ406" i="3"/>
  <c r="AK406" i="3"/>
  <c r="AL406" i="3"/>
  <c r="AM406" i="3"/>
  <c r="AN406" i="3"/>
  <c r="AO406" i="3"/>
  <c r="AP406" i="3"/>
  <c r="AQ406" i="3"/>
  <c r="AR406" i="3"/>
  <c r="AS406" i="3"/>
  <c r="AT406" i="3"/>
  <c r="AU406" i="3"/>
  <c r="AV406" i="3"/>
  <c r="AW406" i="3"/>
  <c r="AX406" i="3"/>
  <c r="AY406" i="3"/>
  <c r="AZ406" i="3"/>
  <c r="BA406" i="3"/>
  <c r="BB406" i="3"/>
  <c r="AD407" i="3"/>
  <c r="AE407" i="3"/>
  <c r="AF407" i="3"/>
  <c r="AG407" i="3"/>
  <c r="AH407" i="3"/>
  <c r="AI407" i="3"/>
  <c r="AJ407" i="3"/>
  <c r="AK407" i="3"/>
  <c r="AL407" i="3"/>
  <c r="AM407" i="3"/>
  <c r="AN407" i="3"/>
  <c r="AO407" i="3"/>
  <c r="AP407" i="3"/>
  <c r="AQ407" i="3"/>
  <c r="AR407" i="3"/>
  <c r="AS407" i="3"/>
  <c r="AT407" i="3"/>
  <c r="AU407" i="3"/>
  <c r="AV407" i="3"/>
  <c r="AW407" i="3"/>
  <c r="AX407" i="3"/>
  <c r="AY407" i="3"/>
  <c r="AZ407" i="3"/>
  <c r="BA407" i="3"/>
  <c r="BB407" i="3"/>
  <c r="AD408" i="3"/>
  <c r="AE408" i="3"/>
  <c r="AF408" i="3"/>
  <c r="AG408" i="3"/>
  <c r="AH408" i="3"/>
  <c r="AI408" i="3"/>
  <c r="AJ408" i="3"/>
  <c r="AK408" i="3"/>
  <c r="AL408" i="3"/>
  <c r="AM408" i="3"/>
  <c r="AN408" i="3"/>
  <c r="AO408" i="3"/>
  <c r="AP408" i="3"/>
  <c r="AQ408" i="3"/>
  <c r="AR408" i="3"/>
  <c r="AS408" i="3"/>
  <c r="AT408" i="3"/>
  <c r="AU408" i="3"/>
  <c r="AV408" i="3"/>
  <c r="AW408" i="3"/>
  <c r="AX408" i="3"/>
  <c r="AY408" i="3"/>
  <c r="AZ408" i="3"/>
  <c r="BA408" i="3"/>
  <c r="BB408" i="3"/>
  <c r="AD409" i="3"/>
  <c r="AE409" i="3"/>
  <c r="AF409" i="3"/>
  <c r="AG409" i="3"/>
  <c r="AH409" i="3"/>
  <c r="AI409" i="3"/>
  <c r="AJ409" i="3"/>
  <c r="AK409" i="3"/>
  <c r="AL409" i="3"/>
  <c r="AM409" i="3"/>
  <c r="AN409" i="3"/>
  <c r="AO409" i="3"/>
  <c r="AP409" i="3"/>
  <c r="AQ409" i="3"/>
  <c r="AR409" i="3"/>
  <c r="AS409" i="3"/>
  <c r="AT409" i="3"/>
  <c r="AU409" i="3"/>
  <c r="AV409" i="3"/>
  <c r="AW409" i="3"/>
  <c r="AX409" i="3"/>
  <c r="AY409" i="3"/>
  <c r="AZ409" i="3"/>
  <c r="BA409" i="3"/>
  <c r="BB409" i="3"/>
  <c r="AD410" i="3"/>
  <c r="AE410" i="3"/>
  <c r="AF410" i="3"/>
  <c r="AG410" i="3"/>
  <c r="AH410" i="3"/>
  <c r="AI410" i="3"/>
  <c r="AJ410" i="3"/>
  <c r="AK410" i="3"/>
  <c r="AL410" i="3"/>
  <c r="AM410" i="3"/>
  <c r="AN410" i="3"/>
  <c r="AO410" i="3"/>
  <c r="AP410" i="3"/>
  <c r="AQ410" i="3"/>
  <c r="AR410" i="3"/>
  <c r="AS410" i="3"/>
  <c r="AT410" i="3"/>
  <c r="AU410" i="3"/>
  <c r="AV410" i="3"/>
  <c r="AW410" i="3"/>
  <c r="AX410" i="3"/>
  <c r="AY410" i="3"/>
  <c r="AZ410" i="3"/>
  <c r="BA410" i="3"/>
  <c r="BB410" i="3"/>
  <c r="AD411" i="3"/>
  <c r="AE411" i="3"/>
  <c r="AF411" i="3"/>
  <c r="AG411" i="3"/>
  <c r="AH411" i="3"/>
  <c r="AI411" i="3"/>
  <c r="AJ411" i="3"/>
  <c r="AK411" i="3"/>
  <c r="AL411" i="3"/>
  <c r="AM411" i="3"/>
  <c r="AN411" i="3"/>
  <c r="AO411" i="3"/>
  <c r="AP411" i="3"/>
  <c r="AQ411" i="3"/>
  <c r="AR411" i="3"/>
  <c r="AS411" i="3"/>
  <c r="AT411" i="3"/>
  <c r="AU411" i="3"/>
  <c r="AV411" i="3"/>
  <c r="AW411" i="3"/>
  <c r="AX411" i="3"/>
  <c r="AY411" i="3"/>
  <c r="AZ411" i="3"/>
  <c r="BA411" i="3"/>
  <c r="BB411" i="3"/>
  <c r="AD412" i="3"/>
  <c r="AE412" i="3"/>
  <c r="AF412" i="3"/>
  <c r="AG412" i="3"/>
  <c r="AH412" i="3"/>
  <c r="AI412" i="3"/>
  <c r="AJ412" i="3"/>
  <c r="AK412" i="3"/>
  <c r="AL412" i="3"/>
  <c r="AM412" i="3"/>
  <c r="AN412" i="3"/>
  <c r="AO412" i="3"/>
  <c r="AP412" i="3"/>
  <c r="AQ412" i="3"/>
  <c r="AR412" i="3"/>
  <c r="AS412" i="3"/>
  <c r="AT412" i="3"/>
  <c r="AU412" i="3"/>
  <c r="AV412" i="3"/>
  <c r="AW412" i="3"/>
  <c r="AX412" i="3"/>
  <c r="AY412" i="3"/>
  <c r="AZ412" i="3"/>
  <c r="BA412" i="3"/>
  <c r="BB412" i="3"/>
  <c r="BB19" i="3"/>
  <c r="BA19" i="3"/>
  <c r="AZ19" i="3"/>
  <c r="AY19" i="3"/>
  <c r="AX19" i="3"/>
  <c r="AW19" i="3"/>
  <c r="AV19" i="3"/>
  <c r="AU19" i="3"/>
  <c r="AT19" i="3"/>
  <c r="AS19" i="3"/>
  <c r="AR19" i="3"/>
  <c r="AQ19" i="3"/>
  <c r="AP19" i="3"/>
  <c r="AO19" i="3"/>
  <c r="AN19" i="3"/>
  <c r="AM19" i="3"/>
  <c r="AL19" i="3"/>
  <c r="AK19" i="3"/>
  <c r="AJ19" i="3"/>
  <c r="AI19" i="3"/>
  <c r="AH19" i="3"/>
  <c r="AG19" i="3"/>
  <c r="AF19" i="3"/>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80" i="7"/>
  <c r="AS81" i="7"/>
  <c r="AS82" i="7"/>
  <c r="AS83" i="7"/>
  <c r="AS84" i="7"/>
  <c r="AS85" i="7"/>
  <c r="AS86" i="7"/>
  <c r="AS87" i="7"/>
  <c r="AS88" i="7"/>
  <c r="AS89" i="7"/>
  <c r="AS90" i="7"/>
  <c r="AS91" i="7"/>
  <c r="AS92" i="7"/>
  <c r="AS93" i="7"/>
  <c r="AS94" i="7"/>
  <c r="AS95" i="7"/>
  <c r="AS96" i="7"/>
  <c r="AS97" i="7"/>
  <c r="AS98" i="7"/>
  <c r="AS99" i="7"/>
  <c r="AS100" i="7"/>
  <c r="AS101" i="7"/>
  <c r="AS102" i="7"/>
  <c r="AS103" i="7"/>
  <c r="AS67" i="7"/>
  <c r="AS68" i="7"/>
  <c r="AS69" i="7"/>
  <c r="AS70" i="7"/>
  <c r="AS71" i="7"/>
  <c r="AS72" i="7"/>
  <c r="AS73" i="7"/>
  <c r="AS74" i="7"/>
  <c r="AS75" i="7"/>
  <c r="AS76" i="7"/>
  <c r="AS77" i="7"/>
  <c r="AS78" i="7"/>
  <c r="AS57" i="7"/>
  <c r="AS58" i="7"/>
  <c r="AS59" i="7"/>
  <c r="AS60" i="7"/>
  <c r="AS61" i="7"/>
  <c r="AS62" i="7"/>
  <c r="AS63" i="7"/>
  <c r="AS64" i="7"/>
  <c r="AS65" i="7"/>
  <c r="AS66" i="7"/>
  <c r="AS55" i="7"/>
  <c r="AS56" i="7"/>
  <c r="AS30" i="7"/>
  <c r="AS31" i="7"/>
  <c r="AS32" i="7"/>
  <c r="AS33" i="7"/>
  <c r="AS34" i="7"/>
  <c r="AS35" i="7"/>
  <c r="AS36" i="7"/>
  <c r="AS37" i="7"/>
  <c r="AS38" i="7"/>
  <c r="AS39" i="7"/>
  <c r="AS40" i="7"/>
  <c r="AS41" i="7"/>
  <c r="AS42" i="7"/>
  <c r="AS43" i="7"/>
  <c r="AS44" i="7"/>
  <c r="AS45" i="7"/>
  <c r="AS46" i="7"/>
  <c r="AS47" i="7"/>
  <c r="AS48" i="7"/>
  <c r="AS49" i="7"/>
  <c r="AS50" i="7"/>
  <c r="AS51" i="7"/>
  <c r="AS52" i="7"/>
  <c r="AS53" i="7"/>
  <c r="AS28" i="7"/>
  <c r="AS26" i="7"/>
  <c r="AS27" i="7"/>
  <c r="AS7" i="7"/>
  <c r="AS8" i="7"/>
  <c r="AS9" i="7"/>
  <c r="AS10" i="7"/>
  <c r="AS11" i="7"/>
  <c r="AS12" i="7"/>
  <c r="AS13" i="7"/>
  <c r="AS14" i="7"/>
  <c r="AS15" i="7"/>
  <c r="AS16" i="7"/>
  <c r="AS17" i="7"/>
  <c r="AS18" i="7"/>
  <c r="AS19" i="7"/>
  <c r="AS20" i="7"/>
  <c r="AS21" i="7"/>
  <c r="AS22" i="7"/>
  <c r="AS23" i="7"/>
  <c r="AS24" i="7"/>
  <c r="AS25" i="7"/>
  <c r="AS5" i="7"/>
  <c r="AS6" i="7"/>
  <c r="BE12" i="3" l="1"/>
  <c r="BE13" i="3"/>
  <c r="BE14" i="3"/>
  <c r="BE15" i="3"/>
  <c r="BE16" i="3"/>
  <c r="BE17" i="3"/>
  <c r="BE18" i="3"/>
  <c r="BE19" i="3"/>
  <c r="BE20" i="3"/>
  <c r="BE21" i="3"/>
  <c r="BE22" i="3"/>
  <c r="BE23" i="3"/>
  <c r="BE24" i="3"/>
  <c r="BE25" i="3"/>
  <c r="BE26" i="3"/>
  <c r="BE27" i="3"/>
  <c r="BE28" i="3"/>
  <c r="BE29" i="3"/>
  <c r="BE30" i="3"/>
  <c r="BE31" i="3"/>
  <c r="BE32" i="3"/>
  <c r="BE33" i="3"/>
  <c r="BE34" i="3"/>
  <c r="BE35" i="3"/>
  <c r="BE36"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E121" i="3"/>
  <c r="BE122" i="3"/>
  <c r="BE123" i="3"/>
  <c r="BE124" i="3"/>
  <c r="BE125" i="3"/>
  <c r="BE126" i="3"/>
  <c r="BE127" i="3"/>
  <c r="BE128" i="3"/>
  <c r="BE129" i="3"/>
  <c r="BE130" i="3"/>
  <c r="BE131" i="3"/>
  <c r="BE132" i="3"/>
  <c r="BE133" i="3"/>
  <c r="BE134" i="3"/>
  <c r="BE135" i="3"/>
  <c r="BE136" i="3"/>
  <c r="BE137" i="3"/>
  <c r="BE138" i="3"/>
  <c r="BE139" i="3"/>
  <c r="BE140" i="3"/>
  <c r="BE141" i="3"/>
  <c r="BE142" i="3"/>
  <c r="BE143" i="3"/>
  <c r="BE144" i="3"/>
  <c r="BE145" i="3"/>
  <c r="BE146" i="3"/>
  <c r="BE147" i="3"/>
  <c r="BE148" i="3"/>
  <c r="BE149" i="3"/>
  <c r="BE150" i="3"/>
  <c r="BE151" i="3"/>
  <c r="BE152" i="3"/>
  <c r="BE153" i="3"/>
  <c r="BE154" i="3"/>
  <c r="BE155" i="3"/>
  <c r="BE156" i="3"/>
  <c r="BE157" i="3"/>
  <c r="BE158" i="3"/>
  <c r="BE159" i="3"/>
  <c r="BE160" i="3"/>
  <c r="BE161" i="3"/>
  <c r="BE162" i="3"/>
  <c r="BE163" i="3"/>
  <c r="BE164" i="3"/>
  <c r="BE165" i="3"/>
  <c r="BE166" i="3"/>
  <c r="BE167" i="3"/>
  <c r="BE168" i="3"/>
  <c r="BE169" i="3"/>
  <c r="BE170" i="3"/>
  <c r="BE171" i="3"/>
  <c r="BE172" i="3"/>
  <c r="BE173" i="3"/>
  <c r="BE174" i="3"/>
  <c r="BE175" i="3"/>
  <c r="BE176" i="3"/>
  <c r="BE177" i="3"/>
  <c r="BE178" i="3"/>
  <c r="BE179" i="3"/>
  <c r="BE180" i="3"/>
  <c r="BE181" i="3"/>
  <c r="BE182" i="3"/>
  <c r="BE183" i="3"/>
  <c r="BE184" i="3"/>
  <c r="BE185" i="3"/>
  <c r="BE186" i="3"/>
  <c r="BE187" i="3"/>
  <c r="BE188" i="3"/>
  <c r="BE189" i="3"/>
  <c r="BE190" i="3"/>
  <c r="BE191" i="3"/>
  <c r="BE192" i="3"/>
  <c r="BE193" i="3"/>
  <c r="BE194" i="3"/>
  <c r="BE195" i="3"/>
  <c r="BE196" i="3"/>
  <c r="BE197" i="3"/>
  <c r="BE198" i="3"/>
  <c r="BE199" i="3"/>
  <c r="BE200" i="3"/>
  <c r="BE201" i="3"/>
  <c r="BE202" i="3"/>
  <c r="BE203" i="3"/>
  <c r="BE204" i="3"/>
  <c r="BE205" i="3"/>
  <c r="BE206" i="3"/>
  <c r="BE207" i="3"/>
  <c r="BE208" i="3"/>
  <c r="BE209" i="3"/>
  <c r="BE210" i="3"/>
  <c r="BE211" i="3"/>
  <c r="BE212" i="3"/>
  <c r="BE213" i="3"/>
  <c r="BE214" i="3"/>
  <c r="BE215" i="3"/>
  <c r="BE216" i="3"/>
  <c r="BE217" i="3"/>
  <c r="BE218" i="3"/>
  <c r="BE219" i="3"/>
  <c r="BE220" i="3"/>
  <c r="BE221" i="3"/>
  <c r="BE222" i="3"/>
  <c r="BE223" i="3"/>
  <c r="BE224" i="3"/>
  <c r="BE225" i="3"/>
  <c r="BE226" i="3"/>
  <c r="BE227" i="3"/>
  <c r="BE228" i="3"/>
  <c r="BE229" i="3"/>
  <c r="BE230" i="3"/>
  <c r="BE231" i="3"/>
  <c r="BE232" i="3"/>
  <c r="BE233" i="3"/>
  <c r="BE234" i="3"/>
  <c r="BE235" i="3"/>
  <c r="BE236" i="3"/>
  <c r="BE237" i="3"/>
  <c r="BE238" i="3"/>
  <c r="BE239" i="3"/>
  <c r="BE240" i="3"/>
  <c r="BE241" i="3"/>
  <c r="BE242" i="3"/>
  <c r="BE243" i="3"/>
  <c r="BE244" i="3"/>
  <c r="BE245" i="3"/>
  <c r="BE246" i="3"/>
  <c r="BE247" i="3"/>
  <c r="BE248" i="3"/>
  <c r="BE249" i="3"/>
  <c r="BE250" i="3"/>
  <c r="BE251" i="3"/>
  <c r="BE252" i="3"/>
  <c r="BE253" i="3"/>
  <c r="BE254" i="3"/>
  <c r="BE255" i="3"/>
  <c r="BE256" i="3"/>
  <c r="BE257" i="3"/>
  <c r="BE258" i="3"/>
  <c r="BE259" i="3"/>
  <c r="BE260" i="3"/>
  <c r="BE261" i="3"/>
  <c r="BE262" i="3"/>
  <c r="BE263" i="3"/>
  <c r="BE264" i="3"/>
  <c r="BE265" i="3"/>
  <c r="BE266" i="3"/>
  <c r="BE267" i="3"/>
  <c r="BE268" i="3"/>
  <c r="BE269" i="3"/>
  <c r="BE270" i="3"/>
  <c r="BE271" i="3"/>
  <c r="BE272" i="3"/>
  <c r="BE273" i="3"/>
  <c r="BE274" i="3"/>
  <c r="BE275" i="3"/>
  <c r="BE276" i="3"/>
  <c r="BE277" i="3"/>
  <c r="BE278" i="3"/>
  <c r="BE279" i="3"/>
  <c r="BE280" i="3"/>
  <c r="BE281" i="3"/>
  <c r="BE282" i="3"/>
  <c r="BE283" i="3"/>
  <c r="BE284" i="3"/>
  <c r="BE285" i="3"/>
  <c r="BE286" i="3"/>
  <c r="BE287" i="3"/>
  <c r="BE288" i="3"/>
  <c r="BE289" i="3"/>
  <c r="BE290" i="3"/>
  <c r="BE291" i="3"/>
  <c r="BE292" i="3"/>
  <c r="BE293" i="3"/>
  <c r="BE294" i="3"/>
  <c r="BE295" i="3"/>
  <c r="BE296" i="3"/>
  <c r="BE297" i="3"/>
  <c r="BE298" i="3"/>
  <c r="BE299" i="3"/>
  <c r="BE300" i="3"/>
  <c r="BE301" i="3"/>
  <c r="BE302" i="3"/>
  <c r="BE303" i="3"/>
  <c r="BE304" i="3"/>
  <c r="BE305" i="3"/>
  <c r="BE306" i="3"/>
  <c r="BE307" i="3"/>
  <c r="BE308" i="3"/>
  <c r="BE309" i="3"/>
  <c r="BE310" i="3"/>
  <c r="BE311" i="3"/>
  <c r="BE312" i="3"/>
  <c r="BE313" i="3"/>
  <c r="BE314" i="3"/>
  <c r="BE315" i="3"/>
  <c r="BE316" i="3"/>
  <c r="BE317" i="3"/>
  <c r="BE318" i="3"/>
  <c r="BE319" i="3"/>
  <c r="BE320" i="3"/>
  <c r="BE321" i="3"/>
  <c r="BE322" i="3"/>
  <c r="BE323" i="3"/>
  <c r="BE324" i="3"/>
  <c r="BE325" i="3"/>
  <c r="BE326" i="3"/>
  <c r="BE327" i="3"/>
  <c r="BE328" i="3"/>
  <c r="BE329" i="3"/>
  <c r="BE330" i="3"/>
  <c r="BE331" i="3"/>
  <c r="BE332" i="3"/>
  <c r="BE333" i="3"/>
  <c r="BE334" i="3"/>
  <c r="BE335" i="3"/>
  <c r="BE336" i="3"/>
  <c r="BE337" i="3"/>
  <c r="BE338" i="3"/>
  <c r="BE339" i="3"/>
  <c r="BE340" i="3"/>
  <c r="BE341" i="3"/>
  <c r="BE342" i="3"/>
  <c r="BE343" i="3"/>
  <c r="BE344" i="3"/>
  <c r="BE345" i="3"/>
  <c r="BE346" i="3"/>
  <c r="BE347" i="3"/>
  <c r="BE348" i="3"/>
  <c r="BE349" i="3"/>
  <c r="BE350" i="3"/>
  <c r="BE351" i="3"/>
  <c r="BE352" i="3"/>
  <c r="BE353" i="3"/>
  <c r="BE354" i="3"/>
  <c r="BE355" i="3"/>
  <c r="BE356" i="3"/>
  <c r="BE357" i="3"/>
  <c r="BE358" i="3"/>
  <c r="BE359" i="3"/>
  <c r="BE360" i="3"/>
  <c r="BE361" i="3"/>
  <c r="BE362" i="3"/>
  <c r="BE363" i="3"/>
  <c r="BE364" i="3"/>
  <c r="BE365" i="3"/>
  <c r="BE366" i="3"/>
  <c r="BE367" i="3"/>
  <c r="BE368" i="3"/>
  <c r="BE369" i="3"/>
  <c r="BE370" i="3"/>
  <c r="BE371" i="3"/>
  <c r="BE372" i="3"/>
  <c r="BE373" i="3"/>
  <c r="BE374" i="3"/>
  <c r="BE375" i="3"/>
  <c r="BE376" i="3"/>
  <c r="BE377" i="3"/>
  <c r="BE378" i="3"/>
  <c r="BE379" i="3"/>
  <c r="BE380" i="3"/>
  <c r="BE381" i="3"/>
  <c r="BE382" i="3"/>
  <c r="BE383" i="3"/>
  <c r="BE384" i="3"/>
  <c r="BE385" i="3"/>
  <c r="BE386" i="3"/>
  <c r="BE387" i="3"/>
  <c r="BE388" i="3"/>
  <c r="BE389" i="3"/>
  <c r="BE390" i="3"/>
  <c r="BE391" i="3"/>
  <c r="BE392" i="3"/>
  <c r="BE393" i="3"/>
  <c r="BE394" i="3"/>
  <c r="BE395" i="3"/>
  <c r="BE396" i="3"/>
  <c r="BE397" i="3"/>
  <c r="BE398" i="3"/>
  <c r="BE399" i="3"/>
  <c r="BE400" i="3"/>
  <c r="BE401" i="3"/>
  <c r="BE402" i="3"/>
  <c r="BE403" i="3"/>
  <c r="BE404" i="3"/>
  <c r="BE405" i="3"/>
  <c r="BE406" i="3"/>
  <c r="BE407" i="3"/>
  <c r="BE408" i="3"/>
  <c r="BE409" i="3"/>
  <c r="BE410" i="3"/>
  <c r="BE411" i="3"/>
  <c r="BE412" i="3"/>
  <c r="BE98" i="7" l="1"/>
  <c r="BG97" i="7"/>
  <c r="BH97" i="7" s="1"/>
  <c r="BI97" i="7" s="1"/>
  <c r="BG96" i="7"/>
  <c r="BH96" i="7" s="1"/>
  <c r="BI96" i="7" s="1"/>
  <c r="BG95" i="7"/>
  <c r="BH95" i="7" s="1"/>
  <c r="BI95" i="7" s="1"/>
  <c r="BG94" i="7"/>
  <c r="BH94" i="7" s="1"/>
  <c r="BI94" i="7" s="1"/>
  <c r="BG93" i="7"/>
  <c r="BH93" i="7" s="1"/>
  <c r="BI93" i="7" s="1"/>
  <c r="BG92" i="7"/>
  <c r="BH92" i="7" s="1"/>
  <c r="BI92" i="7" s="1"/>
  <c r="BG91" i="7"/>
  <c r="BH91" i="7" s="1"/>
  <c r="BI91" i="7" s="1"/>
  <c r="BG90" i="7"/>
  <c r="BH90" i="7" s="1"/>
  <c r="BI90" i="7" s="1"/>
  <c r="BG89" i="7"/>
  <c r="BH89" i="7" s="1"/>
  <c r="BI89" i="7" s="1"/>
  <c r="BG88" i="7"/>
  <c r="BH88" i="7" s="1"/>
  <c r="BI88" i="7" s="1"/>
  <c r="BG87" i="7"/>
  <c r="BH87" i="7" s="1"/>
  <c r="BI87" i="7" s="1"/>
  <c r="BG86" i="7"/>
  <c r="BH86" i="7" s="1"/>
  <c r="BI86" i="7" s="1"/>
  <c r="BG85" i="7"/>
  <c r="BH85" i="7" s="1"/>
  <c r="BI85" i="7" s="1"/>
  <c r="BG84" i="7"/>
  <c r="BH84" i="7" s="1"/>
  <c r="BI84" i="7" s="1"/>
  <c r="BG83" i="7"/>
  <c r="BH83" i="7" s="1"/>
  <c r="BI83" i="7" s="1"/>
  <c r="BG81" i="7"/>
  <c r="BH81" i="7" s="1"/>
  <c r="BI81" i="7" s="1"/>
  <c r="BG80" i="7"/>
  <c r="BH80" i="7" s="1"/>
  <c r="BI80" i="7" s="1"/>
  <c r="BG79" i="7"/>
  <c r="BH79" i="7" s="1"/>
  <c r="BI79" i="7" s="1"/>
  <c r="BG77" i="7"/>
  <c r="BH77" i="7" s="1"/>
  <c r="BI77" i="7" s="1"/>
  <c r="BG76" i="7"/>
  <c r="BH76" i="7" s="1"/>
  <c r="BI76" i="7" s="1"/>
  <c r="BG75" i="7"/>
  <c r="BH75" i="7" s="1"/>
  <c r="BI75" i="7" s="1"/>
  <c r="BG74" i="7"/>
  <c r="BH74" i="7" s="1"/>
  <c r="BI74" i="7" s="1"/>
  <c r="BG72" i="7"/>
  <c r="BH72" i="7" s="1"/>
  <c r="BI72" i="7" s="1"/>
  <c r="BG71" i="7"/>
  <c r="BH71" i="7" s="1"/>
  <c r="BI71" i="7" s="1"/>
  <c r="BG70" i="7"/>
  <c r="BH70" i="7" s="1"/>
  <c r="BI70" i="7" s="1"/>
  <c r="BG69" i="7"/>
  <c r="BH69" i="7" s="1"/>
  <c r="BI69" i="7" s="1"/>
  <c r="BG68" i="7"/>
  <c r="BH68" i="7" s="1"/>
  <c r="BI68" i="7" s="1"/>
  <c r="BG67" i="7"/>
  <c r="BH67" i="7" s="1"/>
  <c r="BI67" i="7" s="1"/>
  <c r="BG66" i="7"/>
  <c r="BH66" i="7" s="1"/>
  <c r="BI66" i="7" s="1"/>
  <c r="BG64" i="7"/>
  <c r="BH64" i="7" s="1"/>
  <c r="BI64" i="7" s="1"/>
  <c r="BG63" i="7"/>
  <c r="BH63" i="7" s="1"/>
  <c r="BI63" i="7" s="1"/>
  <c r="BG62" i="7"/>
  <c r="BH62" i="7" s="1"/>
  <c r="BI62" i="7" s="1"/>
  <c r="BG60" i="7"/>
  <c r="BH60" i="7" s="1"/>
  <c r="BI60" i="7" s="1"/>
  <c r="BG59" i="7"/>
  <c r="BH59" i="7" s="1"/>
  <c r="BI59" i="7" s="1"/>
  <c r="BG57" i="7"/>
  <c r="BH57" i="7" s="1"/>
  <c r="BI57" i="7" s="1"/>
  <c r="BG56" i="7"/>
  <c r="BH56" i="7" s="1"/>
  <c r="BI56" i="7" s="1"/>
  <c r="BG55" i="7"/>
  <c r="BH55" i="7" s="1"/>
  <c r="BI55" i="7" s="1"/>
  <c r="BI54" i="7"/>
  <c r="BI52" i="7"/>
  <c r="BG51" i="7"/>
  <c r="BH51" i="7" s="1"/>
  <c r="BI51" i="7" s="1"/>
  <c r="BG50" i="7"/>
  <c r="BH50" i="7" s="1"/>
  <c r="BI50" i="7" s="1"/>
  <c r="BG46" i="7"/>
  <c r="BH46" i="7" s="1"/>
  <c r="BI46" i="7" s="1"/>
  <c r="BG45" i="7"/>
  <c r="BH45" i="7" s="1"/>
  <c r="BI45" i="7" s="1"/>
  <c r="BG44" i="7"/>
  <c r="BH44" i="7" s="1"/>
  <c r="BI44" i="7" s="1"/>
  <c r="BG43" i="7"/>
  <c r="BH43" i="7" s="1"/>
  <c r="BI43" i="7" s="1"/>
  <c r="BG41" i="7"/>
  <c r="BH41" i="7" s="1"/>
  <c r="BI41" i="7" s="1"/>
  <c r="BG39" i="7"/>
  <c r="BH39" i="7" s="1"/>
  <c r="BI39" i="7" s="1"/>
  <c r="BG38" i="7"/>
  <c r="BH38" i="7" s="1"/>
  <c r="BI38" i="7" s="1"/>
  <c r="BG37" i="7"/>
  <c r="BH37" i="7" s="1"/>
  <c r="BI37" i="7" s="1"/>
  <c r="BG35" i="7"/>
  <c r="BH35" i="7" s="1"/>
  <c r="BI35" i="7" s="1"/>
  <c r="BG34" i="7"/>
  <c r="BH34" i="7" s="1"/>
  <c r="BI34" i="7" s="1"/>
  <c r="BG28" i="7"/>
  <c r="BH28" i="7" s="1"/>
  <c r="BI28" i="7" s="1"/>
  <c r="BG27" i="7"/>
  <c r="BH27" i="7" s="1"/>
  <c r="BI27" i="7" s="1"/>
  <c r="BG26" i="7"/>
  <c r="BH26" i="7" s="1"/>
  <c r="BI26" i="7" s="1"/>
  <c r="BG25" i="7"/>
  <c r="BH25" i="7" s="1"/>
  <c r="BI25" i="7" s="1"/>
  <c r="BG24" i="7"/>
  <c r="BH24" i="7" s="1"/>
  <c r="BI24" i="7" s="1"/>
  <c r="BG22" i="7"/>
  <c r="BH22" i="7" s="1"/>
  <c r="BI22" i="7" s="1"/>
  <c r="BG21" i="7"/>
  <c r="BH21" i="7" s="1"/>
  <c r="BI21" i="7" s="1"/>
  <c r="BI20" i="7"/>
  <c r="BG19" i="7"/>
  <c r="BH19" i="7" s="1"/>
  <c r="BI19" i="7" s="1"/>
  <c r="BG18" i="7"/>
  <c r="BH18" i="7" s="1"/>
  <c r="BI18" i="7" s="1"/>
  <c r="BG17" i="7"/>
  <c r="BH17" i="7" s="1"/>
  <c r="BI17" i="7" s="1"/>
  <c r="BG15" i="7"/>
  <c r="BH15" i="7" s="1"/>
  <c r="BI15" i="7" s="1"/>
  <c r="BG14" i="7"/>
  <c r="BH14" i="7" s="1"/>
  <c r="BI14" i="7" s="1"/>
  <c r="BG13" i="7"/>
  <c r="BH13" i="7" s="1"/>
  <c r="BI13" i="7" s="1"/>
  <c r="BG12" i="7"/>
  <c r="BH12" i="7" s="1"/>
  <c r="BI12" i="7" s="1"/>
  <c r="BG10" i="7"/>
  <c r="BH10" i="7" s="1"/>
  <c r="BI10" i="7" s="1"/>
  <c r="BG9" i="7"/>
  <c r="BH9" i="7" s="1"/>
  <c r="BI9" i="7" s="1"/>
  <c r="BN98" i="7" l="1"/>
  <c r="BG98" i="7"/>
  <c r="BO98" i="7"/>
  <c r="BH98" i="7"/>
  <c r="BK98" i="7"/>
  <c r="BL98" i="7"/>
  <c r="BI98" i="7"/>
  <c r="BM98" i="7"/>
  <c r="BF98" i="7"/>
  <c r="BJ98" i="7"/>
  <c r="BH12" i="3" l="1"/>
  <c r="BG12" i="3"/>
  <c r="BF12" i="3"/>
  <c r="BI12" i="3"/>
  <c r="BJ92" i="3"/>
  <c r="BG14" i="3"/>
  <c r="BG18" i="3"/>
  <c r="BG22" i="3"/>
  <c r="BG26" i="3"/>
  <c r="BG30" i="3"/>
  <c r="BG34" i="3"/>
  <c r="BG38" i="3"/>
  <c r="BG42" i="3"/>
  <c r="BG46" i="3"/>
  <c r="BG50" i="3"/>
  <c r="BG54" i="3"/>
  <c r="BG58" i="3"/>
  <c r="BG62" i="3"/>
  <c r="BG66" i="3"/>
  <c r="BG70" i="3"/>
  <c r="BG74" i="3"/>
  <c r="BG78" i="3"/>
  <c r="BG15" i="3"/>
  <c r="BG16" i="3"/>
  <c r="BG17" i="3"/>
  <c r="BG31" i="3"/>
  <c r="BG32" i="3"/>
  <c r="BG33" i="3"/>
  <c r="BG47" i="3"/>
  <c r="BG48" i="3"/>
  <c r="BG49" i="3"/>
  <c r="BG63" i="3"/>
  <c r="BG64" i="3"/>
  <c r="BG65" i="3"/>
  <c r="BG79" i="3"/>
  <c r="BG80" i="3"/>
  <c r="BG81" i="3"/>
  <c r="BG85" i="3"/>
  <c r="BG89" i="3"/>
  <c r="BG13" i="3"/>
  <c r="BG27" i="3"/>
  <c r="BG28" i="3"/>
  <c r="BG29" i="3"/>
  <c r="BG43" i="3"/>
  <c r="BG44" i="3"/>
  <c r="BG45" i="3"/>
  <c r="BG59" i="3"/>
  <c r="BG60" i="3"/>
  <c r="BG61" i="3"/>
  <c r="BG75" i="3"/>
  <c r="BG76" i="3"/>
  <c r="BG77" i="3"/>
  <c r="BG82" i="3"/>
  <c r="BG86" i="3"/>
  <c r="BG90" i="3"/>
  <c r="BG94" i="3"/>
  <c r="BG23" i="3"/>
  <c r="BG24" i="3"/>
  <c r="BG25" i="3"/>
  <c r="BG39" i="3"/>
  <c r="BG40" i="3"/>
  <c r="BG41" i="3"/>
  <c r="BG55" i="3"/>
  <c r="BG56" i="3"/>
  <c r="BG57" i="3"/>
  <c r="BG71" i="3"/>
  <c r="BG72" i="3"/>
  <c r="BG73" i="3"/>
  <c r="BG83" i="3"/>
  <c r="BG87" i="3"/>
  <c r="BG91" i="3"/>
  <c r="BG35" i="3"/>
  <c r="BG52" i="3"/>
  <c r="BG69" i="3"/>
  <c r="BG88" i="3"/>
  <c r="BG100" i="3"/>
  <c r="BG104" i="3"/>
  <c r="BG108" i="3"/>
  <c r="BG112" i="3"/>
  <c r="BG116" i="3"/>
  <c r="BG120" i="3"/>
  <c r="BG19" i="3"/>
  <c r="BG36" i="3"/>
  <c r="BG53" i="3"/>
  <c r="BG92" i="3"/>
  <c r="BG101" i="3"/>
  <c r="BG105" i="3"/>
  <c r="BG109" i="3"/>
  <c r="BG113" i="3"/>
  <c r="BG117" i="3"/>
  <c r="BG121" i="3"/>
  <c r="BG125" i="3"/>
  <c r="BG129" i="3"/>
  <c r="BG133" i="3"/>
  <c r="BG137" i="3"/>
  <c r="BG141" i="3"/>
  <c r="BG145" i="3"/>
  <c r="BG149" i="3"/>
  <c r="BG153" i="3"/>
  <c r="BG157" i="3"/>
  <c r="BG161" i="3"/>
  <c r="BG165" i="3"/>
  <c r="BG169" i="3"/>
  <c r="BG173" i="3"/>
  <c r="BG177" i="3"/>
  <c r="BG181" i="3"/>
  <c r="BG185" i="3"/>
  <c r="BG189" i="3"/>
  <c r="BG193" i="3"/>
  <c r="BG197" i="3"/>
  <c r="BG201" i="3"/>
  <c r="BG205" i="3"/>
  <c r="BG209" i="3"/>
  <c r="BG213" i="3"/>
  <c r="BG20" i="3"/>
  <c r="BG37" i="3"/>
  <c r="BG67" i="3"/>
  <c r="BG95" i="3"/>
  <c r="BG96" i="3"/>
  <c r="BG97" i="3"/>
  <c r="BG98" i="3"/>
  <c r="BG102" i="3"/>
  <c r="BG106" i="3"/>
  <c r="BG110" i="3"/>
  <c r="BG114" i="3"/>
  <c r="BG118" i="3"/>
  <c r="BG122" i="3"/>
  <c r="BG126" i="3"/>
  <c r="BG130" i="3"/>
  <c r="BG134" i="3"/>
  <c r="BG138" i="3"/>
  <c r="BG142" i="3"/>
  <c r="BG146" i="3"/>
  <c r="BG150" i="3"/>
  <c r="BG154" i="3"/>
  <c r="BG158" i="3"/>
  <c r="BG162" i="3"/>
  <c r="BG166" i="3"/>
  <c r="BG170" i="3"/>
  <c r="BG174" i="3"/>
  <c r="BG178" i="3"/>
  <c r="BG182" i="3"/>
  <c r="BG186" i="3"/>
  <c r="BG190" i="3"/>
  <c r="BG194" i="3"/>
  <c r="BG198" i="3"/>
  <c r="BG202" i="3"/>
  <c r="BG206" i="3"/>
  <c r="BG51" i="3"/>
  <c r="BG68" i="3"/>
  <c r="BG84" i="3"/>
  <c r="BG111" i="3"/>
  <c r="BG127" i="3"/>
  <c r="BG135" i="3"/>
  <c r="BG143" i="3"/>
  <c r="BG151" i="3"/>
  <c r="BG159" i="3"/>
  <c r="BG167" i="3"/>
  <c r="BG175" i="3"/>
  <c r="BG183" i="3"/>
  <c r="BG191" i="3"/>
  <c r="BG199" i="3"/>
  <c r="BG210" i="3"/>
  <c r="BG211" i="3"/>
  <c r="BG212" i="3"/>
  <c r="BG215" i="3"/>
  <c r="BG219" i="3"/>
  <c r="BG21" i="3"/>
  <c r="BG99" i="3"/>
  <c r="BG115" i="3"/>
  <c r="BG124" i="3"/>
  <c r="BG132" i="3"/>
  <c r="BG140" i="3"/>
  <c r="BG148" i="3"/>
  <c r="BG156" i="3"/>
  <c r="BG164" i="3"/>
  <c r="BG172" i="3"/>
  <c r="BG180" i="3"/>
  <c r="BG188" i="3"/>
  <c r="BG196" i="3"/>
  <c r="BG119" i="3"/>
  <c r="BG123" i="3"/>
  <c r="BG139" i="3"/>
  <c r="BG155" i="3"/>
  <c r="BG171" i="3"/>
  <c r="BG187" i="3"/>
  <c r="BG208" i="3"/>
  <c r="BG216" i="3"/>
  <c r="BG217" i="3"/>
  <c r="BG218" i="3"/>
  <c r="BG224" i="3"/>
  <c r="BG228" i="3"/>
  <c r="BG232" i="3"/>
  <c r="BG236" i="3"/>
  <c r="BG240" i="3"/>
  <c r="BG244" i="3"/>
  <c r="BG248" i="3"/>
  <c r="BG252" i="3"/>
  <c r="BG256" i="3"/>
  <c r="BG260" i="3"/>
  <c r="BG264" i="3"/>
  <c r="BG268" i="3"/>
  <c r="BG272" i="3"/>
  <c r="BG276" i="3"/>
  <c r="BG280" i="3"/>
  <c r="BG284" i="3"/>
  <c r="BG288" i="3"/>
  <c r="BG292" i="3"/>
  <c r="BG296" i="3"/>
  <c r="BG300" i="3"/>
  <c r="BG304" i="3"/>
  <c r="BG308" i="3"/>
  <c r="BG312" i="3"/>
  <c r="BG316" i="3"/>
  <c r="BG320" i="3"/>
  <c r="BG93" i="3"/>
  <c r="BG107" i="3"/>
  <c r="BG136" i="3"/>
  <c r="BG152" i="3"/>
  <c r="BG168" i="3"/>
  <c r="BG184" i="3"/>
  <c r="BG200" i="3"/>
  <c r="BG203" i="3"/>
  <c r="BG207" i="3"/>
  <c r="BG214" i="3"/>
  <c r="BG225" i="3"/>
  <c r="BG229" i="3"/>
  <c r="BG233" i="3"/>
  <c r="BG237" i="3"/>
  <c r="BG241" i="3"/>
  <c r="BG245" i="3"/>
  <c r="BG249" i="3"/>
  <c r="BG253" i="3"/>
  <c r="BG257" i="3"/>
  <c r="BG261" i="3"/>
  <c r="BG265" i="3"/>
  <c r="BG269" i="3"/>
  <c r="BG273" i="3"/>
  <c r="BG277" i="3"/>
  <c r="BG281" i="3"/>
  <c r="BG285" i="3"/>
  <c r="BG147" i="3"/>
  <c r="BG179" i="3"/>
  <c r="BG230" i="3"/>
  <c r="BG238" i="3"/>
  <c r="BG246" i="3"/>
  <c r="BG254" i="3"/>
  <c r="BG262" i="3"/>
  <c r="BG270" i="3"/>
  <c r="BG278" i="3"/>
  <c r="BG286" i="3"/>
  <c r="BG287" i="3"/>
  <c r="BG301" i="3"/>
  <c r="BG302" i="3"/>
  <c r="BG303" i="3"/>
  <c r="BG317" i="3"/>
  <c r="BG318" i="3"/>
  <c r="BG319" i="3"/>
  <c r="BG321" i="3"/>
  <c r="BG325" i="3"/>
  <c r="BG329" i="3"/>
  <c r="BG333" i="3"/>
  <c r="BG337" i="3"/>
  <c r="BG341" i="3"/>
  <c r="BG345" i="3"/>
  <c r="BG349" i="3"/>
  <c r="BG353" i="3"/>
  <c r="BG357" i="3"/>
  <c r="BG361" i="3"/>
  <c r="BG365" i="3"/>
  <c r="BG369" i="3"/>
  <c r="BG373" i="3"/>
  <c r="BG377" i="3"/>
  <c r="BG381" i="3"/>
  <c r="BG385" i="3"/>
  <c r="BG389" i="3"/>
  <c r="BG393" i="3"/>
  <c r="BG397" i="3"/>
  <c r="BG401" i="3"/>
  <c r="BG405" i="3"/>
  <c r="BG409" i="3"/>
  <c r="BG282" i="3"/>
  <c r="BG294" i="3"/>
  <c r="BG309" i="3"/>
  <c r="BG311" i="3"/>
  <c r="BG323" i="3"/>
  <c r="BG335" i="3"/>
  <c r="BG343" i="3"/>
  <c r="BG351" i="3"/>
  <c r="BG359" i="3"/>
  <c r="BG367" i="3"/>
  <c r="BG375" i="3"/>
  <c r="BG383" i="3"/>
  <c r="BG395" i="3"/>
  <c r="BG128" i="3"/>
  <c r="BG160" i="3"/>
  <c r="BG192" i="3"/>
  <c r="BG204" i="3"/>
  <c r="BG220" i="3"/>
  <c r="BG222" i="3"/>
  <c r="BG227" i="3"/>
  <c r="BG235" i="3"/>
  <c r="BG243" i="3"/>
  <c r="BG251" i="3"/>
  <c r="BG259" i="3"/>
  <c r="BG267" i="3"/>
  <c r="BG275" i="3"/>
  <c r="BG283" i="3"/>
  <c r="BG297" i="3"/>
  <c r="BG298" i="3"/>
  <c r="BG299" i="3"/>
  <c r="BG313" i="3"/>
  <c r="BG314" i="3"/>
  <c r="BG315" i="3"/>
  <c r="BG322" i="3"/>
  <c r="BG326" i="3"/>
  <c r="BG330" i="3"/>
  <c r="BG334" i="3"/>
  <c r="BG338" i="3"/>
  <c r="BG342" i="3"/>
  <c r="BG346" i="3"/>
  <c r="BG350" i="3"/>
  <c r="BG354" i="3"/>
  <c r="BG358" i="3"/>
  <c r="BG362" i="3"/>
  <c r="BG366" i="3"/>
  <c r="BG370" i="3"/>
  <c r="BG374" i="3"/>
  <c r="BG378" i="3"/>
  <c r="BG382" i="3"/>
  <c r="BG386" i="3"/>
  <c r="BG390" i="3"/>
  <c r="BG394" i="3"/>
  <c r="BG398" i="3"/>
  <c r="BG402" i="3"/>
  <c r="BG406" i="3"/>
  <c r="BG410" i="3"/>
  <c r="BG163" i="3"/>
  <c r="BG195" i="3"/>
  <c r="BG226" i="3"/>
  <c r="BG234" i="3"/>
  <c r="BG242" i="3"/>
  <c r="BG250" i="3"/>
  <c r="BG258" i="3"/>
  <c r="BG266" i="3"/>
  <c r="BG274" i="3"/>
  <c r="BG293" i="3"/>
  <c r="BG295" i="3"/>
  <c r="BG310" i="3"/>
  <c r="BG327" i="3"/>
  <c r="BG331" i="3"/>
  <c r="BG339" i="3"/>
  <c r="BG347" i="3"/>
  <c r="BG355" i="3"/>
  <c r="BG363" i="3"/>
  <c r="BG371" i="3"/>
  <c r="BG379" i="3"/>
  <c r="BG387" i="3"/>
  <c r="BG391" i="3"/>
  <c r="BG399" i="3"/>
  <c r="BG103" i="3"/>
  <c r="BG131" i="3"/>
  <c r="BG231" i="3"/>
  <c r="BG263" i="3"/>
  <c r="BG305" i="3"/>
  <c r="BG328" i="3"/>
  <c r="BG344" i="3"/>
  <c r="BG360" i="3"/>
  <c r="BG376" i="3"/>
  <c r="BG392" i="3"/>
  <c r="BG408" i="3"/>
  <c r="BG144" i="3"/>
  <c r="BG247" i="3"/>
  <c r="BG307" i="3"/>
  <c r="BG336" i="3"/>
  <c r="BG384" i="3"/>
  <c r="BG176" i="3"/>
  <c r="BG255" i="3"/>
  <c r="BG291" i="3"/>
  <c r="BG324" i="3"/>
  <c r="BG372" i="3"/>
  <c r="BG411" i="3"/>
  <c r="BG239" i="3"/>
  <c r="BG271" i="3"/>
  <c r="BG289" i="3"/>
  <c r="BG306" i="3"/>
  <c r="BG332" i="3"/>
  <c r="BG348" i="3"/>
  <c r="BG364" i="3"/>
  <c r="BG380" i="3"/>
  <c r="BG396" i="3"/>
  <c r="BG407" i="3"/>
  <c r="BG221" i="3"/>
  <c r="BG279" i="3"/>
  <c r="BG290" i="3"/>
  <c r="BG352" i="3"/>
  <c r="BG368" i="3"/>
  <c r="BG400" i="3"/>
  <c r="BG404" i="3"/>
  <c r="BG412" i="3"/>
  <c r="BG223" i="3"/>
  <c r="BG340" i="3"/>
  <c r="BG356" i="3"/>
  <c r="BG388" i="3"/>
  <c r="BG403" i="3"/>
  <c r="BF15" i="3"/>
  <c r="BF19" i="3"/>
  <c r="BF23" i="3"/>
  <c r="BF27" i="3"/>
  <c r="BF31" i="3"/>
  <c r="BF35" i="3"/>
  <c r="BF39" i="3"/>
  <c r="BF43" i="3"/>
  <c r="BF47" i="3"/>
  <c r="BF51" i="3"/>
  <c r="BF55" i="3"/>
  <c r="BF59" i="3"/>
  <c r="BF63" i="3"/>
  <c r="BF67" i="3"/>
  <c r="BF71" i="3"/>
  <c r="BF75" i="3"/>
  <c r="BF79" i="3"/>
  <c r="BF13" i="3"/>
  <c r="BF14" i="3"/>
  <c r="BF28" i="3"/>
  <c r="BF29" i="3"/>
  <c r="BF30" i="3"/>
  <c r="BF44" i="3"/>
  <c r="BF45" i="3"/>
  <c r="BF46" i="3"/>
  <c r="BF60" i="3"/>
  <c r="BF61" i="3"/>
  <c r="BF62" i="3"/>
  <c r="BF76" i="3"/>
  <c r="BF77" i="3"/>
  <c r="BF78" i="3"/>
  <c r="BF82" i="3"/>
  <c r="BF86" i="3"/>
  <c r="BF90" i="3"/>
  <c r="BF24" i="3"/>
  <c r="BF25" i="3"/>
  <c r="BF26" i="3"/>
  <c r="BF40" i="3"/>
  <c r="BF41" i="3"/>
  <c r="BF42" i="3"/>
  <c r="BF56" i="3"/>
  <c r="BF57" i="3"/>
  <c r="BF58" i="3"/>
  <c r="BF72" i="3"/>
  <c r="BF73" i="3"/>
  <c r="BF74" i="3"/>
  <c r="BF83" i="3"/>
  <c r="BF87" i="3"/>
  <c r="BF91" i="3"/>
  <c r="BF95" i="3"/>
  <c r="BF20" i="3"/>
  <c r="BF21" i="3"/>
  <c r="BF22" i="3"/>
  <c r="BF36" i="3"/>
  <c r="BF37" i="3"/>
  <c r="BF38" i="3"/>
  <c r="BF52" i="3"/>
  <c r="BF53" i="3"/>
  <c r="BF54" i="3"/>
  <c r="BF68" i="3"/>
  <c r="BF69" i="3"/>
  <c r="BF70" i="3"/>
  <c r="BF84" i="3"/>
  <c r="BF88" i="3"/>
  <c r="BF92" i="3"/>
  <c r="BF18" i="3"/>
  <c r="BF48" i="3"/>
  <c r="BF65" i="3"/>
  <c r="BF85" i="3"/>
  <c r="BF101" i="3"/>
  <c r="BF105" i="3"/>
  <c r="BF109" i="3"/>
  <c r="BF113" i="3"/>
  <c r="BF117" i="3"/>
  <c r="BF32" i="3"/>
  <c r="BF49" i="3"/>
  <c r="BF66" i="3"/>
  <c r="BF89" i="3"/>
  <c r="BF96" i="3"/>
  <c r="BF97" i="3"/>
  <c r="BF98" i="3"/>
  <c r="BF102" i="3"/>
  <c r="BF106" i="3"/>
  <c r="BF110" i="3"/>
  <c r="BF114" i="3"/>
  <c r="BF118" i="3"/>
  <c r="BF122" i="3"/>
  <c r="BF126" i="3"/>
  <c r="BF130" i="3"/>
  <c r="BF134" i="3"/>
  <c r="BF138" i="3"/>
  <c r="BF142" i="3"/>
  <c r="BF146" i="3"/>
  <c r="BF150" i="3"/>
  <c r="BF154" i="3"/>
  <c r="BF158" i="3"/>
  <c r="BF162" i="3"/>
  <c r="BF166" i="3"/>
  <c r="BF170" i="3"/>
  <c r="BF174" i="3"/>
  <c r="BF178" i="3"/>
  <c r="BF182" i="3"/>
  <c r="BF186" i="3"/>
  <c r="BF190" i="3"/>
  <c r="BF194" i="3"/>
  <c r="BF198" i="3"/>
  <c r="BF202" i="3"/>
  <c r="BF206" i="3"/>
  <c r="BF210" i="3"/>
  <c r="BF214" i="3"/>
  <c r="BF16" i="3"/>
  <c r="BF33" i="3"/>
  <c r="BF50" i="3"/>
  <c r="BF80" i="3"/>
  <c r="BF93" i="3"/>
  <c r="BF94" i="3"/>
  <c r="BF99" i="3"/>
  <c r="BF103" i="3"/>
  <c r="BF107" i="3"/>
  <c r="BF111" i="3"/>
  <c r="BF115" i="3"/>
  <c r="BF119" i="3"/>
  <c r="BF123" i="3"/>
  <c r="BF127" i="3"/>
  <c r="BF131" i="3"/>
  <c r="BF135" i="3"/>
  <c r="BF139" i="3"/>
  <c r="BF143" i="3"/>
  <c r="BF147" i="3"/>
  <c r="BF151" i="3"/>
  <c r="BF155" i="3"/>
  <c r="BF159" i="3"/>
  <c r="BF163" i="3"/>
  <c r="BF167" i="3"/>
  <c r="BF171" i="3"/>
  <c r="BF175" i="3"/>
  <c r="BF179" i="3"/>
  <c r="BF183" i="3"/>
  <c r="BF187" i="3"/>
  <c r="BF191" i="3"/>
  <c r="BF195" i="3"/>
  <c r="BF199" i="3"/>
  <c r="BF203" i="3"/>
  <c r="BF17" i="3"/>
  <c r="BF34" i="3"/>
  <c r="BF108" i="3"/>
  <c r="BF124" i="3"/>
  <c r="BF132" i="3"/>
  <c r="BF140" i="3"/>
  <c r="BF148" i="3"/>
  <c r="BF156" i="3"/>
  <c r="BF164" i="3"/>
  <c r="BF172" i="3"/>
  <c r="BF180" i="3"/>
  <c r="BF188" i="3"/>
  <c r="BF196" i="3"/>
  <c r="BF204" i="3"/>
  <c r="BF207" i="3"/>
  <c r="BF208" i="3"/>
  <c r="BF209" i="3"/>
  <c r="BF216" i="3"/>
  <c r="BF220" i="3"/>
  <c r="BF112" i="3"/>
  <c r="BF121" i="3"/>
  <c r="BF129" i="3"/>
  <c r="BF137" i="3"/>
  <c r="BF145" i="3"/>
  <c r="BF153" i="3"/>
  <c r="BF161" i="3"/>
  <c r="BF169" i="3"/>
  <c r="BF177" i="3"/>
  <c r="BF185" i="3"/>
  <c r="BF193" i="3"/>
  <c r="BF201" i="3"/>
  <c r="BF100" i="3"/>
  <c r="BF136" i="3"/>
  <c r="BF152" i="3"/>
  <c r="BF168" i="3"/>
  <c r="BF184" i="3"/>
  <c r="BF200" i="3"/>
  <c r="BF211" i="3"/>
  <c r="BF215" i="3"/>
  <c r="BF225" i="3"/>
  <c r="BF229" i="3"/>
  <c r="BF233" i="3"/>
  <c r="BF237" i="3"/>
  <c r="BF241" i="3"/>
  <c r="BF245" i="3"/>
  <c r="BF249" i="3"/>
  <c r="BF253" i="3"/>
  <c r="BF257" i="3"/>
  <c r="BF261" i="3"/>
  <c r="BF265" i="3"/>
  <c r="BF269" i="3"/>
  <c r="BF273" i="3"/>
  <c r="BF277" i="3"/>
  <c r="BF281" i="3"/>
  <c r="BF285" i="3"/>
  <c r="BF289" i="3"/>
  <c r="BF293" i="3"/>
  <c r="BF297" i="3"/>
  <c r="BF301" i="3"/>
  <c r="BF305" i="3"/>
  <c r="BF309" i="3"/>
  <c r="BF313" i="3"/>
  <c r="BF317" i="3"/>
  <c r="BF64" i="3"/>
  <c r="BF120" i="3"/>
  <c r="BF133" i="3"/>
  <c r="BF149" i="3"/>
  <c r="BF165" i="3"/>
  <c r="BF181" i="3"/>
  <c r="BF197" i="3"/>
  <c r="BF205" i="3"/>
  <c r="BF226" i="3"/>
  <c r="BF230" i="3"/>
  <c r="BF234" i="3"/>
  <c r="BF238" i="3"/>
  <c r="BF242" i="3"/>
  <c r="BF246" i="3"/>
  <c r="BF250" i="3"/>
  <c r="BF254" i="3"/>
  <c r="BF258" i="3"/>
  <c r="BF262" i="3"/>
  <c r="BF266" i="3"/>
  <c r="BF270" i="3"/>
  <c r="BF274" i="3"/>
  <c r="BF278" i="3"/>
  <c r="BF282" i="3"/>
  <c r="BF286" i="3"/>
  <c r="BF128" i="3"/>
  <c r="BF160" i="3"/>
  <c r="BF192" i="3"/>
  <c r="BF213" i="3"/>
  <c r="BF222" i="3"/>
  <c r="BF227" i="3"/>
  <c r="BF235" i="3"/>
  <c r="BF243" i="3"/>
  <c r="BF251" i="3"/>
  <c r="BF259" i="3"/>
  <c r="BF267" i="3"/>
  <c r="BF275" i="3"/>
  <c r="BF283" i="3"/>
  <c r="BF298" i="3"/>
  <c r="BF299" i="3"/>
  <c r="BF300" i="3"/>
  <c r="BF314" i="3"/>
  <c r="BF315" i="3"/>
  <c r="BF316" i="3"/>
  <c r="BF322" i="3"/>
  <c r="BF326" i="3"/>
  <c r="BF330" i="3"/>
  <c r="BF334" i="3"/>
  <c r="BF338" i="3"/>
  <c r="BF342" i="3"/>
  <c r="BF346" i="3"/>
  <c r="BF350" i="3"/>
  <c r="BF354" i="3"/>
  <c r="BF358" i="3"/>
  <c r="BF362" i="3"/>
  <c r="BF366" i="3"/>
  <c r="BF370" i="3"/>
  <c r="BF374" i="3"/>
  <c r="BF378" i="3"/>
  <c r="BF382" i="3"/>
  <c r="BF386" i="3"/>
  <c r="BF390" i="3"/>
  <c r="BF394" i="3"/>
  <c r="BF398" i="3"/>
  <c r="BF402" i="3"/>
  <c r="BF406" i="3"/>
  <c r="BF410" i="3"/>
  <c r="BF279" i="3"/>
  <c r="BF290" i="3"/>
  <c r="BF292" i="3"/>
  <c r="BF307" i="3"/>
  <c r="BF332" i="3"/>
  <c r="BF340" i="3"/>
  <c r="BF348" i="3"/>
  <c r="BF356" i="3"/>
  <c r="BF364" i="3"/>
  <c r="BF372" i="3"/>
  <c r="BF380" i="3"/>
  <c r="BF388" i="3"/>
  <c r="BF392" i="3"/>
  <c r="BF400" i="3"/>
  <c r="BF141" i="3"/>
  <c r="BF173" i="3"/>
  <c r="BF218" i="3"/>
  <c r="BF224" i="3"/>
  <c r="BF232" i="3"/>
  <c r="BF240" i="3"/>
  <c r="BF248" i="3"/>
  <c r="BF256" i="3"/>
  <c r="BF264" i="3"/>
  <c r="BF272" i="3"/>
  <c r="BF280" i="3"/>
  <c r="BF294" i="3"/>
  <c r="BF295" i="3"/>
  <c r="BF296" i="3"/>
  <c r="BF310" i="3"/>
  <c r="BF311" i="3"/>
  <c r="BF312" i="3"/>
  <c r="BF323" i="3"/>
  <c r="BF327" i="3"/>
  <c r="BF331" i="3"/>
  <c r="BF335" i="3"/>
  <c r="BF339" i="3"/>
  <c r="BF343" i="3"/>
  <c r="BF347" i="3"/>
  <c r="BF351" i="3"/>
  <c r="BF355" i="3"/>
  <c r="BF359" i="3"/>
  <c r="BF363" i="3"/>
  <c r="BF367" i="3"/>
  <c r="BF371" i="3"/>
  <c r="BF375" i="3"/>
  <c r="BF379" i="3"/>
  <c r="BF383" i="3"/>
  <c r="BF387" i="3"/>
  <c r="BF391" i="3"/>
  <c r="BF395" i="3"/>
  <c r="BF399" i="3"/>
  <c r="BF403" i="3"/>
  <c r="BF407" i="3"/>
  <c r="BF411" i="3"/>
  <c r="BF176" i="3"/>
  <c r="BF221" i="3"/>
  <c r="BF223" i="3"/>
  <c r="BF231" i="3"/>
  <c r="BF239" i="3"/>
  <c r="BF247" i="3"/>
  <c r="BF255" i="3"/>
  <c r="BF263" i="3"/>
  <c r="BF271" i="3"/>
  <c r="BF291" i="3"/>
  <c r="BF306" i="3"/>
  <c r="BF308" i="3"/>
  <c r="BF324" i="3"/>
  <c r="BF328" i="3"/>
  <c r="BF336" i="3"/>
  <c r="BF344" i="3"/>
  <c r="BF352" i="3"/>
  <c r="BF360" i="3"/>
  <c r="BF368" i="3"/>
  <c r="BF376" i="3"/>
  <c r="BF384" i="3"/>
  <c r="BF396" i="3"/>
  <c r="BF116" i="3"/>
  <c r="BF144" i="3"/>
  <c r="BF81" i="3"/>
  <c r="BF157" i="3"/>
  <c r="BF217" i="3"/>
  <c r="BF244" i="3"/>
  <c r="BF276" i="3"/>
  <c r="BF288" i="3"/>
  <c r="BF318" i="3"/>
  <c r="BF325" i="3"/>
  <c r="BF341" i="3"/>
  <c r="BF357" i="3"/>
  <c r="BF373" i="3"/>
  <c r="BF389" i="3"/>
  <c r="BF405" i="3"/>
  <c r="BF260" i="3"/>
  <c r="BF349" i="3"/>
  <c r="BF397" i="3"/>
  <c r="BF125" i="3"/>
  <c r="BF268" i="3"/>
  <c r="BF337" i="3"/>
  <c r="BF353" i="3"/>
  <c r="BF385" i="3"/>
  <c r="BF401" i="3"/>
  <c r="BF408" i="3"/>
  <c r="BF104" i="3"/>
  <c r="BF189" i="3"/>
  <c r="BF219" i="3"/>
  <c r="BF252" i="3"/>
  <c r="BF284" i="3"/>
  <c r="BF302" i="3"/>
  <c r="BF319" i="3"/>
  <c r="BF329" i="3"/>
  <c r="BF345" i="3"/>
  <c r="BF361" i="3"/>
  <c r="BF377" i="3"/>
  <c r="BF393" i="3"/>
  <c r="BF404" i="3"/>
  <c r="BF412" i="3"/>
  <c r="BF212" i="3"/>
  <c r="BF228" i="3"/>
  <c r="BF303" i="3"/>
  <c r="BF320" i="3"/>
  <c r="BF333" i="3"/>
  <c r="BF365" i="3"/>
  <c r="BF381" i="3"/>
  <c r="BF409" i="3"/>
  <c r="BF236" i="3"/>
  <c r="BF287" i="3"/>
  <c r="BF304" i="3"/>
  <c r="BF321" i="3"/>
  <c r="BF369" i="3"/>
  <c r="BI16" i="3"/>
  <c r="BI20" i="3"/>
  <c r="BI24" i="3"/>
  <c r="BI28" i="3"/>
  <c r="BI32" i="3"/>
  <c r="BI36" i="3"/>
  <c r="BI40" i="3"/>
  <c r="BI44" i="3"/>
  <c r="BI48" i="3"/>
  <c r="BI52" i="3"/>
  <c r="BI56" i="3"/>
  <c r="BI60" i="3"/>
  <c r="BI64" i="3"/>
  <c r="BI68" i="3"/>
  <c r="BI72" i="3"/>
  <c r="BI76" i="3"/>
  <c r="BI80" i="3"/>
  <c r="BI21" i="3"/>
  <c r="BI22" i="3"/>
  <c r="BI23" i="3"/>
  <c r="BI37" i="3"/>
  <c r="BI38" i="3"/>
  <c r="BI39" i="3"/>
  <c r="BI53" i="3"/>
  <c r="BI54" i="3"/>
  <c r="BI55" i="3"/>
  <c r="BI69" i="3"/>
  <c r="BI70" i="3"/>
  <c r="BI71" i="3"/>
  <c r="BI83" i="3"/>
  <c r="BI87" i="3"/>
  <c r="BI91" i="3"/>
  <c r="BI17" i="3"/>
  <c r="BI18" i="3"/>
  <c r="BI19" i="3"/>
  <c r="BI33" i="3"/>
  <c r="BI34" i="3"/>
  <c r="BI35" i="3"/>
  <c r="BI49" i="3"/>
  <c r="BI50" i="3"/>
  <c r="BI51" i="3"/>
  <c r="BI65" i="3"/>
  <c r="BI66" i="3"/>
  <c r="BI67" i="3"/>
  <c r="BI84" i="3"/>
  <c r="BI88" i="3"/>
  <c r="BI92" i="3"/>
  <c r="BI96" i="3"/>
  <c r="BI13" i="3"/>
  <c r="BI14" i="3"/>
  <c r="BI15" i="3"/>
  <c r="BI29" i="3"/>
  <c r="BI30" i="3"/>
  <c r="BI31" i="3"/>
  <c r="BI45" i="3"/>
  <c r="BI46" i="3"/>
  <c r="BI47" i="3"/>
  <c r="BI61" i="3"/>
  <c r="BI62" i="3"/>
  <c r="BI63" i="3"/>
  <c r="BI77" i="3"/>
  <c r="BI78" i="3"/>
  <c r="BI79" i="3"/>
  <c r="BI81" i="3"/>
  <c r="BI85" i="3"/>
  <c r="BI89" i="3"/>
  <c r="BI26" i="3"/>
  <c r="BI43" i="3"/>
  <c r="BI73" i="3"/>
  <c r="BI93" i="3"/>
  <c r="BI94" i="3"/>
  <c r="BI95" i="3"/>
  <c r="BI98" i="3"/>
  <c r="BI102" i="3"/>
  <c r="BI106" i="3"/>
  <c r="BI110" i="3"/>
  <c r="BI114" i="3"/>
  <c r="BI118" i="3"/>
  <c r="BI27" i="3"/>
  <c r="BI57" i="3"/>
  <c r="BI74" i="3"/>
  <c r="BI82" i="3"/>
  <c r="BI99" i="3"/>
  <c r="BI103" i="3"/>
  <c r="BI107" i="3"/>
  <c r="BI111" i="3"/>
  <c r="BI115" i="3"/>
  <c r="BI119" i="3"/>
  <c r="BI123" i="3"/>
  <c r="BI127" i="3"/>
  <c r="BI131" i="3"/>
  <c r="BI135" i="3"/>
  <c r="BI139" i="3"/>
  <c r="BI143" i="3"/>
  <c r="BI147" i="3"/>
  <c r="BI151" i="3"/>
  <c r="BI155" i="3"/>
  <c r="BI159" i="3"/>
  <c r="BI163" i="3"/>
  <c r="BI167" i="3"/>
  <c r="BI171" i="3"/>
  <c r="BI175" i="3"/>
  <c r="BI179" i="3"/>
  <c r="BI183" i="3"/>
  <c r="BI187" i="3"/>
  <c r="BI191" i="3"/>
  <c r="BI195" i="3"/>
  <c r="BI199" i="3"/>
  <c r="BI203" i="3"/>
  <c r="BI207" i="3"/>
  <c r="BI211" i="3"/>
  <c r="BI41" i="3"/>
  <c r="BI58" i="3"/>
  <c r="BI75" i="3"/>
  <c r="BI86" i="3"/>
  <c r="BI100" i="3"/>
  <c r="BI104" i="3"/>
  <c r="BI108" i="3"/>
  <c r="BI112" i="3"/>
  <c r="BI116" i="3"/>
  <c r="BI120" i="3"/>
  <c r="BI124" i="3"/>
  <c r="BI128" i="3"/>
  <c r="BI132" i="3"/>
  <c r="BI136" i="3"/>
  <c r="BI140" i="3"/>
  <c r="BI144" i="3"/>
  <c r="BI148" i="3"/>
  <c r="BI152" i="3"/>
  <c r="BI156" i="3"/>
  <c r="BI160" i="3"/>
  <c r="BI164" i="3"/>
  <c r="BI168" i="3"/>
  <c r="BI172" i="3"/>
  <c r="BI176" i="3"/>
  <c r="BI180" i="3"/>
  <c r="BI184" i="3"/>
  <c r="BI188" i="3"/>
  <c r="BI192" i="3"/>
  <c r="BI196" i="3"/>
  <c r="BI200" i="3"/>
  <c r="BI204" i="3"/>
  <c r="BI101" i="3"/>
  <c r="BI117" i="3"/>
  <c r="BI125" i="3"/>
  <c r="BI133" i="3"/>
  <c r="BI141" i="3"/>
  <c r="BI149" i="3"/>
  <c r="BI157" i="3"/>
  <c r="BI165" i="3"/>
  <c r="BI173" i="3"/>
  <c r="BI181" i="3"/>
  <c r="BI189" i="3"/>
  <c r="BI197" i="3"/>
  <c r="BI205" i="3"/>
  <c r="BI217" i="3"/>
  <c r="BI221" i="3"/>
  <c r="BI105" i="3"/>
  <c r="BI122" i="3"/>
  <c r="BI130" i="3"/>
  <c r="BI138" i="3"/>
  <c r="BI146" i="3"/>
  <c r="BI154" i="3"/>
  <c r="BI162" i="3"/>
  <c r="BI170" i="3"/>
  <c r="BI178" i="3"/>
  <c r="BI186" i="3"/>
  <c r="BI194" i="3"/>
  <c r="BI25" i="3"/>
  <c r="BI59" i="3"/>
  <c r="BI90" i="3"/>
  <c r="BI129" i="3"/>
  <c r="BI145" i="3"/>
  <c r="BI161" i="3"/>
  <c r="BI177" i="3"/>
  <c r="BI193" i="3"/>
  <c r="BI202" i="3"/>
  <c r="BI206" i="3"/>
  <c r="BI209" i="3"/>
  <c r="BI212" i="3"/>
  <c r="BI222" i="3"/>
  <c r="BI226" i="3"/>
  <c r="BI230" i="3"/>
  <c r="BI234" i="3"/>
  <c r="BI238" i="3"/>
  <c r="BI242" i="3"/>
  <c r="BI246" i="3"/>
  <c r="BI250" i="3"/>
  <c r="BI254" i="3"/>
  <c r="BI258" i="3"/>
  <c r="BI262" i="3"/>
  <c r="BI266" i="3"/>
  <c r="BI270" i="3"/>
  <c r="BI274" i="3"/>
  <c r="BI278" i="3"/>
  <c r="BI282" i="3"/>
  <c r="BI286" i="3"/>
  <c r="BI290" i="3"/>
  <c r="BI294" i="3"/>
  <c r="BI298" i="3"/>
  <c r="BI302" i="3"/>
  <c r="BI306" i="3"/>
  <c r="BI310" i="3"/>
  <c r="BI314" i="3"/>
  <c r="BI318" i="3"/>
  <c r="BI113" i="3"/>
  <c r="BI126" i="3"/>
  <c r="BI142" i="3"/>
  <c r="BI158" i="3"/>
  <c r="BI174" i="3"/>
  <c r="BI190" i="3"/>
  <c r="BI208" i="3"/>
  <c r="BI218" i="3"/>
  <c r="BI219" i="3"/>
  <c r="BI220" i="3"/>
  <c r="BI223" i="3"/>
  <c r="BI227" i="3"/>
  <c r="BI231" i="3"/>
  <c r="BI235" i="3"/>
  <c r="BI239" i="3"/>
  <c r="BI243" i="3"/>
  <c r="BI247" i="3"/>
  <c r="BI251" i="3"/>
  <c r="BI255" i="3"/>
  <c r="BI259" i="3"/>
  <c r="BI263" i="3"/>
  <c r="BI267" i="3"/>
  <c r="BI271" i="3"/>
  <c r="BI275" i="3"/>
  <c r="BI279" i="3"/>
  <c r="BI283" i="3"/>
  <c r="BI42" i="3"/>
  <c r="BI109" i="3"/>
  <c r="BI121" i="3"/>
  <c r="BI153" i="3"/>
  <c r="BI185" i="3"/>
  <c r="BI215" i="3"/>
  <c r="BI228" i="3"/>
  <c r="BI236" i="3"/>
  <c r="BI244" i="3"/>
  <c r="BI252" i="3"/>
  <c r="BI260" i="3"/>
  <c r="BI268" i="3"/>
  <c r="BI276" i="3"/>
  <c r="BI284" i="3"/>
  <c r="BI291" i="3"/>
  <c r="BI292" i="3"/>
  <c r="BI293" i="3"/>
  <c r="BI307" i="3"/>
  <c r="BI308" i="3"/>
  <c r="BI309" i="3"/>
  <c r="BI323" i="3"/>
  <c r="BI327" i="3"/>
  <c r="BI331" i="3"/>
  <c r="BI335" i="3"/>
  <c r="BI339" i="3"/>
  <c r="BI343" i="3"/>
  <c r="BI347" i="3"/>
  <c r="BI351" i="3"/>
  <c r="BI355" i="3"/>
  <c r="BI359" i="3"/>
  <c r="BI363" i="3"/>
  <c r="BI367" i="3"/>
  <c r="BI371" i="3"/>
  <c r="BI375" i="3"/>
  <c r="BI379" i="3"/>
  <c r="BI383" i="3"/>
  <c r="BI387" i="3"/>
  <c r="BI391" i="3"/>
  <c r="BI395" i="3"/>
  <c r="BI399" i="3"/>
  <c r="BI403" i="3"/>
  <c r="BI407" i="3"/>
  <c r="BI411" i="3"/>
  <c r="BI256" i="3"/>
  <c r="BI300" i="3"/>
  <c r="BI315" i="3"/>
  <c r="BI317" i="3"/>
  <c r="BI321" i="3"/>
  <c r="BI333" i="3"/>
  <c r="BI341" i="3"/>
  <c r="BI349" i="3"/>
  <c r="BI365" i="3"/>
  <c r="BI373" i="3"/>
  <c r="BI381" i="3"/>
  <c r="BI393" i="3"/>
  <c r="BI397" i="3"/>
  <c r="BI401" i="3"/>
  <c r="BI97" i="3"/>
  <c r="BI134" i="3"/>
  <c r="BI166" i="3"/>
  <c r="BI198" i="3"/>
  <c r="BI210" i="3"/>
  <c r="BI213" i="3"/>
  <c r="BI225" i="3"/>
  <c r="BI233" i="3"/>
  <c r="BI241" i="3"/>
  <c r="BI249" i="3"/>
  <c r="BI257" i="3"/>
  <c r="BI265" i="3"/>
  <c r="BI273" i="3"/>
  <c r="BI281" i="3"/>
  <c r="BI287" i="3"/>
  <c r="BI288" i="3"/>
  <c r="BI289" i="3"/>
  <c r="BI303" i="3"/>
  <c r="BI304" i="3"/>
  <c r="BI305" i="3"/>
  <c r="BI319" i="3"/>
  <c r="BI320" i="3"/>
  <c r="BI324" i="3"/>
  <c r="BI328" i="3"/>
  <c r="BI332" i="3"/>
  <c r="BI336" i="3"/>
  <c r="BI340" i="3"/>
  <c r="BI344" i="3"/>
  <c r="BI348" i="3"/>
  <c r="BI352" i="3"/>
  <c r="BI356" i="3"/>
  <c r="BI360" i="3"/>
  <c r="BI364" i="3"/>
  <c r="BI368" i="3"/>
  <c r="BI372" i="3"/>
  <c r="BI376" i="3"/>
  <c r="BI380" i="3"/>
  <c r="BI384" i="3"/>
  <c r="BI388" i="3"/>
  <c r="BI392" i="3"/>
  <c r="BI396" i="3"/>
  <c r="BI400" i="3"/>
  <c r="BI404" i="3"/>
  <c r="BI408" i="3"/>
  <c r="BI412" i="3"/>
  <c r="BI169" i="3"/>
  <c r="BI201" i="3"/>
  <c r="BI214" i="3"/>
  <c r="BI216" i="3"/>
  <c r="BI224" i="3"/>
  <c r="BI232" i="3"/>
  <c r="BI240" i="3"/>
  <c r="BI248" i="3"/>
  <c r="BI264" i="3"/>
  <c r="BI272" i="3"/>
  <c r="BI280" i="3"/>
  <c r="BI299" i="3"/>
  <c r="BI301" i="3"/>
  <c r="BI316" i="3"/>
  <c r="BI325" i="3"/>
  <c r="BI329" i="3"/>
  <c r="BI337" i="3"/>
  <c r="BI345" i="3"/>
  <c r="BI353" i="3"/>
  <c r="BI357" i="3"/>
  <c r="BI361" i="3"/>
  <c r="BI369" i="3"/>
  <c r="BI377" i="3"/>
  <c r="BI385" i="3"/>
  <c r="BI389" i="3"/>
  <c r="BI137" i="3"/>
  <c r="BI182" i="3"/>
  <c r="BI237" i="3"/>
  <c r="BI269" i="3"/>
  <c r="BI296" i="3"/>
  <c r="BI313" i="3"/>
  <c r="BI334" i="3"/>
  <c r="BI350" i="3"/>
  <c r="BI366" i="3"/>
  <c r="BI382" i="3"/>
  <c r="BI398" i="3"/>
  <c r="BI406" i="3"/>
  <c r="BI285" i="3"/>
  <c r="BI342" i="3"/>
  <c r="BI390" i="3"/>
  <c r="BI402" i="3"/>
  <c r="BI410" i="3"/>
  <c r="BI229" i="3"/>
  <c r="BI346" i="3"/>
  <c r="BI378" i="3"/>
  <c r="BI245" i="3"/>
  <c r="BI277" i="3"/>
  <c r="BI297" i="3"/>
  <c r="BI322" i="3"/>
  <c r="BI338" i="3"/>
  <c r="BI354" i="3"/>
  <c r="BI370" i="3"/>
  <c r="BI386" i="3"/>
  <c r="BI405" i="3"/>
  <c r="BI253" i="3"/>
  <c r="BI311" i="3"/>
  <c r="BI326" i="3"/>
  <c r="BI358" i="3"/>
  <c r="BI374" i="3"/>
  <c r="BI150" i="3"/>
  <c r="BI261" i="3"/>
  <c r="BI295" i="3"/>
  <c r="BI312" i="3"/>
  <c r="BI330" i="3"/>
  <c r="BI362" i="3"/>
  <c r="BI394" i="3"/>
  <c r="BI409" i="3"/>
  <c r="BH13" i="3"/>
  <c r="BH17" i="3"/>
  <c r="BH21" i="3"/>
  <c r="BH25" i="3"/>
  <c r="BH29" i="3"/>
  <c r="BH33" i="3"/>
  <c r="BH37" i="3"/>
  <c r="BH41" i="3"/>
  <c r="BH45" i="3"/>
  <c r="BH49" i="3"/>
  <c r="BH53" i="3"/>
  <c r="BH57" i="3"/>
  <c r="BH61" i="3"/>
  <c r="BH65" i="3"/>
  <c r="BH69" i="3"/>
  <c r="BH73" i="3"/>
  <c r="BH77" i="3"/>
  <c r="BH18" i="3"/>
  <c r="BH19" i="3"/>
  <c r="BH20" i="3"/>
  <c r="BH34" i="3"/>
  <c r="BH35" i="3"/>
  <c r="BH36" i="3"/>
  <c r="BH50" i="3"/>
  <c r="BH51" i="3"/>
  <c r="BH52" i="3"/>
  <c r="BH66" i="3"/>
  <c r="BH67" i="3"/>
  <c r="BH68" i="3"/>
  <c r="BH84" i="3"/>
  <c r="BH88" i="3"/>
  <c r="BH92" i="3"/>
  <c r="BH14" i="3"/>
  <c r="BH15" i="3"/>
  <c r="BH16" i="3"/>
  <c r="BH30" i="3"/>
  <c r="BH31" i="3"/>
  <c r="BH32" i="3"/>
  <c r="BH46" i="3"/>
  <c r="BH47" i="3"/>
  <c r="BH48" i="3"/>
  <c r="BH62" i="3"/>
  <c r="BH63" i="3"/>
  <c r="BH64" i="3"/>
  <c r="BH78" i="3"/>
  <c r="BH79" i="3"/>
  <c r="BH80" i="3"/>
  <c r="BH81" i="3"/>
  <c r="BH85" i="3"/>
  <c r="BH89" i="3"/>
  <c r="BH93" i="3"/>
  <c r="BH97" i="3"/>
  <c r="BH26" i="3"/>
  <c r="BH27" i="3"/>
  <c r="BH28" i="3"/>
  <c r="BH42" i="3"/>
  <c r="BH43" i="3"/>
  <c r="BH44" i="3"/>
  <c r="BH58" i="3"/>
  <c r="BH59" i="3"/>
  <c r="BH60" i="3"/>
  <c r="BH74" i="3"/>
  <c r="BH75" i="3"/>
  <c r="BH76" i="3"/>
  <c r="BH82" i="3"/>
  <c r="BH86" i="3"/>
  <c r="BH90" i="3"/>
  <c r="BH22" i="3"/>
  <c r="BH39" i="3"/>
  <c r="BH56" i="3"/>
  <c r="BH91" i="3"/>
  <c r="BH99" i="3"/>
  <c r="BH103" i="3"/>
  <c r="BH107" i="3"/>
  <c r="BH111" i="3"/>
  <c r="BH115" i="3"/>
  <c r="BH119" i="3"/>
  <c r="BH23" i="3"/>
  <c r="BH40" i="3"/>
  <c r="BH70" i="3"/>
  <c r="BH100" i="3"/>
  <c r="BH104" i="3"/>
  <c r="BH108" i="3"/>
  <c r="BH112" i="3"/>
  <c r="BH116" i="3"/>
  <c r="BH120" i="3"/>
  <c r="BH124" i="3"/>
  <c r="BH128" i="3"/>
  <c r="BH132" i="3"/>
  <c r="BH136" i="3"/>
  <c r="BH140" i="3"/>
  <c r="BH144" i="3"/>
  <c r="BH148" i="3"/>
  <c r="BH152" i="3"/>
  <c r="BH156" i="3"/>
  <c r="BH160" i="3"/>
  <c r="BH164" i="3"/>
  <c r="BH168" i="3"/>
  <c r="BH172" i="3"/>
  <c r="BH176" i="3"/>
  <c r="BH180" i="3"/>
  <c r="BH184" i="3"/>
  <c r="BH188" i="3"/>
  <c r="BH192" i="3"/>
  <c r="BH196" i="3"/>
  <c r="BH200" i="3"/>
  <c r="BH204" i="3"/>
  <c r="BH208" i="3"/>
  <c r="BH212" i="3"/>
  <c r="BH24" i="3"/>
  <c r="BH54" i="3"/>
  <c r="BH71" i="3"/>
  <c r="BH83" i="3"/>
  <c r="BH101" i="3"/>
  <c r="BH105" i="3"/>
  <c r="BH109" i="3"/>
  <c r="BH113" i="3"/>
  <c r="BH117" i="3"/>
  <c r="BH121" i="3"/>
  <c r="BH125" i="3"/>
  <c r="BH129" i="3"/>
  <c r="BH133" i="3"/>
  <c r="BH137" i="3"/>
  <c r="BH141" i="3"/>
  <c r="BH145" i="3"/>
  <c r="BH149" i="3"/>
  <c r="BH153" i="3"/>
  <c r="BH157" i="3"/>
  <c r="BH161" i="3"/>
  <c r="BH165" i="3"/>
  <c r="BH169" i="3"/>
  <c r="BH173" i="3"/>
  <c r="BH177" i="3"/>
  <c r="BH181" i="3"/>
  <c r="BH185" i="3"/>
  <c r="BH189" i="3"/>
  <c r="BH193" i="3"/>
  <c r="BH197" i="3"/>
  <c r="BH201" i="3"/>
  <c r="BH205" i="3"/>
  <c r="BH94" i="3"/>
  <c r="BH98" i="3"/>
  <c r="BH114" i="3"/>
  <c r="BH122" i="3"/>
  <c r="BH130" i="3"/>
  <c r="BH138" i="3"/>
  <c r="BH146" i="3"/>
  <c r="BH154" i="3"/>
  <c r="BH162" i="3"/>
  <c r="BH170" i="3"/>
  <c r="BH178" i="3"/>
  <c r="BH186" i="3"/>
  <c r="BH194" i="3"/>
  <c r="BH202" i="3"/>
  <c r="BH213" i="3"/>
  <c r="BH214" i="3"/>
  <c r="BH218" i="3"/>
  <c r="BH222" i="3"/>
  <c r="BH38" i="3"/>
  <c r="BH55" i="3"/>
  <c r="BH72" i="3"/>
  <c r="BH87" i="3"/>
  <c r="BH95" i="3"/>
  <c r="BH102" i="3"/>
  <c r="BH118" i="3"/>
  <c r="BH127" i="3"/>
  <c r="BH135" i="3"/>
  <c r="BH143" i="3"/>
  <c r="BH151" i="3"/>
  <c r="BH159" i="3"/>
  <c r="BH167" i="3"/>
  <c r="BH175" i="3"/>
  <c r="BH183" i="3"/>
  <c r="BH191" i="3"/>
  <c r="BH199" i="3"/>
  <c r="BH106" i="3"/>
  <c r="BH126" i="3"/>
  <c r="BH142" i="3"/>
  <c r="BH158" i="3"/>
  <c r="BH174" i="3"/>
  <c r="BH190" i="3"/>
  <c r="BH219" i="3"/>
  <c r="BH220" i="3"/>
  <c r="BH221" i="3"/>
  <c r="BH223" i="3"/>
  <c r="BH227" i="3"/>
  <c r="BH231" i="3"/>
  <c r="BH235" i="3"/>
  <c r="BH239" i="3"/>
  <c r="BH243" i="3"/>
  <c r="BH247" i="3"/>
  <c r="BH251" i="3"/>
  <c r="BH255" i="3"/>
  <c r="BH259" i="3"/>
  <c r="BH263" i="3"/>
  <c r="BH267" i="3"/>
  <c r="BH271" i="3"/>
  <c r="BH275" i="3"/>
  <c r="BH279" i="3"/>
  <c r="BH283" i="3"/>
  <c r="BH287" i="3"/>
  <c r="BH291" i="3"/>
  <c r="BH295" i="3"/>
  <c r="BH299" i="3"/>
  <c r="BH303" i="3"/>
  <c r="BH307" i="3"/>
  <c r="BH311" i="3"/>
  <c r="BH315" i="3"/>
  <c r="BH319" i="3"/>
  <c r="BH123" i="3"/>
  <c r="BH139" i="3"/>
  <c r="BH155" i="3"/>
  <c r="BH171" i="3"/>
  <c r="BH187" i="3"/>
  <c r="BH211" i="3"/>
  <c r="BH215" i="3"/>
  <c r="BH216" i="3"/>
  <c r="BH217" i="3"/>
  <c r="BH224" i="3"/>
  <c r="BH228" i="3"/>
  <c r="BH232" i="3"/>
  <c r="BH236" i="3"/>
  <c r="BH240" i="3"/>
  <c r="BH244" i="3"/>
  <c r="BH248" i="3"/>
  <c r="BH252" i="3"/>
  <c r="BH256" i="3"/>
  <c r="BH260" i="3"/>
  <c r="BH264" i="3"/>
  <c r="BH268" i="3"/>
  <c r="BH272" i="3"/>
  <c r="BH276" i="3"/>
  <c r="BH280" i="3"/>
  <c r="BH284" i="3"/>
  <c r="BH96" i="3"/>
  <c r="BH134" i="3"/>
  <c r="BH166" i="3"/>
  <c r="BH198" i="3"/>
  <c r="BH203" i="3"/>
  <c r="BH207" i="3"/>
  <c r="BH210" i="3"/>
  <c r="BH225" i="3"/>
  <c r="BH233" i="3"/>
  <c r="BH241" i="3"/>
  <c r="BH249" i="3"/>
  <c r="BH257" i="3"/>
  <c r="BH265" i="3"/>
  <c r="BH273" i="3"/>
  <c r="BH281" i="3"/>
  <c r="BH288" i="3"/>
  <c r="BH289" i="3"/>
  <c r="BH290" i="3"/>
  <c r="BH304" i="3"/>
  <c r="BH305" i="3"/>
  <c r="BH306" i="3"/>
  <c r="BH320" i="3"/>
  <c r="BH324" i="3"/>
  <c r="BH328" i="3"/>
  <c r="BH332" i="3"/>
  <c r="BH336" i="3"/>
  <c r="BH340" i="3"/>
  <c r="BH344" i="3"/>
  <c r="BH348" i="3"/>
  <c r="BH352" i="3"/>
  <c r="BH356" i="3"/>
  <c r="BH360" i="3"/>
  <c r="BH364" i="3"/>
  <c r="BH368" i="3"/>
  <c r="BH372" i="3"/>
  <c r="BH376" i="3"/>
  <c r="BH380" i="3"/>
  <c r="BH384" i="3"/>
  <c r="BH388" i="3"/>
  <c r="BH392" i="3"/>
  <c r="BH396" i="3"/>
  <c r="BH400" i="3"/>
  <c r="BH404" i="3"/>
  <c r="BH408" i="3"/>
  <c r="BH412" i="3"/>
  <c r="BH285" i="3"/>
  <c r="BH296" i="3"/>
  <c r="BH298" i="3"/>
  <c r="BH313" i="3"/>
  <c r="BH326" i="3"/>
  <c r="BH330" i="3"/>
  <c r="BH338" i="3"/>
  <c r="BH346" i="3"/>
  <c r="BH354" i="3"/>
  <c r="BH358" i="3"/>
  <c r="BH362" i="3"/>
  <c r="BH370" i="3"/>
  <c r="BH378" i="3"/>
  <c r="BH386" i="3"/>
  <c r="BH390" i="3"/>
  <c r="BH398" i="3"/>
  <c r="BH110" i="3"/>
  <c r="BH147" i="3"/>
  <c r="BH179" i="3"/>
  <c r="BH230" i="3"/>
  <c r="BH238" i="3"/>
  <c r="BH246" i="3"/>
  <c r="BH254" i="3"/>
  <c r="BH262" i="3"/>
  <c r="BH270" i="3"/>
  <c r="BH278" i="3"/>
  <c r="BH286" i="3"/>
  <c r="BH300" i="3"/>
  <c r="BH301" i="3"/>
  <c r="BH302" i="3"/>
  <c r="BH316" i="3"/>
  <c r="BH317" i="3"/>
  <c r="BH318" i="3"/>
  <c r="BH321" i="3"/>
  <c r="BH325" i="3"/>
  <c r="BH329" i="3"/>
  <c r="BH333" i="3"/>
  <c r="BH337" i="3"/>
  <c r="BH341" i="3"/>
  <c r="BH345" i="3"/>
  <c r="BH349" i="3"/>
  <c r="BH353" i="3"/>
  <c r="BH357" i="3"/>
  <c r="BH361" i="3"/>
  <c r="BH365" i="3"/>
  <c r="BH369" i="3"/>
  <c r="BH373" i="3"/>
  <c r="BH377" i="3"/>
  <c r="BH381" i="3"/>
  <c r="BH385" i="3"/>
  <c r="BH389" i="3"/>
  <c r="BH393" i="3"/>
  <c r="BH397" i="3"/>
  <c r="BH401" i="3"/>
  <c r="BH405" i="3"/>
  <c r="BH409" i="3"/>
  <c r="BH182" i="3"/>
  <c r="BH229" i="3"/>
  <c r="BH237" i="3"/>
  <c r="BH245" i="3"/>
  <c r="BH253" i="3"/>
  <c r="BH261" i="3"/>
  <c r="BH269" i="3"/>
  <c r="BH277" i="3"/>
  <c r="BH297" i="3"/>
  <c r="BH312" i="3"/>
  <c r="BH314" i="3"/>
  <c r="BH322" i="3"/>
  <c r="BH334" i="3"/>
  <c r="BH342" i="3"/>
  <c r="BH350" i="3"/>
  <c r="BH366" i="3"/>
  <c r="BH374" i="3"/>
  <c r="BH382" i="3"/>
  <c r="BH394" i="3"/>
  <c r="BH150" i="3"/>
  <c r="BH131" i="3"/>
  <c r="BH206" i="3"/>
  <c r="BH250" i="3"/>
  <c r="BH282" i="3"/>
  <c r="BH292" i="3"/>
  <c r="BH309" i="3"/>
  <c r="BH331" i="3"/>
  <c r="BH347" i="3"/>
  <c r="BH363" i="3"/>
  <c r="BH379" i="3"/>
  <c r="BH395" i="3"/>
  <c r="BH403" i="3"/>
  <c r="BH411" i="3"/>
  <c r="BH234" i="3"/>
  <c r="BH323" i="3"/>
  <c r="BH355" i="3"/>
  <c r="BH371" i="3"/>
  <c r="BH242" i="3"/>
  <c r="BH308" i="3"/>
  <c r="BH343" i="3"/>
  <c r="BH359" i="3"/>
  <c r="BH391" i="3"/>
  <c r="BH163" i="3"/>
  <c r="BH209" i="3"/>
  <c r="BH226" i="3"/>
  <c r="BH258" i="3"/>
  <c r="BH293" i="3"/>
  <c r="BH310" i="3"/>
  <c r="BH335" i="3"/>
  <c r="BH351" i="3"/>
  <c r="BH367" i="3"/>
  <c r="BH383" i="3"/>
  <c r="BH399" i="3"/>
  <c r="BH402" i="3"/>
  <c r="BH410" i="3"/>
  <c r="BH195" i="3"/>
  <c r="BH266" i="3"/>
  <c r="BH294" i="3"/>
  <c r="BH339" i="3"/>
  <c r="BH387" i="3"/>
  <c r="BH407" i="3"/>
  <c r="BH274" i="3"/>
  <c r="BH327" i="3"/>
  <c r="BH375" i="3"/>
  <c r="BH406" i="3"/>
  <c r="Z92" i="3"/>
  <c r="BK92" i="3" l="1"/>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124" i="3"/>
  <c r="BC125" i="3"/>
  <c r="BC126" i="3"/>
  <c r="BC127" i="3"/>
  <c r="BC128" i="3"/>
  <c r="BC129" i="3"/>
  <c r="BC130" i="3"/>
  <c r="BC131" i="3"/>
  <c r="BC132" i="3"/>
  <c r="BC133" i="3"/>
  <c r="BC134" i="3"/>
  <c r="BC135" i="3"/>
  <c r="BC136" i="3"/>
  <c r="BC137" i="3"/>
  <c r="BC138" i="3"/>
  <c r="BC139" i="3"/>
  <c r="BC140" i="3"/>
  <c r="BC141" i="3"/>
  <c r="BC142" i="3"/>
  <c r="BC143" i="3"/>
  <c r="BC144" i="3"/>
  <c r="BC145" i="3"/>
  <c r="BC146" i="3"/>
  <c r="BC147" i="3"/>
  <c r="BC148" i="3"/>
  <c r="BC149" i="3"/>
  <c r="BC150" i="3"/>
  <c r="BC151" i="3"/>
  <c r="BC152" i="3"/>
  <c r="BC153" i="3"/>
  <c r="BC154" i="3"/>
  <c r="BC155" i="3"/>
  <c r="BC156" i="3"/>
  <c r="BC157" i="3"/>
  <c r="BC158" i="3"/>
  <c r="BC159" i="3"/>
  <c r="BC160" i="3"/>
  <c r="BC161" i="3"/>
  <c r="BC162" i="3"/>
  <c r="BC163" i="3"/>
  <c r="BC164" i="3"/>
  <c r="BC165" i="3"/>
  <c r="BC166" i="3"/>
  <c r="BC167" i="3"/>
  <c r="BC168" i="3"/>
  <c r="BC169" i="3"/>
  <c r="BC170" i="3"/>
  <c r="BC171" i="3"/>
  <c r="BC172" i="3"/>
  <c r="BC173" i="3"/>
  <c r="BC174" i="3"/>
  <c r="BC175" i="3"/>
  <c r="BC176" i="3"/>
  <c r="BC177" i="3"/>
  <c r="BC178" i="3"/>
  <c r="BC179" i="3"/>
  <c r="BC180" i="3"/>
  <c r="BC181" i="3"/>
  <c r="BC182" i="3"/>
  <c r="BC183" i="3"/>
  <c r="BC184" i="3"/>
  <c r="BC185" i="3"/>
  <c r="BC186" i="3"/>
  <c r="BC187" i="3"/>
  <c r="BC188" i="3"/>
  <c r="BC189" i="3"/>
  <c r="BC190" i="3"/>
  <c r="BC191" i="3"/>
  <c r="BC192" i="3"/>
  <c r="BC193" i="3"/>
  <c r="BC194" i="3"/>
  <c r="BC195" i="3"/>
  <c r="BC196" i="3"/>
  <c r="BC197" i="3"/>
  <c r="BC198" i="3"/>
  <c r="BC199" i="3"/>
  <c r="BC200" i="3"/>
  <c r="BC201" i="3"/>
  <c r="BC202" i="3"/>
  <c r="BC203" i="3"/>
  <c r="BC204" i="3"/>
  <c r="BC205" i="3"/>
  <c r="BC206" i="3"/>
  <c r="BC207" i="3"/>
  <c r="BC208" i="3"/>
  <c r="BC209" i="3"/>
  <c r="BC210" i="3"/>
  <c r="BC211" i="3"/>
  <c r="BC212" i="3"/>
  <c r="BC213" i="3"/>
  <c r="BC214" i="3"/>
  <c r="BC215" i="3"/>
  <c r="BC216" i="3"/>
  <c r="BC217" i="3"/>
  <c r="BC218" i="3"/>
  <c r="BC219" i="3"/>
  <c r="BC220" i="3"/>
  <c r="BC221" i="3"/>
  <c r="BC222" i="3"/>
  <c r="BC223" i="3"/>
  <c r="BC224" i="3"/>
  <c r="BC225" i="3"/>
  <c r="BC226" i="3"/>
  <c r="BC227" i="3"/>
  <c r="BC228" i="3"/>
  <c r="BC229" i="3"/>
  <c r="BC230" i="3"/>
  <c r="BC231" i="3"/>
  <c r="BC232" i="3"/>
  <c r="BC233" i="3"/>
  <c r="BC234" i="3"/>
  <c r="BC235" i="3"/>
  <c r="BC236" i="3"/>
  <c r="BC237" i="3"/>
  <c r="BC238" i="3"/>
  <c r="BC239" i="3"/>
  <c r="BC240" i="3"/>
  <c r="BC241" i="3"/>
  <c r="BC242" i="3"/>
  <c r="BC243" i="3"/>
  <c r="BC244" i="3"/>
  <c r="BC245" i="3"/>
  <c r="BC246" i="3"/>
  <c r="BC247" i="3"/>
  <c r="BC248" i="3"/>
  <c r="BC249" i="3"/>
  <c r="BC250" i="3"/>
  <c r="BC251" i="3"/>
  <c r="BC252" i="3"/>
  <c r="BC253" i="3"/>
  <c r="BC254" i="3"/>
  <c r="BC255" i="3"/>
  <c r="BC256" i="3"/>
  <c r="BC257" i="3"/>
  <c r="BC258" i="3"/>
  <c r="BC259" i="3"/>
  <c r="BC260" i="3"/>
  <c r="BC261" i="3"/>
  <c r="BC262" i="3"/>
  <c r="BC263" i="3"/>
  <c r="BC264" i="3"/>
  <c r="BC265" i="3"/>
  <c r="BC266" i="3"/>
  <c r="BC267" i="3"/>
  <c r="BC268" i="3"/>
  <c r="BC269" i="3"/>
  <c r="BC270" i="3"/>
  <c r="BC271" i="3"/>
  <c r="BC272" i="3"/>
  <c r="BC273" i="3"/>
  <c r="BC274" i="3"/>
  <c r="BC275" i="3"/>
  <c r="BC276" i="3"/>
  <c r="BC277" i="3"/>
  <c r="BC278" i="3"/>
  <c r="BC279" i="3"/>
  <c r="BC280" i="3"/>
  <c r="BC281" i="3"/>
  <c r="BC282" i="3"/>
  <c r="BC283" i="3"/>
  <c r="BC284" i="3"/>
  <c r="BC285" i="3"/>
  <c r="BC286" i="3"/>
  <c r="BC287" i="3"/>
  <c r="BC288" i="3"/>
  <c r="BC289" i="3"/>
  <c r="BC290" i="3"/>
  <c r="BC291" i="3"/>
  <c r="BC292" i="3"/>
  <c r="BC293" i="3"/>
  <c r="BC294" i="3"/>
  <c r="BC295" i="3"/>
  <c r="BC296" i="3"/>
  <c r="BC297" i="3"/>
  <c r="BC298" i="3"/>
  <c r="BC299" i="3"/>
  <c r="BC300" i="3"/>
  <c r="BC301" i="3"/>
  <c r="BC302" i="3"/>
  <c r="BC303" i="3"/>
  <c r="BC304" i="3"/>
  <c r="BC305" i="3"/>
  <c r="BC306" i="3"/>
  <c r="BC307" i="3"/>
  <c r="BC308" i="3"/>
  <c r="BC309" i="3"/>
  <c r="BC310" i="3"/>
  <c r="BC311" i="3"/>
  <c r="BC312" i="3"/>
  <c r="BC313" i="3"/>
  <c r="BC314" i="3"/>
  <c r="BC315" i="3"/>
  <c r="BC316" i="3"/>
  <c r="BC317" i="3"/>
  <c r="BC318" i="3"/>
  <c r="BC319" i="3"/>
  <c r="BC320" i="3"/>
  <c r="BC321" i="3"/>
  <c r="BC322" i="3"/>
  <c r="BC323" i="3"/>
  <c r="BC324" i="3"/>
  <c r="BC325" i="3"/>
  <c r="BC326" i="3"/>
  <c r="BC327" i="3"/>
  <c r="BC328" i="3"/>
  <c r="BC329" i="3"/>
  <c r="BC330" i="3"/>
  <c r="BC331" i="3"/>
  <c r="BC332" i="3"/>
  <c r="BC333" i="3"/>
  <c r="BC334" i="3"/>
  <c r="BC335" i="3"/>
  <c r="BC336" i="3"/>
  <c r="BC337" i="3"/>
  <c r="BC338" i="3"/>
  <c r="BC339" i="3"/>
  <c r="BC340" i="3"/>
  <c r="BC341" i="3"/>
  <c r="BC342" i="3"/>
  <c r="BC343" i="3"/>
  <c r="BC344" i="3"/>
  <c r="BC345" i="3"/>
  <c r="BC346" i="3"/>
  <c r="BC347" i="3"/>
  <c r="BC348" i="3"/>
  <c r="BC349" i="3"/>
  <c r="BC350" i="3"/>
  <c r="BC351" i="3"/>
  <c r="BC352" i="3"/>
  <c r="BC353" i="3"/>
  <c r="BC354" i="3"/>
  <c r="BC355" i="3"/>
  <c r="BC356" i="3"/>
  <c r="BC357" i="3"/>
  <c r="BC358" i="3"/>
  <c r="BC359" i="3"/>
  <c r="BC360" i="3"/>
  <c r="BC361" i="3"/>
  <c r="BC362" i="3"/>
  <c r="BC363" i="3"/>
  <c r="BC364" i="3"/>
  <c r="BC365" i="3"/>
  <c r="BC366" i="3"/>
  <c r="BC367" i="3"/>
  <c r="BC368" i="3"/>
  <c r="BC369" i="3"/>
  <c r="BC370" i="3"/>
  <c r="BC371" i="3"/>
  <c r="BC372" i="3"/>
  <c r="BC373" i="3"/>
  <c r="BC374" i="3"/>
  <c r="BC375" i="3"/>
  <c r="BC376" i="3"/>
  <c r="BC377" i="3"/>
  <c r="BC378" i="3"/>
  <c r="BC379" i="3"/>
  <c r="BC380" i="3"/>
  <c r="BC381" i="3"/>
  <c r="BC382" i="3"/>
  <c r="BC383" i="3"/>
  <c r="BC384" i="3"/>
  <c r="BC385" i="3"/>
  <c r="BC386" i="3"/>
  <c r="BC387" i="3"/>
  <c r="BC388" i="3"/>
  <c r="BC389" i="3"/>
  <c r="BC390" i="3"/>
  <c r="BC391" i="3"/>
  <c r="BC392" i="3"/>
  <c r="BC393" i="3"/>
  <c r="BC394" i="3"/>
  <c r="BC395" i="3"/>
  <c r="BC396" i="3"/>
  <c r="BC397" i="3"/>
  <c r="BC398" i="3"/>
  <c r="BC399" i="3"/>
  <c r="BC400" i="3"/>
  <c r="BC401" i="3"/>
  <c r="BC402" i="3"/>
  <c r="BC403" i="3"/>
  <c r="BC404" i="3"/>
  <c r="BC405" i="3"/>
  <c r="BC406" i="3"/>
  <c r="BC407" i="3"/>
  <c r="BC408" i="3"/>
  <c r="BC409" i="3"/>
  <c r="BC410" i="3"/>
  <c r="BC411" i="3"/>
  <c r="BC412" i="3"/>
  <c r="AS79" i="7" l="1"/>
  <c r="AT79" i="7"/>
  <c r="AT104" i="7"/>
  <c r="AS104" i="7"/>
  <c r="AT54" i="7"/>
  <c r="AS54" i="7"/>
  <c r="AT29" i="7"/>
  <c r="AS29" i="7"/>
  <c r="AT4" i="7"/>
  <c r="AS4" i="7"/>
  <c r="BC13" i="3"/>
  <c r="BC14" i="3"/>
  <c r="BC12" i="3"/>
  <c r="AD19" i="3"/>
  <c r="AE19" i="3"/>
  <c r="BD74" i="3" l="1"/>
  <c r="BD146" i="3"/>
  <c r="BD250" i="3"/>
  <c r="BD46" i="3"/>
  <c r="BD64" i="3"/>
  <c r="BD86" i="3"/>
  <c r="BD162" i="3"/>
  <c r="BD282" i="3"/>
  <c r="BD122" i="3"/>
  <c r="BD218" i="3"/>
  <c r="BD40" i="3"/>
  <c r="BD50" i="3"/>
  <c r="BD98" i="3"/>
  <c r="BD186" i="3"/>
  <c r="P250" i="3"/>
  <c r="P74" i="3"/>
  <c r="P210" i="3"/>
  <c r="P114" i="3"/>
  <c r="P242" i="3"/>
  <c r="BD350" i="3"/>
  <c r="P298" i="3"/>
  <c r="P170" i="3"/>
  <c r="P40" i="3"/>
  <c r="P266" i="3"/>
  <c r="P86" i="3"/>
  <c r="BD290" i="3"/>
  <c r="BD90" i="3"/>
  <c r="BD258" i="3"/>
  <c r="BD26" i="3"/>
  <c r="BD210" i="3"/>
  <c r="BD202" i="3"/>
  <c r="BD34" i="3"/>
  <c r="BD244" i="3"/>
  <c r="P230" i="3"/>
  <c r="BD212" i="3"/>
  <c r="P198" i="3"/>
  <c r="BD145" i="3"/>
  <c r="BD403" i="3"/>
  <c r="BD387" i="3"/>
  <c r="BD371" i="3"/>
  <c r="BD355" i="3"/>
  <c r="BD339" i="3"/>
  <c r="BD323" i="3"/>
  <c r="BD311" i="3"/>
  <c r="BD297" i="3"/>
  <c r="BD247" i="3"/>
  <c r="BD233" i="3"/>
  <c r="P112" i="3"/>
  <c r="BD94" i="3"/>
  <c r="BD36" i="3"/>
  <c r="P310" i="3"/>
  <c r="BD292" i="3"/>
  <c r="P278" i="3"/>
  <c r="BD260" i="3"/>
  <c r="P246" i="3"/>
  <c r="BD228" i="3"/>
  <c r="P214" i="3"/>
  <c r="BD196" i="3"/>
  <c r="P182" i="3"/>
  <c r="BD161" i="3"/>
  <c r="BD132" i="3"/>
  <c r="P118" i="3"/>
  <c r="BD97" i="3"/>
  <c r="BD76" i="3"/>
  <c r="P66" i="3"/>
  <c r="BD59" i="3"/>
  <c r="BD49" i="3"/>
  <c r="BD39" i="3"/>
  <c r="BD28" i="3"/>
  <c r="BD308" i="3"/>
  <c r="P294" i="3"/>
  <c r="BD276" i="3"/>
  <c r="P262" i="3"/>
  <c r="BD180" i="3"/>
  <c r="P166" i="3"/>
  <c r="BD113" i="3"/>
  <c r="P88" i="3"/>
  <c r="BD78" i="3"/>
  <c r="P54" i="3"/>
  <c r="BD411" i="3"/>
  <c r="BD399" i="3"/>
  <c r="BD383" i="3"/>
  <c r="BD367" i="3"/>
  <c r="BD351" i="3"/>
  <c r="BD335" i="3"/>
  <c r="BD315" i="3"/>
  <c r="BD268" i="3"/>
  <c r="P254" i="3"/>
  <c r="BD204" i="3"/>
  <c r="P226" i="3"/>
  <c r="P34" i="3"/>
  <c r="P202" i="3"/>
  <c r="P106" i="3"/>
  <c r="P138" i="3"/>
  <c r="BD334" i="3"/>
  <c r="P290" i="3"/>
  <c r="P98" i="3"/>
  <c r="P234" i="3"/>
  <c r="P258" i="3"/>
  <c r="P64" i="3"/>
  <c r="BD226" i="3"/>
  <c r="BD80" i="3"/>
  <c r="BD194" i="3"/>
  <c r="BD306" i="3"/>
  <c r="BD298" i="3"/>
  <c r="BD170" i="3"/>
  <c r="P334" i="3"/>
  <c r="P244" i="3"/>
  <c r="BD230" i="3"/>
  <c r="P212" i="3"/>
  <c r="BD198" i="3"/>
  <c r="P145" i="3"/>
  <c r="P403" i="3"/>
  <c r="P387" i="3"/>
  <c r="P371" i="3"/>
  <c r="P355" i="3"/>
  <c r="P339" i="3"/>
  <c r="P323" i="3"/>
  <c r="P311" i="3"/>
  <c r="P297" i="3"/>
  <c r="P247" i="3"/>
  <c r="P233" i="3"/>
  <c r="BD112" i="3"/>
  <c r="P94" i="3"/>
  <c r="P36" i="3"/>
  <c r="BD310" i="3"/>
  <c r="P292" i="3"/>
  <c r="BD278" i="3"/>
  <c r="P260" i="3"/>
  <c r="BD246" i="3"/>
  <c r="P228" i="3"/>
  <c r="BD214" i="3"/>
  <c r="P196" i="3"/>
  <c r="BD182" i="3"/>
  <c r="P161" i="3"/>
  <c r="P132" i="3"/>
  <c r="BD118" i="3"/>
  <c r="P97" i="3"/>
  <c r="P76" i="3"/>
  <c r="BD66" i="3"/>
  <c r="P59" i="3"/>
  <c r="P49" i="3"/>
  <c r="P39" i="3"/>
  <c r="P28" i="3"/>
  <c r="P308" i="3"/>
  <c r="BD294" i="3"/>
  <c r="P276" i="3"/>
  <c r="BD262" i="3"/>
  <c r="P180" i="3"/>
  <c r="BD166" i="3"/>
  <c r="P113" i="3"/>
  <c r="BD88" i="3"/>
  <c r="P78" i="3"/>
  <c r="BD54" i="3"/>
  <c r="P411" i="3"/>
  <c r="P399" i="3"/>
  <c r="P383" i="3"/>
  <c r="P367" i="3"/>
  <c r="P351" i="3"/>
  <c r="P335" i="3"/>
  <c r="P315" i="3"/>
  <c r="P268" i="3"/>
  <c r="BD254" i="3"/>
  <c r="P204" i="3"/>
  <c r="BD190" i="3"/>
  <c r="BD176" i="3"/>
  <c r="P169" i="3"/>
  <c r="P151" i="3"/>
  <c r="P140" i="3"/>
  <c r="P126" i="3"/>
  <c r="P108" i="3"/>
  <c r="P409" i="3"/>
  <c r="P401" i="3"/>
  <c r="P393" i="3"/>
  <c r="P146" i="3"/>
  <c r="P26" i="3"/>
  <c r="P194" i="3"/>
  <c r="P80" i="3"/>
  <c r="P70" i="3"/>
  <c r="BD318" i="3"/>
  <c r="P186" i="3"/>
  <c r="P90" i="3"/>
  <c r="P282" i="3"/>
  <c r="P162" i="3"/>
  <c r="P56" i="3"/>
  <c r="BD178" i="3"/>
  <c r="BD70" i="3"/>
  <c r="BD154" i="3"/>
  <c r="BD274" i="3"/>
  <c r="BD266" i="3"/>
  <c r="BD138" i="3"/>
  <c r="BD255" i="3"/>
  <c r="BD241" i="3"/>
  <c r="BD223" i="3"/>
  <c r="BD209" i="3"/>
  <c r="BD148" i="3"/>
  <c r="P134" i="3"/>
  <c r="BD395" i="3"/>
  <c r="BD379" i="3"/>
  <c r="BD363" i="3"/>
  <c r="BD347" i="3"/>
  <c r="BD331" i="3"/>
  <c r="BD319" i="3"/>
  <c r="BD300" i="3"/>
  <c r="P286" i="3"/>
  <c r="BD236" i="3"/>
  <c r="P222" i="3"/>
  <c r="BD105" i="3"/>
  <c r="BD43" i="3"/>
  <c r="BD33" i="3"/>
  <c r="BD303" i="3"/>
  <c r="BD289" i="3"/>
  <c r="BD271" i="3"/>
  <c r="BD257" i="3"/>
  <c r="BD239" i="3"/>
  <c r="BD225" i="3"/>
  <c r="BD207" i="3"/>
  <c r="BD193" i="3"/>
  <c r="BD164" i="3"/>
  <c r="P150" i="3"/>
  <c r="BD129" i="3"/>
  <c r="BD100" i="3"/>
  <c r="BD83" i="3"/>
  <c r="BD73" i="3"/>
  <c r="BD63" i="3"/>
  <c r="BD52" i="3"/>
  <c r="P42" i="3"/>
  <c r="P32" i="3"/>
  <c r="BD25" i="3"/>
  <c r="BD305" i="3"/>
  <c r="BD287" i="3"/>
  <c r="BD273" i="3"/>
  <c r="BD191" i="3"/>
  <c r="BD177" i="3"/>
  <c r="BD116" i="3"/>
  <c r="P102" i="3"/>
  <c r="BD85" i="3"/>
  <c r="BD61" i="3"/>
  <c r="BD30" i="3"/>
  <c r="BD407" i="3"/>
  <c r="BD391" i="3"/>
  <c r="BD375" i="3"/>
  <c r="BD359" i="3"/>
  <c r="BD343" i="3"/>
  <c r="BD327" i="3"/>
  <c r="BD279" i="3"/>
  <c r="BD265" i="3"/>
  <c r="BD215" i="3"/>
  <c r="BD201" i="3"/>
  <c r="BD183" i="3"/>
  <c r="BD172" i="3"/>
  <c r="BD158" i="3"/>
  <c r="P144" i="3"/>
  <c r="BD137" i="3"/>
  <c r="BD119" i="3"/>
  <c r="BD67" i="3"/>
  <c r="BD405" i="3"/>
  <c r="BD397" i="3"/>
  <c r="BD389" i="3"/>
  <c r="P130" i="3"/>
  <c r="BD22" i="3"/>
  <c r="P274" i="3"/>
  <c r="BD56" i="3"/>
  <c r="BD106" i="3"/>
  <c r="P209" i="3"/>
  <c r="P379" i="3"/>
  <c r="P319" i="3"/>
  <c r="BD222" i="3"/>
  <c r="P303" i="3"/>
  <c r="P239" i="3"/>
  <c r="P164" i="3"/>
  <c r="P83" i="3"/>
  <c r="BD42" i="3"/>
  <c r="P287" i="3"/>
  <c r="P116" i="3"/>
  <c r="P30" i="3"/>
  <c r="P359" i="3"/>
  <c r="P265" i="3"/>
  <c r="P183" i="3"/>
  <c r="P158" i="3"/>
  <c r="P137" i="3"/>
  <c r="P67" i="3"/>
  <c r="P397" i="3"/>
  <c r="P385" i="3"/>
  <c r="P377" i="3"/>
  <c r="P369" i="3"/>
  <c r="P361" i="3"/>
  <c r="P353" i="3"/>
  <c r="P345" i="3"/>
  <c r="P337" i="3"/>
  <c r="P329" i="3"/>
  <c r="P321" i="3"/>
  <c r="P313" i="3"/>
  <c r="P295" i="3"/>
  <c r="P281" i="3"/>
  <c r="P263" i="3"/>
  <c r="P249" i="3"/>
  <c r="P231" i="3"/>
  <c r="P217" i="3"/>
  <c r="P199" i="3"/>
  <c r="P185" i="3"/>
  <c r="P167" i="3"/>
  <c r="P156" i="3"/>
  <c r="P142" i="3"/>
  <c r="BD128" i="3"/>
  <c r="P121" i="3"/>
  <c r="P103" i="3"/>
  <c r="P92" i="3"/>
  <c r="BD82" i="3"/>
  <c r="BD72" i="3"/>
  <c r="BD58" i="3"/>
  <c r="BD48" i="3"/>
  <c r="BD38" i="3"/>
  <c r="P408" i="3"/>
  <c r="P400" i="3"/>
  <c r="P392" i="3"/>
  <c r="P384" i="3"/>
  <c r="P376" i="3"/>
  <c r="P368" i="3"/>
  <c r="P360" i="3"/>
  <c r="P352" i="3"/>
  <c r="P344" i="3"/>
  <c r="P336" i="3"/>
  <c r="P328" i="3"/>
  <c r="P320" i="3"/>
  <c r="P312" i="3"/>
  <c r="P299" i="3"/>
  <c r="P293" i="3"/>
  <c r="P280" i="3"/>
  <c r="P267" i="3"/>
  <c r="P261" i="3"/>
  <c r="P248" i="3"/>
  <c r="P235" i="3"/>
  <c r="P229" i="3"/>
  <c r="P216" i="3"/>
  <c r="P203" i="3"/>
  <c r="P197" i="3"/>
  <c r="P184" i="3"/>
  <c r="P175" i="3"/>
  <c r="P168" i="3"/>
  <c r="P159" i="3"/>
  <c r="P152" i="3"/>
  <c r="P143" i="3"/>
  <c r="P136" i="3"/>
  <c r="P218" i="3"/>
  <c r="P306" i="3"/>
  <c r="P154" i="3"/>
  <c r="BD114" i="3"/>
  <c r="P255" i="3"/>
  <c r="P148" i="3"/>
  <c r="P363" i="3"/>
  <c r="P300" i="3"/>
  <c r="P105" i="3"/>
  <c r="P289" i="3"/>
  <c r="P225" i="3"/>
  <c r="BD150" i="3"/>
  <c r="P73" i="3"/>
  <c r="BD32" i="3"/>
  <c r="P273" i="3"/>
  <c r="BD102" i="3"/>
  <c r="P407" i="3"/>
  <c r="P343" i="3"/>
  <c r="P215" i="3"/>
  <c r="P176" i="3"/>
  <c r="BD151" i="3"/>
  <c r="BD126" i="3"/>
  <c r="BD409" i="3"/>
  <c r="BD393" i="3"/>
  <c r="BD381" i="3"/>
  <c r="BD373" i="3"/>
  <c r="BD365" i="3"/>
  <c r="BD357" i="3"/>
  <c r="BD349" i="3"/>
  <c r="BD341" i="3"/>
  <c r="BD333" i="3"/>
  <c r="BD325" i="3"/>
  <c r="BD317" i="3"/>
  <c r="P302" i="3"/>
  <c r="BD284" i="3"/>
  <c r="BD270" i="3"/>
  <c r="BD252" i="3"/>
  <c r="P238" i="3"/>
  <c r="BD220" i="3"/>
  <c r="BD206" i="3"/>
  <c r="BD188" i="3"/>
  <c r="BD174" i="3"/>
  <c r="P160" i="3"/>
  <c r="BD153" i="3"/>
  <c r="BD135" i="3"/>
  <c r="BD124" i="3"/>
  <c r="BD110" i="3"/>
  <c r="P96" i="3"/>
  <c r="BD89" i="3"/>
  <c r="BD79" i="3"/>
  <c r="BD69" i="3"/>
  <c r="BD55" i="3"/>
  <c r="BD45" i="3"/>
  <c r="BD412" i="3"/>
  <c r="BD404" i="3"/>
  <c r="BD396" i="3"/>
  <c r="BD388" i="3"/>
  <c r="BD380" i="3"/>
  <c r="BD372" i="3"/>
  <c r="BD364" i="3"/>
  <c r="BD356" i="3"/>
  <c r="BD348" i="3"/>
  <c r="BD340" i="3"/>
  <c r="BD332" i="3"/>
  <c r="BD324" i="3"/>
  <c r="BD316" i="3"/>
  <c r="BD309" i="3"/>
  <c r="BD296" i="3"/>
  <c r="BD283" i="3"/>
  <c r="BD277" i="3"/>
  <c r="BD264" i="3"/>
  <c r="BD251" i="3"/>
  <c r="BD245" i="3"/>
  <c r="BD232" i="3"/>
  <c r="BD219" i="3"/>
  <c r="BD213" i="3"/>
  <c r="BD200" i="3"/>
  <c r="BD187" i="3"/>
  <c r="BD181" i="3"/>
  <c r="BD171" i="3"/>
  <c r="BD165" i="3"/>
  <c r="BD155" i="3"/>
  <c r="P122" i="3"/>
  <c r="P46" i="3"/>
  <c r="P241" i="3"/>
  <c r="P347" i="3"/>
  <c r="P43" i="3"/>
  <c r="P207" i="3"/>
  <c r="P63" i="3"/>
  <c r="P191" i="3"/>
  <c r="P391" i="3"/>
  <c r="P201" i="3"/>
  <c r="BD144" i="3"/>
  <c r="P405" i="3"/>
  <c r="P381" i="3"/>
  <c r="P365" i="3"/>
  <c r="P349" i="3"/>
  <c r="P333" i="3"/>
  <c r="P317" i="3"/>
  <c r="P284" i="3"/>
  <c r="P252" i="3"/>
  <c r="P220" i="3"/>
  <c r="P188" i="3"/>
  <c r="BD160" i="3"/>
  <c r="P135" i="3"/>
  <c r="P110" i="3"/>
  <c r="P89" i="3"/>
  <c r="P69" i="3"/>
  <c r="P45" i="3"/>
  <c r="P404" i="3"/>
  <c r="P388" i="3"/>
  <c r="P372" i="3"/>
  <c r="P356" i="3"/>
  <c r="P340" i="3"/>
  <c r="P324" i="3"/>
  <c r="P309" i="3"/>
  <c r="P283" i="3"/>
  <c r="P264" i="3"/>
  <c r="P245" i="3"/>
  <c r="P219" i="3"/>
  <c r="P200" i="3"/>
  <c r="P181" i="3"/>
  <c r="P165" i="3"/>
  <c r="BD149" i="3"/>
  <c r="P139" i="3"/>
  <c r="BD127" i="3"/>
  <c r="BD120" i="3"/>
  <c r="BD111" i="3"/>
  <c r="BD104" i="3"/>
  <c r="BD95" i="3"/>
  <c r="BD77" i="3"/>
  <c r="BD68" i="3"/>
  <c r="BD53" i="3"/>
  <c r="BD44" i="3"/>
  <c r="BD35" i="3"/>
  <c r="P318" i="3"/>
  <c r="BD406" i="3"/>
  <c r="BD398" i="3"/>
  <c r="BD390" i="3"/>
  <c r="BD382" i="3"/>
  <c r="BD374" i="3"/>
  <c r="BD366" i="3"/>
  <c r="BD358" i="3"/>
  <c r="BD346" i="3"/>
  <c r="BD338" i="3"/>
  <c r="BD326" i="3"/>
  <c r="BD314" i="3"/>
  <c r="BD304" i="3"/>
  <c r="BD291" i="3"/>
  <c r="BD285" i="3"/>
  <c r="BD272" i="3"/>
  <c r="BD259" i="3"/>
  <c r="BD253" i="3"/>
  <c r="BD240" i="3"/>
  <c r="BD227" i="3"/>
  <c r="BD221" i="3"/>
  <c r="BD208" i="3"/>
  <c r="BD195" i="3"/>
  <c r="BD189" i="3"/>
  <c r="BD173" i="3"/>
  <c r="BD157" i="3"/>
  <c r="BD141" i="3"/>
  <c r="BD125" i="3"/>
  <c r="BD62" i="3"/>
  <c r="BD130" i="3"/>
  <c r="P223" i="3"/>
  <c r="P331" i="3"/>
  <c r="P33" i="3"/>
  <c r="P193" i="3"/>
  <c r="P52" i="3"/>
  <c r="P177" i="3"/>
  <c r="P375" i="3"/>
  <c r="P190" i="3"/>
  <c r="BD140" i="3"/>
  <c r="BD401" i="3"/>
  <c r="BD377" i="3"/>
  <c r="BD361" i="3"/>
  <c r="BD345" i="3"/>
  <c r="BD329" i="3"/>
  <c r="BD313" i="3"/>
  <c r="BD281" i="3"/>
  <c r="BD249" i="3"/>
  <c r="BD217" i="3"/>
  <c r="BD185" i="3"/>
  <c r="BD156" i="3"/>
  <c r="P128" i="3"/>
  <c r="BD103" i="3"/>
  <c r="P82" i="3"/>
  <c r="P58" i="3"/>
  <c r="P38" i="3"/>
  <c r="BD400" i="3"/>
  <c r="BD384" i="3"/>
  <c r="BD368" i="3"/>
  <c r="BD352" i="3"/>
  <c r="BD336" i="3"/>
  <c r="BD320" i="3"/>
  <c r="BD299" i="3"/>
  <c r="BD280" i="3"/>
  <c r="BD261" i="3"/>
  <c r="BD235" i="3"/>
  <c r="BD216" i="3"/>
  <c r="BD197" i="3"/>
  <c r="BD175" i="3"/>
  <c r="BD159" i="3"/>
  <c r="P149" i="3"/>
  <c r="BD136" i="3"/>
  <c r="P127" i="3"/>
  <c r="P120" i="3"/>
  <c r="P111" i="3"/>
  <c r="P104" i="3"/>
  <c r="P95" i="3"/>
  <c r="P77" i="3"/>
  <c r="P68" i="3"/>
  <c r="P53" i="3"/>
  <c r="P44" i="3"/>
  <c r="P35" i="3"/>
  <c r="P62" i="3"/>
  <c r="P406" i="3"/>
  <c r="P398" i="3"/>
  <c r="P390" i="3"/>
  <c r="P382" i="3"/>
  <c r="P374" i="3"/>
  <c r="P366" i="3"/>
  <c r="P358" i="3"/>
  <c r="P346" i="3"/>
  <c r="P338" i="3"/>
  <c r="P326" i="3"/>
  <c r="P314" i="3"/>
  <c r="P304" i="3"/>
  <c r="P291" i="3"/>
  <c r="P285" i="3"/>
  <c r="P272" i="3"/>
  <c r="P259" i="3"/>
  <c r="P253" i="3"/>
  <c r="P240" i="3"/>
  <c r="P227" i="3"/>
  <c r="P221" i="3"/>
  <c r="P208" i="3"/>
  <c r="P195" i="3"/>
  <c r="P189" i="3"/>
  <c r="P173" i="3"/>
  <c r="P157" i="3"/>
  <c r="P141" i="3"/>
  <c r="P125" i="3"/>
  <c r="P109" i="3"/>
  <c r="P93" i="3"/>
  <c r="P84" i="3"/>
  <c r="P75" i="3"/>
  <c r="P178" i="3"/>
  <c r="BD134" i="3"/>
  <c r="P271" i="3"/>
  <c r="P25" i="3"/>
  <c r="P327" i="3"/>
  <c r="P119" i="3"/>
  <c r="P373" i="3"/>
  <c r="P341" i="3"/>
  <c r="BD302" i="3"/>
  <c r="BD238" i="3"/>
  <c r="P174" i="3"/>
  <c r="P124" i="3"/>
  <c r="P79" i="3"/>
  <c r="P412" i="3"/>
  <c r="P380" i="3"/>
  <c r="P348" i="3"/>
  <c r="P316" i="3"/>
  <c r="P277" i="3"/>
  <c r="P232" i="3"/>
  <c r="P187" i="3"/>
  <c r="P155" i="3"/>
  <c r="BD133" i="3"/>
  <c r="BD117" i="3"/>
  <c r="BD101" i="3"/>
  <c r="BD71" i="3"/>
  <c r="BD47" i="3"/>
  <c r="BD29" i="3"/>
  <c r="BD402" i="3"/>
  <c r="BD386" i="3"/>
  <c r="BD370" i="3"/>
  <c r="BD354" i="3"/>
  <c r="BD330" i="3"/>
  <c r="BD307" i="3"/>
  <c r="BD288" i="3"/>
  <c r="BD269" i="3"/>
  <c r="BD243" i="3"/>
  <c r="BD224" i="3"/>
  <c r="BD205" i="3"/>
  <c r="BD179" i="3"/>
  <c r="BD147" i="3"/>
  <c r="BD115" i="3"/>
  <c r="P99" i="3"/>
  <c r="BD84" i="3"/>
  <c r="BD60" i="3"/>
  <c r="BD51" i="3"/>
  <c r="BD31" i="3"/>
  <c r="P350" i="3"/>
  <c r="BD93" i="3"/>
  <c r="P60" i="3"/>
  <c r="P51" i="3"/>
  <c r="BD242" i="3"/>
  <c r="P85" i="3"/>
  <c r="P389" i="3"/>
  <c r="P325" i="3"/>
  <c r="P206" i="3"/>
  <c r="BD96" i="3"/>
  <c r="P396" i="3"/>
  <c r="P332" i="3"/>
  <c r="P251" i="3"/>
  <c r="P171" i="3"/>
  <c r="BD123" i="3"/>
  <c r="BD91" i="3"/>
  <c r="BD41" i="3"/>
  <c r="BD394" i="3"/>
  <c r="BD362" i="3"/>
  <c r="BD322" i="3"/>
  <c r="BD275" i="3"/>
  <c r="BD256" i="3"/>
  <c r="BD211" i="3"/>
  <c r="BD163" i="3"/>
  <c r="BD109" i="3"/>
  <c r="P81" i="3"/>
  <c r="BD37" i="3"/>
  <c r="BD234" i="3"/>
  <c r="P100" i="3"/>
  <c r="BD169" i="3"/>
  <c r="BD385" i="3"/>
  <c r="BD321" i="3"/>
  <c r="BD199" i="3"/>
  <c r="BD92" i="3"/>
  <c r="BD392" i="3"/>
  <c r="BD328" i="3"/>
  <c r="BD248" i="3"/>
  <c r="BD168" i="3"/>
  <c r="P123" i="3"/>
  <c r="P91" i="3"/>
  <c r="P41" i="3"/>
  <c r="P394" i="3"/>
  <c r="P362" i="3"/>
  <c r="P322" i="3"/>
  <c r="P275" i="3"/>
  <c r="P256" i="3"/>
  <c r="P211" i="3"/>
  <c r="P163" i="3"/>
  <c r="BD99" i="3"/>
  <c r="BD75" i="3"/>
  <c r="P37" i="3"/>
  <c r="P50" i="3"/>
  <c r="P395" i="3"/>
  <c r="P257" i="3"/>
  <c r="P305" i="3"/>
  <c r="P279" i="3"/>
  <c r="BD108" i="3"/>
  <c r="BD369" i="3"/>
  <c r="BD337" i="3"/>
  <c r="BD295" i="3"/>
  <c r="BD231" i="3"/>
  <c r="BD167" i="3"/>
  <c r="BD121" i="3"/>
  <c r="P72" i="3"/>
  <c r="BD408" i="3"/>
  <c r="BD376" i="3"/>
  <c r="BD344" i="3"/>
  <c r="BD312" i="3"/>
  <c r="BD267" i="3"/>
  <c r="BD229" i="3"/>
  <c r="BD184" i="3"/>
  <c r="BD152" i="3"/>
  <c r="P133" i="3"/>
  <c r="P117" i="3"/>
  <c r="P101" i="3"/>
  <c r="P71" i="3"/>
  <c r="P47" i="3"/>
  <c r="P29" i="3"/>
  <c r="P402" i="3"/>
  <c r="P386" i="3"/>
  <c r="P370" i="3"/>
  <c r="P354" i="3"/>
  <c r="P330" i="3"/>
  <c r="P307" i="3"/>
  <c r="P288" i="3"/>
  <c r="P269" i="3"/>
  <c r="P243" i="3"/>
  <c r="P224" i="3"/>
  <c r="P205" i="3"/>
  <c r="P179" i="3"/>
  <c r="P147" i="3"/>
  <c r="P115" i="3"/>
  <c r="BD81" i="3"/>
  <c r="P31" i="3"/>
  <c r="BD286" i="3"/>
  <c r="P129" i="3"/>
  <c r="P172" i="3"/>
  <c r="P357" i="3"/>
  <c r="P270" i="3"/>
  <c r="P153" i="3"/>
  <c r="P55" i="3"/>
  <c r="P364" i="3"/>
  <c r="P296" i="3"/>
  <c r="P213" i="3"/>
  <c r="BD143" i="3"/>
  <c r="BD107" i="3"/>
  <c r="BD65" i="3"/>
  <c r="BD410" i="3"/>
  <c r="BD378" i="3"/>
  <c r="BD342" i="3"/>
  <c r="BD301" i="3"/>
  <c r="BD237" i="3"/>
  <c r="BD192" i="3"/>
  <c r="BD131" i="3"/>
  <c r="BD87" i="3"/>
  <c r="BD57" i="3"/>
  <c r="BD27" i="3"/>
  <c r="P236" i="3"/>
  <c r="P61" i="3"/>
  <c r="BD353" i="3"/>
  <c r="BD263" i="3"/>
  <c r="BD142" i="3"/>
  <c r="P48" i="3"/>
  <c r="BD360" i="3"/>
  <c r="BD293" i="3"/>
  <c r="BD203" i="3"/>
  <c r="BD139" i="3"/>
  <c r="P107" i="3"/>
  <c r="P65" i="3"/>
  <c r="P410" i="3"/>
  <c r="P378" i="3"/>
  <c r="P342" i="3"/>
  <c r="P301" i="3"/>
  <c r="P237" i="3"/>
  <c r="P192" i="3"/>
  <c r="P131" i="3"/>
  <c r="P87" i="3"/>
  <c r="P57" i="3"/>
  <c r="P27" i="3"/>
  <c r="P16" i="3"/>
  <c r="BD21" i="3"/>
  <c r="BD16" i="3"/>
  <c r="P18" i="3"/>
  <c r="BD24" i="3"/>
  <c r="BD18" i="3"/>
  <c r="P21" i="3"/>
  <c r="P24" i="3"/>
  <c r="P17" i="3"/>
  <c r="BD17" i="3"/>
  <c r="P22" i="3"/>
  <c r="BD19" i="3"/>
  <c r="P19" i="3"/>
  <c r="P23" i="3"/>
  <c r="BD23" i="3"/>
  <c r="BD20" i="3"/>
  <c r="P20" i="3"/>
  <c r="BD15" i="3"/>
  <c r="P15" i="3"/>
  <c r="P14" i="3"/>
  <c r="BD14" i="3"/>
  <c r="P13" i="3"/>
  <c r="BD13" i="3"/>
  <c r="BD12" i="3"/>
  <c r="P12" i="3"/>
  <c r="L412" i="8" l="1"/>
  <c r="H412" i="8"/>
  <c r="L411" i="8"/>
  <c r="H411" i="8"/>
  <c r="L410" i="8"/>
  <c r="H410" i="8"/>
  <c r="L409" i="8"/>
  <c r="H409" i="8"/>
  <c r="L408" i="8"/>
  <c r="H408" i="8"/>
  <c r="L407" i="8"/>
  <c r="H407" i="8"/>
  <c r="L406" i="8"/>
  <c r="H406" i="8"/>
  <c r="L405" i="8"/>
  <c r="H405" i="8"/>
  <c r="L404" i="8"/>
  <c r="H404" i="8"/>
  <c r="L403" i="8"/>
  <c r="H403" i="8"/>
  <c r="L402" i="8"/>
  <c r="H402" i="8"/>
  <c r="L401" i="8"/>
  <c r="H401" i="8"/>
  <c r="L400" i="8"/>
  <c r="H400" i="8"/>
  <c r="L399" i="8"/>
  <c r="H399" i="8"/>
  <c r="L398" i="8"/>
  <c r="H398" i="8"/>
  <c r="L397" i="8"/>
  <c r="H397" i="8"/>
  <c r="L396" i="8"/>
  <c r="H396" i="8"/>
  <c r="L395" i="8"/>
  <c r="H395" i="8"/>
  <c r="L394" i="8"/>
  <c r="H394" i="8"/>
  <c r="L393" i="8"/>
  <c r="H393" i="8"/>
  <c r="L392" i="8"/>
  <c r="H392" i="8"/>
  <c r="L391" i="8"/>
  <c r="H391" i="8"/>
  <c r="L390" i="8"/>
  <c r="H390" i="8"/>
  <c r="L389" i="8"/>
  <c r="H389" i="8"/>
  <c r="L388" i="8"/>
  <c r="H388" i="8"/>
  <c r="L387" i="8"/>
  <c r="H387" i="8"/>
  <c r="L386" i="8"/>
  <c r="H386" i="8"/>
  <c r="L385" i="8"/>
  <c r="H385" i="8"/>
  <c r="L384" i="8"/>
  <c r="H384" i="8"/>
  <c r="L383" i="8"/>
  <c r="H383" i="8"/>
  <c r="L382" i="8"/>
  <c r="H382" i="8"/>
  <c r="L381" i="8"/>
  <c r="H381" i="8"/>
  <c r="L380" i="8"/>
  <c r="H380" i="8"/>
  <c r="L379" i="8"/>
  <c r="H379" i="8"/>
  <c r="L378" i="8"/>
  <c r="H378" i="8"/>
  <c r="L377" i="8"/>
  <c r="H377" i="8"/>
  <c r="L376" i="8"/>
  <c r="H376" i="8"/>
  <c r="L375" i="8"/>
  <c r="H375" i="8"/>
  <c r="L374" i="8"/>
  <c r="H374" i="8"/>
  <c r="L373" i="8"/>
  <c r="H373" i="8"/>
  <c r="L372" i="8"/>
  <c r="H372" i="8"/>
  <c r="L371" i="8"/>
  <c r="H371" i="8"/>
  <c r="L370" i="8"/>
  <c r="H370" i="8"/>
  <c r="L369" i="8"/>
  <c r="H369" i="8"/>
  <c r="L368" i="8"/>
  <c r="H368" i="8"/>
  <c r="L367" i="8"/>
  <c r="H367" i="8"/>
  <c r="L366" i="8"/>
  <c r="H366" i="8"/>
  <c r="L365" i="8"/>
  <c r="H365" i="8"/>
  <c r="L364" i="8"/>
  <c r="H364" i="8"/>
  <c r="L363" i="8"/>
  <c r="H363" i="8"/>
  <c r="L362" i="8"/>
  <c r="H362" i="8"/>
  <c r="L361" i="8"/>
  <c r="H361" i="8"/>
  <c r="L360" i="8"/>
  <c r="H360" i="8"/>
  <c r="L359" i="8"/>
  <c r="H359" i="8"/>
  <c r="L358" i="8"/>
  <c r="H358" i="8"/>
  <c r="L357" i="8"/>
  <c r="H357" i="8"/>
  <c r="L356" i="8"/>
  <c r="H356" i="8"/>
  <c r="L355" i="8"/>
  <c r="H355" i="8"/>
  <c r="L354" i="8"/>
  <c r="H354" i="8"/>
  <c r="L353" i="8"/>
  <c r="H353" i="8"/>
  <c r="L352" i="8"/>
  <c r="H352" i="8"/>
  <c r="L351" i="8"/>
  <c r="H351" i="8"/>
  <c r="L350" i="8"/>
  <c r="H350" i="8"/>
  <c r="L349" i="8"/>
  <c r="H349" i="8"/>
  <c r="L348" i="8"/>
  <c r="H348" i="8"/>
  <c r="L347" i="8"/>
  <c r="H347" i="8"/>
  <c r="L346" i="8"/>
  <c r="H346" i="8"/>
  <c r="L345" i="8"/>
  <c r="H345" i="8"/>
  <c r="L344" i="8"/>
  <c r="H344" i="8"/>
  <c r="L343" i="8"/>
  <c r="H343" i="8"/>
  <c r="L342" i="8"/>
  <c r="H342" i="8"/>
  <c r="L341" i="8"/>
  <c r="H341" i="8"/>
  <c r="L340" i="8"/>
  <c r="H340" i="8"/>
  <c r="L339" i="8"/>
  <c r="H339" i="8"/>
  <c r="L338" i="8"/>
  <c r="H338" i="8"/>
  <c r="L337" i="8"/>
  <c r="H337" i="8"/>
  <c r="L336" i="8"/>
  <c r="H336" i="8"/>
  <c r="L335" i="8"/>
  <c r="H335" i="8"/>
  <c r="L334" i="8"/>
  <c r="H334" i="8"/>
  <c r="L333" i="8"/>
  <c r="H333" i="8"/>
  <c r="L332" i="8"/>
  <c r="H332" i="8"/>
  <c r="L331" i="8"/>
  <c r="H331" i="8"/>
  <c r="L330" i="8"/>
  <c r="H330" i="8"/>
  <c r="L329" i="8"/>
  <c r="H329" i="8"/>
  <c r="L328" i="8"/>
  <c r="H328" i="8"/>
  <c r="L327" i="8"/>
  <c r="H327" i="8"/>
  <c r="L326" i="8"/>
  <c r="H326" i="8"/>
  <c r="L325" i="8"/>
  <c r="H325" i="8"/>
  <c r="L324" i="8"/>
  <c r="H324" i="8"/>
  <c r="L323" i="8"/>
  <c r="H323" i="8"/>
  <c r="L322" i="8"/>
  <c r="H322" i="8"/>
  <c r="L321" i="8"/>
  <c r="H321" i="8"/>
  <c r="L320" i="8"/>
  <c r="H320" i="8"/>
  <c r="L319" i="8"/>
  <c r="H319" i="8"/>
  <c r="L318" i="8"/>
  <c r="H318" i="8"/>
  <c r="L317" i="8"/>
  <c r="H317" i="8"/>
  <c r="L316" i="8"/>
  <c r="H316" i="8"/>
  <c r="L315" i="8"/>
  <c r="H315" i="8"/>
  <c r="L314" i="8"/>
  <c r="H314" i="8"/>
  <c r="L313" i="8"/>
  <c r="H313" i="8"/>
  <c r="L312" i="8"/>
  <c r="H312" i="8"/>
  <c r="L311" i="8"/>
  <c r="H311" i="8"/>
  <c r="L310" i="8"/>
  <c r="H310" i="8"/>
  <c r="L309" i="8"/>
  <c r="H309" i="8"/>
  <c r="L308" i="8"/>
  <c r="H308" i="8"/>
  <c r="L307" i="8"/>
  <c r="H307" i="8"/>
  <c r="L306" i="8"/>
  <c r="H306" i="8"/>
  <c r="L305" i="8"/>
  <c r="H305" i="8"/>
  <c r="L304" i="8"/>
  <c r="H304" i="8"/>
  <c r="L303" i="8"/>
  <c r="H303" i="8"/>
  <c r="L302" i="8"/>
  <c r="H302" i="8"/>
  <c r="L301" i="8"/>
  <c r="H301" i="8"/>
  <c r="L300" i="8"/>
  <c r="H300" i="8"/>
  <c r="L299" i="8"/>
  <c r="H299" i="8"/>
  <c r="L298" i="8"/>
  <c r="H298" i="8"/>
  <c r="L297" i="8"/>
  <c r="H297" i="8"/>
  <c r="L296" i="8"/>
  <c r="H296" i="8"/>
  <c r="L295" i="8"/>
  <c r="H295" i="8"/>
  <c r="L294" i="8"/>
  <c r="H294" i="8"/>
  <c r="L293" i="8"/>
  <c r="H293" i="8"/>
  <c r="L292" i="8"/>
  <c r="H292" i="8"/>
  <c r="L291" i="8"/>
  <c r="H291" i="8"/>
  <c r="L290" i="8"/>
  <c r="H290" i="8"/>
  <c r="L289" i="8"/>
  <c r="H289" i="8"/>
  <c r="L288" i="8"/>
  <c r="H288" i="8"/>
  <c r="L287" i="8"/>
  <c r="H287" i="8"/>
  <c r="L286" i="8"/>
  <c r="H286" i="8"/>
  <c r="L285" i="8"/>
  <c r="H285" i="8"/>
  <c r="L284" i="8"/>
  <c r="H284" i="8"/>
  <c r="L283" i="8"/>
  <c r="H283" i="8"/>
  <c r="L282" i="8"/>
  <c r="H282" i="8"/>
  <c r="L281" i="8"/>
  <c r="H281" i="8"/>
  <c r="L280" i="8"/>
  <c r="H280" i="8"/>
  <c r="L279" i="8"/>
  <c r="H279" i="8"/>
  <c r="L278" i="8"/>
  <c r="H278" i="8"/>
  <c r="L277" i="8"/>
  <c r="H277" i="8"/>
  <c r="L276" i="8"/>
  <c r="H276" i="8"/>
  <c r="L275" i="8"/>
  <c r="H275" i="8"/>
  <c r="L274" i="8"/>
  <c r="H274" i="8"/>
  <c r="L273" i="8"/>
  <c r="H273" i="8"/>
  <c r="L272" i="8"/>
  <c r="H272" i="8"/>
  <c r="L271" i="8"/>
  <c r="H271" i="8"/>
  <c r="L270" i="8"/>
  <c r="H270" i="8"/>
  <c r="L269" i="8"/>
  <c r="H269" i="8"/>
  <c r="L268" i="8"/>
  <c r="H268" i="8"/>
  <c r="L267" i="8"/>
  <c r="H267" i="8"/>
  <c r="L266" i="8"/>
  <c r="H266" i="8"/>
  <c r="L265" i="8"/>
  <c r="H265" i="8"/>
  <c r="L264" i="8"/>
  <c r="H264" i="8"/>
  <c r="L263" i="8"/>
  <c r="H263" i="8"/>
  <c r="L262" i="8"/>
  <c r="H262" i="8"/>
  <c r="L261" i="8"/>
  <c r="H261" i="8"/>
  <c r="L260" i="8"/>
  <c r="H260" i="8"/>
  <c r="L259" i="8"/>
  <c r="H259" i="8"/>
  <c r="L258" i="8"/>
  <c r="H258" i="8"/>
  <c r="L257" i="8"/>
  <c r="H257" i="8"/>
  <c r="L256" i="8"/>
  <c r="H256" i="8"/>
  <c r="L255" i="8"/>
  <c r="H255" i="8"/>
  <c r="L254" i="8"/>
  <c r="H254" i="8"/>
  <c r="L253" i="8"/>
  <c r="H253" i="8"/>
  <c r="L252" i="8"/>
  <c r="H252" i="8"/>
  <c r="L251" i="8"/>
  <c r="H251" i="8"/>
  <c r="L250" i="8"/>
  <c r="H250" i="8"/>
  <c r="L249" i="8"/>
  <c r="H249" i="8"/>
  <c r="L248" i="8"/>
  <c r="H248" i="8"/>
  <c r="L247" i="8"/>
  <c r="H247" i="8"/>
  <c r="L246" i="8"/>
  <c r="H246" i="8"/>
  <c r="L245" i="8"/>
  <c r="H245" i="8"/>
  <c r="L244" i="8"/>
  <c r="H244" i="8"/>
  <c r="L243" i="8"/>
  <c r="H243" i="8"/>
  <c r="L242" i="8"/>
  <c r="H242" i="8"/>
  <c r="L241" i="8"/>
  <c r="H241" i="8"/>
  <c r="L240" i="8"/>
  <c r="H240" i="8"/>
  <c r="L239" i="8"/>
  <c r="H239" i="8"/>
  <c r="L238" i="8"/>
  <c r="H238" i="8"/>
  <c r="L237" i="8"/>
  <c r="H237" i="8"/>
  <c r="L236" i="8"/>
  <c r="H236" i="8"/>
  <c r="L235" i="8"/>
  <c r="H235" i="8"/>
  <c r="L234" i="8"/>
  <c r="H234" i="8"/>
  <c r="L233" i="8"/>
  <c r="H233" i="8"/>
  <c r="L232" i="8"/>
  <c r="H232" i="8"/>
  <c r="L231" i="8"/>
  <c r="H231" i="8"/>
  <c r="L230" i="8"/>
  <c r="H230" i="8"/>
  <c r="L229" i="8"/>
  <c r="H229" i="8"/>
  <c r="L228" i="8"/>
  <c r="H228" i="8"/>
  <c r="L227" i="8"/>
  <c r="H227" i="8"/>
  <c r="L226" i="8"/>
  <c r="H226" i="8"/>
  <c r="L225" i="8"/>
  <c r="H225" i="8"/>
  <c r="L224" i="8"/>
  <c r="H224" i="8"/>
  <c r="L223" i="8"/>
  <c r="H223" i="8"/>
  <c r="L222" i="8"/>
  <c r="H222" i="8"/>
  <c r="L221" i="8"/>
  <c r="H221" i="8"/>
  <c r="L220" i="8"/>
  <c r="H220" i="8"/>
  <c r="L219" i="8"/>
  <c r="H219" i="8"/>
  <c r="L218" i="8"/>
  <c r="H218" i="8"/>
  <c r="L217" i="8"/>
  <c r="H217" i="8"/>
  <c r="L216" i="8"/>
  <c r="H216" i="8"/>
  <c r="L215" i="8"/>
  <c r="H215" i="8"/>
  <c r="L214" i="8"/>
  <c r="H214" i="8"/>
  <c r="L213" i="8"/>
  <c r="H213" i="8"/>
  <c r="L212" i="8"/>
  <c r="H212" i="8"/>
  <c r="L211" i="8"/>
  <c r="H211" i="8"/>
  <c r="L210" i="8"/>
  <c r="H210" i="8"/>
  <c r="L209" i="8"/>
  <c r="H209" i="8"/>
  <c r="L208" i="8"/>
  <c r="H208" i="8"/>
  <c r="L207" i="8"/>
  <c r="H207" i="8"/>
  <c r="L206" i="8"/>
  <c r="H206" i="8"/>
  <c r="L205" i="8"/>
  <c r="H205" i="8"/>
  <c r="L204" i="8"/>
  <c r="H204" i="8"/>
  <c r="L203" i="8"/>
  <c r="H203" i="8"/>
  <c r="L202" i="8"/>
  <c r="H202" i="8"/>
  <c r="L201" i="8"/>
  <c r="H201" i="8"/>
  <c r="L200" i="8"/>
  <c r="H200" i="8"/>
  <c r="L199" i="8"/>
  <c r="H199" i="8"/>
  <c r="L198" i="8"/>
  <c r="H198" i="8"/>
  <c r="L197" i="8"/>
  <c r="H197" i="8"/>
  <c r="L196" i="8"/>
  <c r="H196" i="8"/>
  <c r="L195" i="8"/>
  <c r="H195" i="8"/>
  <c r="L194" i="8"/>
  <c r="H194" i="8"/>
  <c r="L193" i="8"/>
  <c r="H193" i="8"/>
  <c r="L192" i="8"/>
  <c r="H192" i="8"/>
  <c r="L191" i="8"/>
  <c r="H191" i="8"/>
  <c r="L190" i="8"/>
  <c r="H190" i="8"/>
  <c r="L189" i="8"/>
  <c r="H189" i="8"/>
  <c r="L188" i="8"/>
  <c r="H188" i="8"/>
  <c r="L187" i="8"/>
  <c r="H187" i="8"/>
  <c r="L186" i="8"/>
  <c r="H186" i="8"/>
  <c r="L185" i="8"/>
  <c r="H185" i="8"/>
  <c r="L184" i="8"/>
  <c r="H184" i="8"/>
  <c r="L183" i="8"/>
  <c r="H183" i="8"/>
  <c r="L182" i="8"/>
  <c r="H182" i="8"/>
  <c r="L181" i="8"/>
  <c r="H181" i="8"/>
  <c r="L180" i="8"/>
  <c r="H180" i="8"/>
  <c r="L179" i="8"/>
  <c r="H179" i="8"/>
  <c r="L178" i="8"/>
  <c r="H178" i="8"/>
  <c r="L177" i="8"/>
  <c r="H177" i="8"/>
  <c r="L176" i="8"/>
  <c r="H176" i="8"/>
  <c r="L175" i="8"/>
  <c r="H175" i="8"/>
  <c r="L174" i="8"/>
  <c r="H174" i="8"/>
  <c r="L173" i="8"/>
  <c r="H173" i="8"/>
  <c r="L172" i="8"/>
  <c r="H172" i="8"/>
  <c r="L171" i="8"/>
  <c r="H171" i="8"/>
  <c r="L170" i="8"/>
  <c r="H170" i="8"/>
  <c r="L169" i="8"/>
  <c r="H169" i="8"/>
  <c r="L168" i="8"/>
  <c r="H168" i="8"/>
  <c r="L167" i="8"/>
  <c r="H167" i="8"/>
  <c r="L166" i="8"/>
  <c r="H166" i="8"/>
  <c r="L165" i="8"/>
  <c r="H165" i="8"/>
  <c r="L164" i="8"/>
  <c r="H164" i="8"/>
  <c r="L163" i="8"/>
  <c r="H163" i="8"/>
  <c r="L162" i="8"/>
  <c r="H162" i="8"/>
  <c r="L161" i="8"/>
  <c r="H161" i="8"/>
  <c r="L160" i="8"/>
  <c r="H160" i="8"/>
  <c r="L159" i="8"/>
  <c r="H159" i="8"/>
  <c r="L158" i="8"/>
  <c r="H158" i="8"/>
  <c r="L157" i="8"/>
  <c r="H157" i="8"/>
  <c r="L156" i="8"/>
  <c r="H156" i="8"/>
  <c r="L155" i="8"/>
  <c r="H155" i="8"/>
  <c r="L154" i="8"/>
  <c r="H154" i="8"/>
  <c r="L153" i="8"/>
  <c r="H153" i="8"/>
  <c r="L152" i="8"/>
  <c r="H152" i="8"/>
  <c r="L151" i="8"/>
  <c r="H151" i="8"/>
  <c r="L150" i="8"/>
  <c r="H150" i="8"/>
  <c r="L149" i="8"/>
  <c r="H149" i="8"/>
  <c r="L148" i="8"/>
  <c r="H148" i="8"/>
  <c r="L147" i="8"/>
  <c r="H147" i="8"/>
  <c r="L146" i="8"/>
  <c r="H146" i="8"/>
  <c r="L145" i="8"/>
  <c r="H145" i="8"/>
  <c r="L144" i="8"/>
  <c r="H144" i="8"/>
  <c r="L143" i="8"/>
  <c r="H143" i="8"/>
  <c r="L142" i="8"/>
  <c r="H142" i="8"/>
  <c r="L141" i="8"/>
  <c r="H141" i="8"/>
  <c r="L140" i="8"/>
  <c r="H140" i="8"/>
  <c r="L139" i="8"/>
  <c r="H139" i="8"/>
  <c r="L138" i="8"/>
  <c r="H138" i="8"/>
  <c r="L137" i="8"/>
  <c r="H137" i="8"/>
  <c r="L136" i="8"/>
  <c r="H136" i="8"/>
  <c r="L135" i="8"/>
  <c r="H135" i="8"/>
  <c r="L134" i="8"/>
  <c r="H134" i="8"/>
  <c r="L133" i="8"/>
  <c r="H133" i="8"/>
  <c r="L132" i="8"/>
  <c r="H132" i="8"/>
  <c r="L131" i="8"/>
  <c r="H131" i="8"/>
  <c r="L130" i="8"/>
  <c r="H130" i="8"/>
  <c r="L129" i="8"/>
  <c r="H129" i="8"/>
  <c r="L128" i="8"/>
  <c r="H128" i="8"/>
  <c r="L127" i="8"/>
  <c r="H127" i="8"/>
  <c r="L126" i="8"/>
  <c r="H126" i="8"/>
  <c r="L125" i="8"/>
  <c r="H125" i="8"/>
  <c r="L124" i="8"/>
  <c r="H124" i="8"/>
  <c r="L123" i="8"/>
  <c r="H123" i="8"/>
  <c r="L122" i="8"/>
  <c r="H122" i="8"/>
  <c r="L121" i="8"/>
  <c r="H121" i="8"/>
  <c r="L120" i="8"/>
  <c r="H120" i="8"/>
  <c r="L119" i="8"/>
  <c r="H119" i="8"/>
  <c r="L118" i="8"/>
  <c r="H118" i="8"/>
  <c r="L117" i="8"/>
  <c r="H117" i="8"/>
  <c r="L116" i="8"/>
  <c r="H116" i="8"/>
  <c r="L115" i="8"/>
  <c r="H115" i="8"/>
  <c r="L114" i="8"/>
  <c r="H114" i="8"/>
  <c r="L113" i="8"/>
  <c r="H113" i="8"/>
  <c r="L112" i="8"/>
  <c r="H112" i="8"/>
  <c r="L111" i="8"/>
  <c r="H111" i="8"/>
  <c r="L110" i="8"/>
  <c r="H110" i="8"/>
  <c r="L109" i="8"/>
  <c r="H109" i="8"/>
  <c r="L108" i="8"/>
  <c r="H108" i="8"/>
  <c r="L107" i="8"/>
  <c r="H107" i="8"/>
  <c r="L106" i="8"/>
  <c r="H106" i="8"/>
  <c r="L105" i="8"/>
  <c r="H105" i="8"/>
  <c r="L104" i="8"/>
  <c r="H104" i="8"/>
  <c r="L103" i="8"/>
  <c r="H103" i="8"/>
  <c r="L102" i="8"/>
  <c r="H102" i="8"/>
  <c r="L101" i="8"/>
  <c r="H101" i="8"/>
  <c r="L100" i="8"/>
  <c r="H100" i="8"/>
  <c r="L99" i="8"/>
  <c r="H99" i="8"/>
  <c r="L98" i="8"/>
  <c r="H98" i="8"/>
  <c r="L97" i="8"/>
  <c r="H97" i="8"/>
  <c r="L96" i="8"/>
  <c r="H96" i="8"/>
  <c r="L95" i="8"/>
  <c r="H95" i="8"/>
  <c r="L94" i="8"/>
  <c r="H94" i="8"/>
  <c r="L93" i="8"/>
  <c r="H93" i="8"/>
  <c r="L91" i="8"/>
  <c r="H91" i="8"/>
  <c r="L90" i="8"/>
  <c r="H90" i="8"/>
  <c r="L89" i="8"/>
  <c r="H89" i="8"/>
  <c r="L88" i="8"/>
  <c r="H88" i="8"/>
  <c r="L87" i="8"/>
  <c r="H87" i="8"/>
  <c r="L86" i="8"/>
  <c r="H86" i="8"/>
  <c r="L85" i="8"/>
  <c r="H85" i="8"/>
  <c r="L84" i="8"/>
  <c r="H84" i="8"/>
  <c r="L83" i="8"/>
  <c r="H83" i="8"/>
  <c r="L82" i="8"/>
  <c r="H82" i="8"/>
  <c r="L81" i="8"/>
  <c r="H81" i="8"/>
  <c r="L80" i="8"/>
  <c r="H80" i="8"/>
  <c r="L79" i="8"/>
  <c r="H79" i="8"/>
  <c r="L78" i="8"/>
  <c r="H78" i="8"/>
  <c r="L77" i="8"/>
  <c r="H77" i="8"/>
  <c r="L76" i="8"/>
  <c r="H76" i="8"/>
  <c r="L75" i="8"/>
  <c r="H75" i="8"/>
  <c r="L74" i="8"/>
  <c r="H74" i="8"/>
  <c r="L73" i="8"/>
  <c r="H73" i="8"/>
  <c r="L72" i="8"/>
  <c r="H72" i="8"/>
  <c r="L71" i="8"/>
  <c r="H71" i="8"/>
  <c r="L70" i="8"/>
  <c r="H70" i="8"/>
  <c r="L69" i="8"/>
  <c r="H69" i="8"/>
  <c r="L68" i="8"/>
  <c r="H68" i="8"/>
  <c r="L67" i="8"/>
  <c r="H67" i="8"/>
  <c r="L66" i="8"/>
  <c r="H66" i="8"/>
  <c r="L65" i="8"/>
  <c r="H65" i="8"/>
  <c r="L64" i="8"/>
  <c r="H64" i="8"/>
  <c r="L63" i="8"/>
  <c r="H63" i="8"/>
  <c r="L62" i="8"/>
  <c r="H62" i="8"/>
  <c r="L61" i="8"/>
  <c r="H61" i="8"/>
  <c r="L60" i="8"/>
  <c r="H60" i="8"/>
  <c r="L59" i="8"/>
  <c r="H59" i="8"/>
  <c r="L58" i="8"/>
  <c r="H58" i="8"/>
  <c r="L57" i="8"/>
  <c r="H57" i="8"/>
  <c r="L56" i="8"/>
  <c r="H56" i="8"/>
  <c r="L55" i="8"/>
  <c r="H55" i="8"/>
  <c r="L54" i="8"/>
  <c r="H54" i="8"/>
  <c r="L53" i="8"/>
  <c r="H53" i="8"/>
  <c r="L52" i="8"/>
  <c r="H52" i="8"/>
  <c r="L51" i="8"/>
  <c r="H51" i="8"/>
  <c r="L50" i="8"/>
  <c r="H50" i="8"/>
  <c r="L49" i="8"/>
  <c r="H49" i="8"/>
  <c r="L48" i="8"/>
  <c r="H48" i="8"/>
  <c r="L47" i="8"/>
  <c r="H47" i="8"/>
  <c r="L46" i="8"/>
  <c r="H46" i="8"/>
  <c r="L45" i="8"/>
  <c r="H45" i="8"/>
  <c r="L44" i="8"/>
  <c r="H44" i="8"/>
  <c r="L43" i="8"/>
  <c r="H43" i="8"/>
  <c r="L42" i="8"/>
  <c r="H42" i="8"/>
  <c r="L41" i="8"/>
  <c r="H41" i="8"/>
  <c r="L40" i="8"/>
  <c r="H40" i="8"/>
  <c r="L39" i="8"/>
  <c r="H39" i="8"/>
  <c r="L38" i="8"/>
  <c r="H38" i="8"/>
  <c r="L37" i="8"/>
  <c r="H37" i="8"/>
  <c r="L36" i="8"/>
  <c r="H36" i="8"/>
  <c r="L35" i="8"/>
  <c r="H35" i="8"/>
  <c r="L34" i="8"/>
  <c r="H34" i="8"/>
  <c r="L33" i="8"/>
  <c r="H33" i="8"/>
  <c r="L32" i="8"/>
  <c r="H32" i="8"/>
  <c r="L31" i="8"/>
  <c r="H31" i="8"/>
  <c r="L30" i="8"/>
  <c r="H30" i="8"/>
  <c r="L29" i="8"/>
  <c r="H29" i="8"/>
  <c r="L28" i="8"/>
  <c r="H28" i="8"/>
  <c r="L27" i="8"/>
  <c r="H27" i="8"/>
  <c r="L26" i="8"/>
  <c r="H26" i="8"/>
  <c r="L25" i="8"/>
  <c r="H25" i="8"/>
  <c r="L24" i="8"/>
  <c r="H24" i="8"/>
  <c r="L23" i="8"/>
  <c r="H23" i="8"/>
  <c r="L22" i="8"/>
  <c r="H22" i="8"/>
  <c r="L21" i="8"/>
  <c r="H21" i="8"/>
  <c r="L20" i="8"/>
  <c r="H20" i="8"/>
  <c r="L19" i="8"/>
  <c r="H19" i="8"/>
  <c r="L18" i="8"/>
  <c r="H18" i="8"/>
  <c r="L17" i="8"/>
  <c r="H17" i="8"/>
  <c r="L16" i="8"/>
  <c r="H16" i="8"/>
  <c r="L15" i="8"/>
  <c r="H15" i="8"/>
  <c r="L14" i="8"/>
  <c r="H14" i="8"/>
  <c r="L13" i="8"/>
  <c r="U410" i="6" l="1"/>
  <c r="U409" i="6"/>
  <c r="U408" i="6"/>
  <c r="U407" i="6"/>
  <c r="U406" i="6"/>
  <c r="U405" i="6"/>
  <c r="U404" i="6"/>
  <c r="U403" i="6"/>
  <c r="U402" i="6"/>
  <c r="U401" i="6"/>
  <c r="U400" i="6"/>
  <c r="U399" i="6"/>
  <c r="U398" i="6"/>
  <c r="U397" i="6"/>
  <c r="U396" i="6"/>
  <c r="U395" i="6"/>
  <c r="U394" i="6"/>
  <c r="U393" i="6"/>
  <c r="U392" i="6"/>
  <c r="U391" i="6"/>
  <c r="U390" i="6"/>
  <c r="U389" i="6"/>
  <c r="U388" i="6"/>
  <c r="U387" i="6"/>
  <c r="U386" i="6"/>
  <c r="U385" i="6"/>
  <c r="U384" i="6"/>
  <c r="U383" i="6"/>
  <c r="U382" i="6"/>
  <c r="U381" i="6"/>
  <c r="U380" i="6"/>
  <c r="U379" i="6"/>
  <c r="U378" i="6"/>
  <c r="U377" i="6"/>
  <c r="U376" i="6"/>
  <c r="U375" i="6"/>
  <c r="U374" i="6"/>
  <c r="U373" i="6"/>
  <c r="U372" i="6"/>
  <c r="U371" i="6"/>
  <c r="U370" i="6"/>
  <c r="U369" i="6"/>
  <c r="U368" i="6"/>
  <c r="U367" i="6"/>
  <c r="U366" i="6"/>
  <c r="U365" i="6"/>
  <c r="U364" i="6"/>
  <c r="U363" i="6"/>
  <c r="U362" i="6"/>
  <c r="U361" i="6"/>
  <c r="U360" i="6"/>
  <c r="U359" i="6"/>
  <c r="U358" i="6"/>
  <c r="U357" i="6"/>
  <c r="U356" i="6"/>
  <c r="U355" i="6"/>
  <c r="U354" i="6"/>
  <c r="U353" i="6"/>
  <c r="U352" i="6"/>
  <c r="U351" i="6"/>
  <c r="U350" i="6"/>
  <c r="U349" i="6"/>
  <c r="U348" i="6"/>
  <c r="U347" i="6"/>
  <c r="U346" i="6"/>
  <c r="U345" i="6"/>
  <c r="U344" i="6"/>
  <c r="U343" i="6"/>
  <c r="U342" i="6"/>
  <c r="U341" i="6"/>
  <c r="U340" i="6"/>
  <c r="U339" i="6"/>
  <c r="U338" i="6"/>
  <c r="U337" i="6"/>
  <c r="U336" i="6"/>
  <c r="U335" i="6"/>
  <c r="U334" i="6"/>
  <c r="U333" i="6"/>
  <c r="U332" i="6"/>
  <c r="U331" i="6"/>
  <c r="U330" i="6"/>
  <c r="U329" i="6"/>
  <c r="U328" i="6"/>
  <c r="U327" i="6"/>
  <c r="U326" i="6"/>
  <c r="U325" i="6"/>
  <c r="U324" i="6"/>
  <c r="U323" i="6"/>
  <c r="U322" i="6"/>
  <c r="U321" i="6"/>
  <c r="U320" i="6"/>
  <c r="U319" i="6"/>
  <c r="U318" i="6"/>
  <c r="U317" i="6"/>
  <c r="U316" i="6"/>
  <c r="U315" i="6"/>
  <c r="U314" i="6"/>
  <c r="U313" i="6"/>
  <c r="U312" i="6"/>
  <c r="U311" i="6"/>
  <c r="U310" i="6"/>
  <c r="U309" i="6"/>
  <c r="U308" i="6"/>
  <c r="U307" i="6"/>
  <c r="U306" i="6"/>
  <c r="U305" i="6"/>
  <c r="U304" i="6"/>
  <c r="U303" i="6"/>
  <c r="U302" i="6"/>
  <c r="U301" i="6"/>
  <c r="U300" i="6"/>
  <c r="U299" i="6"/>
  <c r="U298" i="6"/>
  <c r="U297" i="6"/>
  <c r="U296" i="6"/>
  <c r="U295" i="6"/>
  <c r="U294" i="6"/>
  <c r="U293" i="6"/>
  <c r="U292" i="6"/>
  <c r="U291" i="6"/>
  <c r="U290" i="6"/>
  <c r="U289" i="6"/>
  <c r="U288" i="6"/>
  <c r="U287" i="6"/>
  <c r="U286" i="6"/>
  <c r="U285" i="6"/>
  <c r="U284" i="6"/>
  <c r="U283" i="6"/>
  <c r="U282" i="6"/>
  <c r="U281" i="6"/>
  <c r="U280" i="6"/>
  <c r="U279" i="6"/>
  <c r="U278" i="6"/>
  <c r="U277" i="6"/>
  <c r="U276" i="6"/>
  <c r="U275" i="6"/>
  <c r="U274" i="6"/>
  <c r="U273" i="6"/>
  <c r="U272" i="6"/>
  <c r="U271" i="6"/>
  <c r="U270" i="6"/>
  <c r="U269" i="6"/>
  <c r="U268" i="6"/>
  <c r="U267" i="6"/>
  <c r="U266" i="6"/>
  <c r="U265" i="6"/>
  <c r="U264" i="6"/>
  <c r="U263" i="6"/>
  <c r="U262" i="6"/>
  <c r="U261" i="6"/>
  <c r="U260" i="6"/>
  <c r="U259" i="6"/>
  <c r="U258" i="6"/>
  <c r="U257" i="6"/>
  <c r="U256" i="6"/>
  <c r="U255" i="6"/>
  <c r="U254" i="6"/>
  <c r="U253" i="6"/>
  <c r="U252" i="6"/>
  <c r="U251" i="6"/>
  <c r="U250" i="6"/>
  <c r="U249" i="6"/>
  <c r="U248" i="6"/>
  <c r="U247" i="6"/>
  <c r="U246" i="6"/>
  <c r="U245" i="6"/>
  <c r="U244" i="6"/>
  <c r="U243" i="6"/>
  <c r="U242" i="6"/>
  <c r="U241" i="6"/>
  <c r="U240" i="6"/>
  <c r="U239" i="6"/>
  <c r="U238" i="6"/>
  <c r="U237" i="6"/>
  <c r="U236" i="6"/>
  <c r="U235" i="6"/>
  <c r="U234" i="6"/>
  <c r="U233" i="6"/>
  <c r="U232" i="6"/>
  <c r="U231" i="6"/>
  <c r="U230" i="6"/>
  <c r="U229" i="6"/>
  <c r="U228" i="6"/>
  <c r="U227" i="6"/>
  <c r="U226" i="6"/>
  <c r="U225" i="6"/>
  <c r="U224" i="6"/>
  <c r="U223" i="6"/>
  <c r="U222" i="6"/>
  <c r="U221" i="6"/>
  <c r="U220" i="6"/>
  <c r="U219" i="6"/>
  <c r="U218" i="6"/>
  <c r="U217" i="6"/>
  <c r="U216" i="6"/>
  <c r="U215" i="6"/>
  <c r="U214" i="6"/>
  <c r="U213" i="6"/>
  <c r="U212" i="6"/>
  <c r="U211" i="6"/>
  <c r="U210" i="6"/>
  <c r="U209" i="6"/>
  <c r="U208" i="6"/>
  <c r="U207" i="6"/>
  <c r="U206" i="6"/>
  <c r="U205" i="6"/>
  <c r="U204" i="6"/>
  <c r="U203" i="6"/>
  <c r="U202" i="6"/>
  <c r="U201" i="6"/>
  <c r="U200" i="6"/>
  <c r="U199" i="6"/>
  <c r="U198" i="6"/>
  <c r="U197" i="6"/>
  <c r="U196" i="6"/>
  <c r="U195" i="6"/>
  <c r="U194" i="6"/>
  <c r="U193" i="6"/>
  <c r="U192" i="6"/>
  <c r="U191" i="6"/>
  <c r="U190" i="6"/>
  <c r="U189" i="6"/>
  <c r="U188" i="6"/>
  <c r="U187" i="6"/>
  <c r="U186" i="6"/>
  <c r="U185" i="6"/>
  <c r="U184" i="6"/>
  <c r="U183" i="6"/>
  <c r="U182" i="6"/>
  <c r="U181" i="6"/>
  <c r="U180" i="6"/>
  <c r="U179" i="6"/>
  <c r="U178" i="6"/>
  <c r="U177" i="6"/>
  <c r="U176" i="6"/>
  <c r="U175" i="6"/>
  <c r="U174" i="6"/>
  <c r="U173" i="6"/>
  <c r="U172" i="6"/>
  <c r="U171" i="6"/>
  <c r="U170" i="6"/>
  <c r="U169" i="6"/>
  <c r="U168" i="6"/>
  <c r="U167" i="6"/>
  <c r="U166" i="6"/>
  <c r="U165" i="6"/>
  <c r="U164" i="6"/>
  <c r="U163" i="6"/>
  <c r="U162" i="6"/>
  <c r="U161" i="6"/>
  <c r="U160" i="6"/>
  <c r="U159" i="6"/>
  <c r="U158" i="6"/>
  <c r="U157" i="6"/>
  <c r="U156" i="6"/>
  <c r="U155" i="6"/>
  <c r="U154" i="6"/>
  <c r="U153" i="6"/>
  <c r="U152" i="6"/>
  <c r="U151" i="6"/>
  <c r="U150" i="6"/>
  <c r="U149" i="6"/>
  <c r="U148" i="6"/>
  <c r="U147" i="6"/>
  <c r="U146" i="6"/>
  <c r="U145" i="6"/>
  <c r="U144" i="6"/>
  <c r="U143" i="6"/>
  <c r="U142" i="6"/>
  <c r="U141" i="6"/>
  <c r="U140" i="6"/>
  <c r="U139" i="6"/>
  <c r="U138" i="6"/>
  <c r="U137" i="6"/>
  <c r="U136" i="6"/>
  <c r="U135" i="6"/>
  <c r="U134" i="6"/>
  <c r="U133" i="6"/>
  <c r="U132" i="6"/>
  <c r="U131" i="6"/>
  <c r="U130" i="6"/>
  <c r="U129" i="6"/>
  <c r="U128" i="6"/>
  <c r="U127" i="6"/>
  <c r="U126" i="6"/>
  <c r="U125" i="6"/>
  <c r="U124" i="6"/>
  <c r="U123" i="6"/>
  <c r="U122" i="6"/>
  <c r="U121" i="6"/>
  <c r="U120" i="6"/>
  <c r="U119" i="6"/>
  <c r="U118" i="6"/>
  <c r="U117" i="6"/>
  <c r="U116" i="6"/>
  <c r="U115" i="6"/>
  <c r="U114" i="6"/>
  <c r="U113" i="6"/>
  <c r="U112" i="6"/>
  <c r="U111" i="6"/>
  <c r="U110" i="6"/>
  <c r="U109" i="6"/>
  <c r="U108" i="6"/>
  <c r="U107" i="6"/>
  <c r="U106" i="6"/>
  <c r="U105" i="6"/>
  <c r="U104" i="6"/>
  <c r="U103" i="6"/>
  <c r="U102" i="6"/>
  <c r="U101" i="6"/>
  <c r="U100" i="6"/>
  <c r="U99" i="6"/>
  <c r="U98" i="6"/>
  <c r="U97" i="6"/>
  <c r="U96" i="6"/>
  <c r="U95" i="6"/>
  <c r="U94" i="6"/>
  <c r="U93" i="6"/>
  <c r="U92" i="6"/>
  <c r="U91" i="6"/>
  <c r="U89" i="6"/>
  <c r="U88" i="6"/>
  <c r="U87" i="6"/>
  <c r="U86" i="6"/>
  <c r="U85" i="6"/>
  <c r="U84" i="6"/>
  <c r="U83" i="6"/>
  <c r="U82" i="6"/>
  <c r="U81" i="6"/>
  <c r="U80" i="6"/>
  <c r="U79" i="6"/>
  <c r="U78"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V10" i="6"/>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93"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Z82" i="3" l="1"/>
  <c r="BJ82" i="3"/>
  <c r="BK82" i="3" s="1"/>
  <c r="Z70" i="3"/>
  <c r="BJ70" i="3"/>
  <c r="BK70" i="3" s="1"/>
  <c r="Z62" i="3"/>
  <c r="BJ62" i="3"/>
  <c r="BK62" i="3" s="1"/>
  <c r="Z58" i="3"/>
  <c r="BJ58" i="3"/>
  <c r="BK58" i="3" s="1"/>
  <c r="Z54" i="3"/>
  <c r="BJ54" i="3"/>
  <c r="BK54" i="3" s="1"/>
  <c r="Z50" i="3"/>
  <c r="BJ50" i="3"/>
  <c r="BK50" i="3" s="1"/>
  <c r="Z46" i="3"/>
  <c r="BJ46" i="3"/>
  <c r="BK46" i="3" s="1"/>
  <c r="Z42" i="3"/>
  <c r="BJ42" i="3"/>
  <c r="BK42" i="3" s="1"/>
  <c r="Z38" i="3"/>
  <c r="BJ38" i="3"/>
  <c r="BK38" i="3" s="1"/>
  <c r="Z34" i="3"/>
  <c r="BJ34" i="3"/>
  <c r="BK34" i="3" s="1"/>
  <c r="Z30" i="3"/>
  <c r="BJ30" i="3"/>
  <c r="BK30" i="3" s="1"/>
  <c r="Z26" i="3"/>
  <c r="BJ26" i="3"/>
  <c r="BK26" i="3" s="1"/>
  <c r="Z412" i="3"/>
  <c r="BJ412" i="3"/>
  <c r="BK412" i="3" s="1"/>
  <c r="Z408" i="3"/>
  <c r="BJ408" i="3"/>
  <c r="BK408" i="3" s="1"/>
  <c r="Z404" i="3"/>
  <c r="BJ404" i="3"/>
  <c r="BK404" i="3" s="1"/>
  <c r="Z400" i="3"/>
  <c r="BJ400" i="3"/>
  <c r="BK400" i="3" s="1"/>
  <c r="Z396" i="3"/>
  <c r="BJ396" i="3"/>
  <c r="BK396" i="3" s="1"/>
  <c r="Z392" i="3"/>
  <c r="BJ392" i="3"/>
  <c r="BK392" i="3" s="1"/>
  <c r="Z388" i="3"/>
  <c r="BJ388" i="3"/>
  <c r="BK388" i="3" s="1"/>
  <c r="Z384" i="3"/>
  <c r="BJ384" i="3"/>
  <c r="BK384" i="3" s="1"/>
  <c r="Z380" i="3"/>
  <c r="BJ380" i="3"/>
  <c r="BK380" i="3" s="1"/>
  <c r="Z376" i="3"/>
  <c r="BJ376" i="3"/>
  <c r="BK376" i="3" s="1"/>
  <c r="Z372" i="3"/>
  <c r="BJ372" i="3"/>
  <c r="BK372" i="3" s="1"/>
  <c r="Z368" i="3"/>
  <c r="BJ368" i="3"/>
  <c r="BK368" i="3" s="1"/>
  <c r="Z364" i="3"/>
  <c r="BJ364" i="3"/>
  <c r="BK364" i="3" s="1"/>
  <c r="Z360" i="3"/>
  <c r="BJ360" i="3"/>
  <c r="BK360" i="3" s="1"/>
  <c r="Z356" i="3"/>
  <c r="BJ356" i="3"/>
  <c r="BK356" i="3" s="1"/>
  <c r="Z352" i="3"/>
  <c r="BJ352" i="3"/>
  <c r="BK352" i="3" s="1"/>
  <c r="Z348" i="3"/>
  <c r="BJ348" i="3"/>
  <c r="BK348" i="3" s="1"/>
  <c r="Z344" i="3"/>
  <c r="BJ344" i="3"/>
  <c r="BK344" i="3" s="1"/>
  <c r="Z340" i="3"/>
  <c r="BJ340" i="3"/>
  <c r="BK340" i="3" s="1"/>
  <c r="Z336" i="3"/>
  <c r="BJ336" i="3"/>
  <c r="BK336" i="3" s="1"/>
  <c r="Z332" i="3"/>
  <c r="BJ332" i="3"/>
  <c r="BK332" i="3" s="1"/>
  <c r="Z328" i="3"/>
  <c r="BJ328" i="3"/>
  <c r="BK328" i="3" s="1"/>
  <c r="Z324" i="3"/>
  <c r="BJ324" i="3"/>
  <c r="BK324" i="3" s="1"/>
  <c r="Z320" i="3"/>
  <c r="BJ320" i="3"/>
  <c r="BK320" i="3" s="1"/>
  <c r="Z316" i="3"/>
  <c r="BJ316" i="3"/>
  <c r="BK316" i="3" s="1"/>
  <c r="Z312" i="3"/>
  <c r="BJ312" i="3"/>
  <c r="BK312" i="3" s="1"/>
  <c r="Z308" i="3"/>
  <c r="BJ308" i="3"/>
  <c r="BK308" i="3" s="1"/>
  <c r="Z304" i="3"/>
  <c r="BJ304" i="3"/>
  <c r="BK304" i="3" s="1"/>
  <c r="Z300" i="3"/>
  <c r="BJ300" i="3"/>
  <c r="BK300" i="3" s="1"/>
  <c r="Z296" i="3"/>
  <c r="BJ296" i="3"/>
  <c r="BK296" i="3" s="1"/>
  <c r="Z292" i="3"/>
  <c r="BJ292" i="3"/>
  <c r="BK292" i="3" s="1"/>
  <c r="Z288" i="3"/>
  <c r="BJ288" i="3"/>
  <c r="BK288" i="3" s="1"/>
  <c r="Z284" i="3"/>
  <c r="BJ284" i="3"/>
  <c r="BK284" i="3" s="1"/>
  <c r="Z280" i="3"/>
  <c r="BJ280" i="3"/>
  <c r="BK280" i="3" s="1"/>
  <c r="Z276" i="3"/>
  <c r="BJ276" i="3"/>
  <c r="BK276" i="3" s="1"/>
  <c r="Z272" i="3"/>
  <c r="BJ272" i="3"/>
  <c r="BK272" i="3" s="1"/>
  <c r="Z268" i="3"/>
  <c r="BJ268" i="3"/>
  <c r="BK268" i="3" s="1"/>
  <c r="Z264" i="3"/>
  <c r="BJ264" i="3"/>
  <c r="BK264" i="3" s="1"/>
  <c r="Z260" i="3"/>
  <c r="BJ260" i="3"/>
  <c r="BK260" i="3" s="1"/>
  <c r="Z256" i="3"/>
  <c r="BJ256" i="3"/>
  <c r="BK256" i="3" s="1"/>
  <c r="Z252" i="3"/>
  <c r="BJ252" i="3"/>
  <c r="BK252" i="3" s="1"/>
  <c r="Z248" i="3"/>
  <c r="BJ248" i="3"/>
  <c r="BK248" i="3" s="1"/>
  <c r="Z244" i="3"/>
  <c r="BJ244" i="3"/>
  <c r="BK244" i="3" s="1"/>
  <c r="Z240" i="3"/>
  <c r="BJ240" i="3"/>
  <c r="BK240" i="3" s="1"/>
  <c r="Z236" i="3"/>
  <c r="BJ236" i="3"/>
  <c r="BK236" i="3" s="1"/>
  <c r="Z232" i="3"/>
  <c r="BJ232" i="3"/>
  <c r="BK232" i="3" s="1"/>
  <c r="Z228" i="3"/>
  <c r="BJ228" i="3"/>
  <c r="BK228" i="3" s="1"/>
  <c r="Z224" i="3"/>
  <c r="BJ224" i="3"/>
  <c r="BK224" i="3" s="1"/>
  <c r="Z220" i="3"/>
  <c r="BJ220" i="3"/>
  <c r="BK220" i="3" s="1"/>
  <c r="Z216" i="3"/>
  <c r="BJ216" i="3"/>
  <c r="BK216" i="3" s="1"/>
  <c r="Z212" i="3"/>
  <c r="BJ212" i="3"/>
  <c r="BK212" i="3" s="1"/>
  <c r="Z208" i="3"/>
  <c r="BJ208" i="3"/>
  <c r="BK208" i="3" s="1"/>
  <c r="Z204" i="3"/>
  <c r="BJ204" i="3"/>
  <c r="BK204" i="3" s="1"/>
  <c r="Z200" i="3"/>
  <c r="BJ200" i="3"/>
  <c r="BK200" i="3" s="1"/>
  <c r="Z196" i="3"/>
  <c r="BJ196" i="3"/>
  <c r="BK196" i="3" s="1"/>
  <c r="Z192" i="3"/>
  <c r="BJ192" i="3"/>
  <c r="BK192" i="3" s="1"/>
  <c r="Z188" i="3"/>
  <c r="BJ188" i="3"/>
  <c r="BK188" i="3" s="1"/>
  <c r="Z184" i="3"/>
  <c r="BJ184" i="3"/>
  <c r="BK184" i="3" s="1"/>
  <c r="Z180" i="3"/>
  <c r="BJ180" i="3"/>
  <c r="BK180" i="3" s="1"/>
  <c r="Z176" i="3"/>
  <c r="BJ176" i="3"/>
  <c r="BK176" i="3" s="1"/>
  <c r="Z172" i="3"/>
  <c r="BJ172" i="3"/>
  <c r="BK172" i="3" s="1"/>
  <c r="Z168" i="3"/>
  <c r="BJ168" i="3"/>
  <c r="BK168" i="3" s="1"/>
  <c r="Z164" i="3"/>
  <c r="BJ164" i="3"/>
  <c r="BK164" i="3" s="1"/>
  <c r="Z160" i="3"/>
  <c r="BJ160" i="3"/>
  <c r="BK160" i="3" s="1"/>
  <c r="Z156" i="3"/>
  <c r="BJ156" i="3"/>
  <c r="BK156" i="3" s="1"/>
  <c r="Z152" i="3"/>
  <c r="BJ152" i="3"/>
  <c r="BK152" i="3" s="1"/>
  <c r="Z148" i="3"/>
  <c r="BJ148" i="3"/>
  <c r="BK148" i="3" s="1"/>
  <c r="Z144" i="3"/>
  <c r="BJ144" i="3"/>
  <c r="BK144" i="3" s="1"/>
  <c r="Z140" i="3"/>
  <c r="BJ140" i="3"/>
  <c r="BK140" i="3" s="1"/>
  <c r="Z136" i="3"/>
  <c r="BJ136" i="3"/>
  <c r="BK136" i="3" s="1"/>
  <c r="Z132" i="3"/>
  <c r="BJ132" i="3"/>
  <c r="BK132" i="3" s="1"/>
  <c r="Z128" i="3"/>
  <c r="BJ128" i="3"/>
  <c r="BK128" i="3" s="1"/>
  <c r="Z124" i="3"/>
  <c r="BJ124" i="3"/>
  <c r="BK124" i="3" s="1"/>
  <c r="Z120" i="3"/>
  <c r="BJ120" i="3"/>
  <c r="BK120" i="3" s="1"/>
  <c r="Z116" i="3"/>
  <c r="BJ116" i="3"/>
  <c r="BK116" i="3" s="1"/>
  <c r="Z112" i="3"/>
  <c r="BJ112" i="3"/>
  <c r="BK112" i="3" s="1"/>
  <c r="Z108" i="3"/>
  <c r="BJ108" i="3"/>
  <c r="BK108" i="3" s="1"/>
  <c r="Z104" i="3"/>
  <c r="BJ104" i="3"/>
  <c r="BK104" i="3" s="1"/>
  <c r="Z100" i="3"/>
  <c r="BJ100" i="3"/>
  <c r="BK100" i="3" s="1"/>
  <c r="Z96" i="3"/>
  <c r="BJ96" i="3"/>
  <c r="BK96" i="3" s="1"/>
  <c r="Z90" i="3"/>
  <c r="BJ90" i="3"/>
  <c r="BK90" i="3" s="1"/>
  <c r="Z85" i="3"/>
  <c r="BJ85" i="3"/>
  <c r="BK85" i="3" s="1"/>
  <c r="Z65" i="3"/>
  <c r="BJ65" i="3"/>
  <c r="BK65" i="3" s="1"/>
  <c r="Z49" i="3"/>
  <c r="BJ49" i="3"/>
  <c r="BK49" i="3" s="1"/>
  <c r="Z41" i="3"/>
  <c r="BJ41" i="3"/>
  <c r="BK41" i="3" s="1"/>
  <c r="Z37" i="3"/>
  <c r="BJ37" i="3"/>
  <c r="BK37" i="3" s="1"/>
  <c r="Z33" i="3"/>
  <c r="BJ33" i="3"/>
  <c r="BK33" i="3" s="1"/>
  <c r="Z29" i="3"/>
  <c r="BJ29" i="3"/>
  <c r="BK29" i="3" s="1"/>
  <c r="Z411" i="3"/>
  <c r="BJ411" i="3"/>
  <c r="BK411" i="3" s="1"/>
  <c r="Z407" i="3"/>
  <c r="BJ407" i="3"/>
  <c r="BK407" i="3" s="1"/>
  <c r="Z403" i="3"/>
  <c r="BJ403" i="3"/>
  <c r="BK403" i="3" s="1"/>
  <c r="Z399" i="3"/>
  <c r="BJ399" i="3"/>
  <c r="BK399" i="3" s="1"/>
  <c r="Z395" i="3"/>
  <c r="BJ395" i="3"/>
  <c r="BK395" i="3" s="1"/>
  <c r="Z391" i="3"/>
  <c r="BJ391" i="3"/>
  <c r="BK391" i="3" s="1"/>
  <c r="Z387" i="3"/>
  <c r="BJ387" i="3"/>
  <c r="BK387" i="3" s="1"/>
  <c r="Z383" i="3"/>
  <c r="BJ383" i="3"/>
  <c r="BK383" i="3" s="1"/>
  <c r="Z379" i="3"/>
  <c r="BJ379" i="3"/>
  <c r="BK379" i="3" s="1"/>
  <c r="Z375" i="3"/>
  <c r="BJ375" i="3"/>
  <c r="BK375" i="3" s="1"/>
  <c r="Z371" i="3"/>
  <c r="BJ371" i="3"/>
  <c r="BK371" i="3" s="1"/>
  <c r="Z367" i="3"/>
  <c r="BJ367" i="3"/>
  <c r="BK367" i="3" s="1"/>
  <c r="Z363" i="3"/>
  <c r="BJ363" i="3"/>
  <c r="BK363" i="3" s="1"/>
  <c r="Z359" i="3"/>
  <c r="BJ359" i="3"/>
  <c r="BK359" i="3" s="1"/>
  <c r="Z355" i="3"/>
  <c r="BJ355" i="3"/>
  <c r="BK355" i="3" s="1"/>
  <c r="Z351" i="3"/>
  <c r="BJ351" i="3"/>
  <c r="BK351" i="3" s="1"/>
  <c r="Z347" i="3"/>
  <c r="BJ347" i="3"/>
  <c r="BK347" i="3" s="1"/>
  <c r="Z343" i="3"/>
  <c r="BJ343" i="3"/>
  <c r="BK343" i="3" s="1"/>
  <c r="Z339" i="3"/>
  <c r="BJ339" i="3"/>
  <c r="BK339" i="3" s="1"/>
  <c r="Z335" i="3"/>
  <c r="BJ335" i="3"/>
  <c r="BK335" i="3" s="1"/>
  <c r="Z331" i="3"/>
  <c r="BJ331" i="3"/>
  <c r="BK331" i="3" s="1"/>
  <c r="Z327" i="3"/>
  <c r="BJ327" i="3"/>
  <c r="BK327" i="3" s="1"/>
  <c r="Z323" i="3"/>
  <c r="BJ323" i="3"/>
  <c r="BK323" i="3" s="1"/>
  <c r="Z319" i="3"/>
  <c r="BJ319" i="3"/>
  <c r="BK319" i="3" s="1"/>
  <c r="Z315" i="3"/>
  <c r="BJ315" i="3"/>
  <c r="BK315" i="3" s="1"/>
  <c r="Z311" i="3"/>
  <c r="BJ311" i="3"/>
  <c r="BK311" i="3" s="1"/>
  <c r="Z307" i="3"/>
  <c r="BJ307" i="3"/>
  <c r="BK307" i="3" s="1"/>
  <c r="Z303" i="3"/>
  <c r="BJ303" i="3"/>
  <c r="BK303" i="3" s="1"/>
  <c r="Z299" i="3"/>
  <c r="BJ299" i="3"/>
  <c r="BK299" i="3" s="1"/>
  <c r="Z295" i="3"/>
  <c r="BJ295" i="3"/>
  <c r="BK295" i="3" s="1"/>
  <c r="Z291" i="3"/>
  <c r="BJ291" i="3"/>
  <c r="BK291" i="3" s="1"/>
  <c r="Z287" i="3"/>
  <c r="BJ287" i="3"/>
  <c r="BK287" i="3" s="1"/>
  <c r="Z283" i="3"/>
  <c r="BJ283" i="3"/>
  <c r="BK283" i="3" s="1"/>
  <c r="Z279" i="3"/>
  <c r="BJ279" i="3"/>
  <c r="BK279" i="3" s="1"/>
  <c r="Z275" i="3"/>
  <c r="BJ275" i="3"/>
  <c r="BK275" i="3" s="1"/>
  <c r="Z271" i="3"/>
  <c r="BJ271" i="3"/>
  <c r="BK271" i="3" s="1"/>
  <c r="Z267" i="3"/>
  <c r="BJ267" i="3"/>
  <c r="BK267" i="3" s="1"/>
  <c r="Z263" i="3"/>
  <c r="BJ263" i="3"/>
  <c r="BK263" i="3" s="1"/>
  <c r="Z259" i="3"/>
  <c r="BJ259" i="3"/>
  <c r="BK259" i="3" s="1"/>
  <c r="Z255" i="3"/>
  <c r="BJ255" i="3"/>
  <c r="BK255" i="3" s="1"/>
  <c r="Z251" i="3"/>
  <c r="BJ251" i="3"/>
  <c r="BK251" i="3" s="1"/>
  <c r="Z247" i="3"/>
  <c r="BJ247" i="3"/>
  <c r="BK247" i="3" s="1"/>
  <c r="Z243" i="3"/>
  <c r="BJ243" i="3"/>
  <c r="BK243" i="3" s="1"/>
  <c r="Z239" i="3"/>
  <c r="BJ239" i="3"/>
  <c r="BK239" i="3" s="1"/>
  <c r="Z235" i="3"/>
  <c r="BJ235" i="3"/>
  <c r="BK235" i="3" s="1"/>
  <c r="Z231" i="3"/>
  <c r="BJ231" i="3"/>
  <c r="BK231" i="3" s="1"/>
  <c r="Z227" i="3"/>
  <c r="BJ227" i="3"/>
  <c r="BK227" i="3" s="1"/>
  <c r="Z223" i="3"/>
  <c r="BJ223" i="3"/>
  <c r="BK223" i="3" s="1"/>
  <c r="Z219" i="3"/>
  <c r="BJ219" i="3"/>
  <c r="BK219" i="3" s="1"/>
  <c r="Z215" i="3"/>
  <c r="BJ215" i="3"/>
  <c r="BK215" i="3" s="1"/>
  <c r="Z211" i="3"/>
  <c r="BJ211" i="3"/>
  <c r="BK211" i="3" s="1"/>
  <c r="Z207" i="3"/>
  <c r="BJ207" i="3"/>
  <c r="BK207" i="3" s="1"/>
  <c r="Z203" i="3"/>
  <c r="BJ203" i="3"/>
  <c r="BK203" i="3" s="1"/>
  <c r="Z199" i="3"/>
  <c r="BJ199" i="3"/>
  <c r="BK199" i="3" s="1"/>
  <c r="Z195" i="3"/>
  <c r="BJ195" i="3"/>
  <c r="BK195" i="3" s="1"/>
  <c r="Z191" i="3"/>
  <c r="BJ191" i="3"/>
  <c r="BK191" i="3" s="1"/>
  <c r="Z187" i="3"/>
  <c r="BJ187" i="3"/>
  <c r="BK187" i="3" s="1"/>
  <c r="Z183" i="3"/>
  <c r="BJ183" i="3"/>
  <c r="BK183" i="3" s="1"/>
  <c r="Z179" i="3"/>
  <c r="BJ179" i="3"/>
  <c r="BK179" i="3" s="1"/>
  <c r="Z175" i="3"/>
  <c r="BJ175" i="3"/>
  <c r="BK175" i="3" s="1"/>
  <c r="Z171" i="3"/>
  <c r="BJ171" i="3"/>
  <c r="BK171" i="3" s="1"/>
  <c r="Z167" i="3"/>
  <c r="BJ167" i="3"/>
  <c r="BK167" i="3" s="1"/>
  <c r="Z163" i="3"/>
  <c r="BJ163" i="3"/>
  <c r="BK163" i="3" s="1"/>
  <c r="Z159" i="3"/>
  <c r="BJ159" i="3"/>
  <c r="BK159" i="3" s="1"/>
  <c r="Z155" i="3"/>
  <c r="BJ155" i="3"/>
  <c r="BK155" i="3" s="1"/>
  <c r="Z151" i="3"/>
  <c r="BJ151" i="3"/>
  <c r="BK151" i="3" s="1"/>
  <c r="Z147" i="3"/>
  <c r="BJ147" i="3"/>
  <c r="BK147" i="3" s="1"/>
  <c r="Z143" i="3"/>
  <c r="BJ143" i="3"/>
  <c r="BK143" i="3" s="1"/>
  <c r="Z139" i="3"/>
  <c r="BJ139" i="3"/>
  <c r="BK139" i="3" s="1"/>
  <c r="Z135" i="3"/>
  <c r="BJ135" i="3"/>
  <c r="BK135" i="3" s="1"/>
  <c r="Z131" i="3"/>
  <c r="BJ131" i="3"/>
  <c r="BK131" i="3" s="1"/>
  <c r="Z127" i="3"/>
  <c r="BJ127" i="3"/>
  <c r="BK127" i="3" s="1"/>
  <c r="Z123" i="3"/>
  <c r="BJ123" i="3"/>
  <c r="BK123" i="3" s="1"/>
  <c r="Z119" i="3"/>
  <c r="BJ119" i="3"/>
  <c r="BK119" i="3" s="1"/>
  <c r="Z115" i="3"/>
  <c r="BJ115" i="3"/>
  <c r="BK115" i="3" s="1"/>
  <c r="Z111" i="3"/>
  <c r="BJ111" i="3"/>
  <c r="BK111" i="3" s="1"/>
  <c r="Z107" i="3"/>
  <c r="BJ107" i="3"/>
  <c r="BK107" i="3" s="1"/>
  <c r="Z103" i="3"/>
  <c r="BJ103" i="3"/>
  <c r="BK103" i="3" s="1"/>
  <c r="Z99" i="3"/>
  <c r="BJ99" i="3"/>
  <c r="BK99" i="3" s="1"/>
  <c r="Z95" i="3"/>
  <c r="BJ95" i="3"/>
  <c r="BK95" i="3" s="1"/>
  <c r="Z86" i="3"/>
  <c r="BJ86" i="3"/>
  <c r="BK86" i="3" s="1"/>
  <c r="Z74" i="3"/>
  <c r="BJ74" i="3"/>
  <c r="BK74" i="3" s="1"/>
  <c r="Z89" i="3"/>
  <c r="BJ89" i="3"/>
  <c r="BK89" i="3" s="1"/>
  <c r="Z77" i="3"/>
  <c r="BJ77" i="3"/>
  <c r="BK77" i="3" s="1"/>
  <c r="Z69" i="3"/>
  <c r="BJ69" i="3"/>
  <c r="BK69" i="3" s="1"/>
  <c r="Z57" i="3"/>
  <c r="BJ57" i="3"/>
  <c r="BK57" i="3" s="1"/>
  <c r="Z45" i="3"/>
  <c r="BJ45" i="3"/>
  <c r="BK45" i="3" s="1"/>
  <c r="Z88" i="3"/>
  <c r="BJ88" i="3"/>
  <c r="BK88" i="3" s="1"/>
  <c r="Z84" i="3"/>
  <c r="BJ84" i="3"/>
  <c r="BK84" i="3" s="1"/>
  <c r="Z80" i="3"/>
  <c r="BJ80" i="3"/>
  <c r="BK80" i="3" s="1"/>
  <c r="Z76" i="3"/>
  <c r="BJ76" i="3"/>
  <c r="BK76" i="3" s="1"/>
  <c r="Z72" i="3"/>
  <c r="BJ72" i="3"/>
  <c r="BK72" i="3" s="1"/>
  <c r="Z68" i="3"/>
  <c r="BJ68" i="3"/>
  <c r="BK68" i="3" s="1"/>
  <c r="Z64" i="3"/>
  <c r="BJ64" i="3"/>
  <c r="BK64" i="3" s="1"/>
  <c r="Z60" i="3"/>
  <c r="BJ60" i="3"/>
  <c r="BK60" i="3" s="1"/>
  <c r="Z56" i="3"/>
  <c r="BJ56" i="3"/>
  <c r="BK56" i="3" s="1"/>
  <c r="Z52" i="3"/>
  <c r="BJ52" i="3"/>
  <c r="BK52" i="3" s="1"/>
  <c r="Z48" i="3"/>
  <c r="BJ48" i="3"/>
  <c r="BK48" i="3" s="1"/>
  <c r="Z44" i="3"/>
  <c r="BJ44" i="3"/>
  <c r="BK44" i="3" s="1"/>
  <c r="Z40" i="3"/>
  <c r="BJ40" i="3"/>
  <c r="BK40" i="3" s="1"/>
  <c r="Z36" i="3"/>
  <c r="BJ36" i="3"/>
  <c r="BK36" i="3" s="1"/>
  <c r="Z32" i="3"/>
  <c r="BJ32" i="3"/>
  <c r="BK32" i="3" s="1"/>
  <c r="Z28" i="3"/>
  <c r="BJ28" i="3"/>
  <c r="BK28" i="3" s="1"/>
  <c r="Z12" i="3"/>
  <c r="BJ12" i="3"/>
  <c r="BK12" i="3" s="1"/>
  <c r="Z410" i="3"/>
  <c r="BJ410" i="3"/>
  <c r="BK410" i="3" s="1"/>
  <c r="Z406" i="3"/>
  <c r="BJ406" i="3"/>
  <c r="BK406" i="3" s="1"/>
  <c r="Z402" i="3"/>
  <c r="BJ402" i="3"/>
  <c r="BK402" i="3" s="1"/>
  <c r="Z398" i="3"/>
  <c r="BJ398" i="3"/>
  <c r="BK398" i="3" s="1"/>
  <c r="Z394" i="3"/>
  <c r="BJ394" i="3"/>
  <c r="BK394" i="3" s="1"/>
  <c r="Z390" i="3"/>
  <c r="BJ390" i="3"/>
  <c r="BK390" i="3" s="1"/>
  <c r="Z386" i="3"/>
  <c r="BJ386" i="3"/>
  <c r="BK386" i="3" s="1"/>
  <c r="Z382" i="3"/>
  <c r="BJ382" i="3"/>
  <c r="BK382" i="3" s="1"/>
  <c r="Z378" i="3"/>
  <c r="BJ378" i="3"/>
  <c r="BK378" i="3" s="1"/>
  <c r="Z374" i="3"/>
  <c r="BJ374" i="3"/>
  <c r="BK374" i="3" s="1"/>
  <c r="Z370" i="3"/>
  <c r="BJ370" i="3"/>
  <c r="BK370" i="3" s="1"/>
  <c r="Z366" i="3"/>
  <c r="BJ366" i="3"/>
  <c r="BK366" i="3" s="1"/>
  <c r="Z362" i="3"/>
  <c r="BJ362" i="3"/>
  <c r="BK362" i="3" s="1"/>
  <c r="Z358" i="3"/>
  <c r="BJ358" i="3"/>
  <c r="BK358" i="3" s="1"/>
  <c r="Z354" i="3"/>
  <c r="BJ354" i="3"/>
  <c r="BK354" i="3" s="1"/>
  <c r="Z350" i="3"/>
  <c r="BJ350" i="3"/>
  <c r="BK350" i="3" s="1"/>
  <c r="Z346" i="3"/>
  <c r="BJ346" i="3"/>
  <c r="BK346" i="3" s="1"/>
  <c r="Z342" i="3"/>
  <c r="BJ342" i="3"/>
  <c r="BK342" i="3" s="1"/>
  <c r="Z338" i="3"/>
  <c r="BJ338" i="3"/>
  <c r="BK338" i="3" s="1"/>
  <c r="Z334" i="3"/>
  <c r="BJ334" i="3"/>
  <c r="BK334" i="3" s="1"/>
  <c r="Z330" i="3"/>
  <c r="BJ330" i="3"/>
  <c r="BK330" i="3" s="1"/>
  <c r="Z326" i="3"/>
  <c r="BJ326" i="3"/>
  <c r="BK326" i="3" s="1"/>
  <c r="Z322" i="3"/>
  <c r="BJ322" i="3"/>
  <c r="BK322" i="3" s="1"/>
  <c r="Z318" i="3"/>
  <c r="BJ318" i="3"/>
  <c r="BK318" i="3" s="1"/>
  <c r="Z314" i="3"/>
  <c r="BJ314" i="3"/>
  <c r="BK314" i="3" s="1"/>
  <c r="Z310" i="3"/>
  <c r="BJ310" i="3"/>
  <c r="BK310" i="3" s="1"/>
  <c r="Z306" i="3"/>
  <c r="BJ306" i="3"/>
  <c r="BK306" i="3" s="1"/>
  <c r="Z302" i="3"/>
  <c r="BJ302" i="3"/>
  <c r="BK302" i="3" s="1"/>
  <c r="Z298" i="3"/>
  <c r="BJ298" i="3"/>
  <c r="BK298" i="3" s="1"/>
  <c r="Z294" i="3"/>
  <c r="BJ294" i="3"/>
  <c r="BK294" i="3" s="1"/>
  <c r="Z290" i="3"/>
  <c r="BJ290" i="3"/>
  <c r="BK290" i="3" s="1"/>
  <c r="Z286" i="3"/>
  <c r="BJ286" i="3"/>
  <c r="BK286" i="3" s="1"/>
  <c r="Z282" i="3"/>
  <c r="BJ282" i="3"/>
  <c r="BK282" i="3" s="1"/>
  <c r="Z278" i="3"/>
  <c r="BJ278" i="3"/>
  <c r="BK278" i="3" s="1"/>
  <c r="Z274" i="3"/>
  <c r="BJ274" i="3"/>
  <c r="BK274" i="3" s="1"/>
  <c r="Z270" i="3"/>
  <c r="BJ270" i="3"/>
  <c r="BK270" i="3" s="1"/>
  <c r="Z266" i="3"/>
  <c r="BJ266" i="3"/>
  <c r="BK266" i="3" s="1"/>
  <c r="Z262" i="3"/>
  <c r="BJ262" i="3"/>
  <c r="BK262" i="3" s="1"/>
  <c r="Z258" i="3"/>
  <c r="BJ258" i="3"/>
  <c r="BK258" i="3" s="1"/>
  <c r="Z254" i="3"/>
  <c r="BJ254" i="3"/>
  <c r="BK254" i="3" s="1"/>
  <c r="Z250" i="3"/>
  <c r="BJ250" i="3"/>
  <c r="BK250" i="3" s="1"/>
  <c r="Z246" i="3"/>
  <c r="BJ246" i="3"/>
  <c r="BK246" i="3" s="1"/>
  <c r="Z242" i="3"/>
  <c r="BJ242" i="3"/>
  <c r="BK242" i="3" s="1"/>
  <c r="Z238" i="3"/>
  <c r="BJ238" i="3"/>
  <c r="BK238" i="3" s="1"/>
  <c r="Z234" i="3"/>
  <c r="BJ234" i="3"/>
  <c r="BK234" i="3" s="1"/>
  <c r="Z230" i="3"/>
  <c r="BJ230" i="3"/>
  <c r="BK230" i="3" s="1"/>
  <c r="Z226" i="3"/>
  <c r="BJ226" i="3"/>
  <c r="BK226" i="3" s="1"/>
  <c r="Z222" i="3"/>
  <c r="BJ222" i="3"/>
  <c r="BK222" i="3" s="1"/>
  <c r="Z218" i="3"/>
  <c r="BJ218" i="3"/>
  <c r="BK218" i="3" s="1"/>
  <c r="Z214" i="3"/>
  <c r="BJ214" i="3"/>
  <c r="BK214" i="3" s="1"/>
  <c r="Z210" i="3"/>
  <c r="BJ210" i="3"/>
  <c r="BK210" i="3" s="1"/>
  <c r="Z206" i="3"/>
  <c r="BJ206" i="3"/>
  <c r="BK206" i="3" s="1"/>
  <c r="Z202" i="3"/>
  <c r="BJ202" i="3"/>
  <c r="BK202" i="3" s="1"/>
  <c r="Z198" i="3"/>
  <c r="BJ198" i="3"/>
  <c r="BK198" i="3" s="1"/>
  <c r="Z194" i="3"/>
  <c r="BJ194" i="3"/>
  <c r="BK194" i="3" s="1"/>
  <c r="Z190" i="3"/>
  <c r="BJ190" i="3"/>
  <c r="BK190" i="3" s="1"/>
  <c r="Z186" i="3"/>
  <c r="BJ186" i="3"/>
  <c r="BK186" i="3" s="1"/>
  <c r="Z182" i="3"/>
  <c r="BJ182" i="3"/>
  <c r="BK182" i="3" s="1"/>
  <c r="Z178" i="3"/>
  <c r="BJ178" i="3"/>
  <c r="BK178" i="3" s="1"/>
  <c r="Z174" i="3"/>
  <c r="BJ174" i="3"/>
  <c r="BK174" i="3" s="1"/>
  <c r="Z170" i="3"/>
  <c r="BJ170" i="3"/>
  <c r="BK170" i="3" s="1"/>
  <c r="Z166" i="3"/>
  <c r="BJ166" i="3"/>
  <c r="BK166" i="3" s="1"/>
  <c r="Z162" i="3"/>
  <c r="BJ162" i="3"/>
  <c r="BK162" i="3" s="1"/>
  <c r="Z158" i="3"/>
  <c r="BJ158" i="3"/>
  <c r="BK158" i="3" s="1"/>
  <c r="Z154" i="3"/>
  <c r="BJ154" i="3"/>
  <c r="BK154" i="3" s="1"/>
  <c r="Z150" i="3"/>
  <c r="BJ150" i="3"/>
  <c r="BK150" i="3" s="1"/>
  <c r="Z146" i="3"/>
  <c r="BJ146" i="3"/>
  <c r="BK146" i="3" s="1"/>
  <c r="Z142" i="3"/>
  <c r="BJ142" i="3"/>
  <c r="BK142" i="3" s="1"/>
  <c r="Z138" i="3"/>
  <c r="BJ138" i="3"/>
  <c r="BK138" i="3" s="1"/>
  <c r="Z134" i="3"/>
  <c r="BJ134" i="3"/>
  <c r="BK134" i="3" s="1"/>
  <c r="Z130" i="3"/>
  <c r="BJ130" i="3"/>
  <c r="BK130" i="3" s="1"/>
  <c r="Z126" i="3"/>
  <c r="BJ126" i="3"/>
  <c r="BK126" i="3" s="1"/>
  <c r="Z122" i="3"/>
  <c r="BJ122" i="3"/>
  <c r="BK122" i="3" s="1"/>
  <c r="Z118" i="3"/>
  <c r="BJ118" i="3"/>
  <c r="BK118" i="3" s="1"/>
  <c r="Z114" i="3"/>
  <c r="BJ114" i="3"/>
  <c r="BK114" i="3" s="1"/>
  <c r="Z110" i="3"/>
  <c r="BJ110" i="3"/>
  <c r="BK110" i="3" s="1"/>
  <c r="Z106" i="3"/>
  <c r="BJ106" i="3"/>
  <c r="BK106" i="3" s="1"/>
  <c r="Z102" i="3"/>
  <c r="BJ102" i="3"/>
  <c r="BK102" i="3" s="1"/>
  <c r="Z98" i="3"/>
  <c r="BJ98" i="3"/>
  <c r="BK98" i="3" s="1"/>
  <c r="Z94" i="3"/>
  <c r="BJ94" i="3"/>
  <c r="BK94" i="3" s="1"/>
  <c r="Z78" i="3"/>
  <c r="BJ78" i="3"/>
  <c r="BK78" i="3" s="1"/>
  <c r="Z66" i="3"/>
  <c r="BJ66" i="3"/>
  <c r="BK66" i="3" s="1"/>
  <c r="Z81" i="3"/>
  <c r="BJ81" i="3"/>
  <c r="BK81" i="3" s="1"/>
  <c r="Z73" i="3"/>
  <c r="BJ73" i="3"/>
  <c r="BK73" i="3" s="1"/>
  <c r="Z61" i="3"/>
  <c r="BJ61" i="3"/>
  <c r="BK61" i="3" s="1"/>
  <c r="Z53" i="3"/>
  <c r="BJ53" i="3"/>
  <c r="BK53" i="3" s="1"/>
  <c r="Z91" i="3"/>
  <c r="BJ91" i="3"/>
  <c r="BK91" i="3" s="1"/>
  <c r="Z87" i="3"/>
  <c r="BJ87" i="3"/>
  <c r="BK87" i="3" s="1"/>
  <c r="Z83" i="3"/>
  <c r="BJ83" i="3"/>
  <c r="BK83" i="3" s="1"/>
  <c r="Z79" i="3"/>
  <c r="BJ79" i="3"/>
  <c r="BK79" i="3" s="1"/>
  <c r="Z75" i="3"/>
  <c r="BJ75" i="3"/>
  <c r="BK75" i="3" s="1"/>
  <c r="Z71" i="3"/>
  <c r="BJ71" i="3"/>
  <c r="BK71" i="3" s="1"/>
  <c r="Z67" i="3"/>
  <c r="BJ67" i="3"/>
  <c r="BK67" i="3" s="1"/>
  <c r="Z63" i="3"/>
  <c r="BJ63" i="3"/>
  <c r="BK63" i="3" s="1"/>
  <c r="Z59" i="3"/>
  <c r="BJ59" i="3"/>
  <c r="BK59" i="3" s="1"/>
  <c r="Z55" i="3"/>
  <c r="BJ55" i="3"/>
  <c r="BK55" i="3" s="1"/>
  <c r="Z51" i="3"/>
  <c r="BJ51" i="3"/>
  <c r="BK51" i="3" s="1"/>
  <c r="Z47" i="3"/>
  <c r="BJ47" i="3"/>
  <c r="BK47" i="3" s="1"/>
  <c r="Z43" i="3"/>
  <c r="BJ43" i="3"/>
  <c r="BK43" i="3" s="1"/>
  <c r="Z39" i="3"/>
  <c r="BJ39" i="3"/>
  <c r="BK39" i="3" s="1"/>
  <c r="Z35" i="3"/>
  <c r="BJ35" i="3"/>
  <c r="BK35" i="3" s="1"/>
  <c r="Z31" i="3"/>
  <c r="BJ31" i="3"/>
  <c r="BK31" i="3" s="1"/>
  <c r="Z27" i="3"/>
  <c r="BJ27" i="3"/>
  <c r="BK27" i="3" s="1"/>
  <c r="Z93" i="3"/>
  <c r="BJ93" i="3"/>
  <c r="BK93" i="3" s="1"/>
  <c r="Z409" i="3"/>
  <c r="BJ409" i="3"/>
  <c r="BK409" i="3" s="1"/>
  <c r="Z405" i="3"/>
  <c r="BJ405" i="3"/>
  <c r="BK405" i="3" s="1"/>
  <c r="Z401" i="3"/>
  <c r="BJ401" i="3"/>
  <c r="BK401" i="3" s="1"/>
  <c r="Z397" i="3"/>
  <c r="BJ397" i="3"/>
  <c r="BK397" i="3" s="1"/>
  <c r="Z393" i="3"/>
  <c r="BJ393" i="3"/>
  <c r="BK393" i="3" s="1"/>
  <c r="Z389" i="3"/>
  <c r="BJ389" i="3"/>
  <c r="BK389" i="3" s="1"/>
  <c r="Z385" i="3"/>
  <c r="BJ385" i="3"/>
  <c r="BK385" i="3" s="1"/>
  <c r="Z381" i="3"/>
  <c r="BJ381" i="3"/>
  <c r="BK381" i="3" s="1"/>
  <c r="Z377" i="3"/>
  <c r="BJ377" i="3"/>
  <c r="BK377" i="3" s="1"/>
  <c r="Z373" i="3"/>
  <c r="BJ373" i="3"/>
  <c r="BK373" i="3" s="1"/>
  <c r="Z369" i="3"/>
  <c r="BJ369" i="3"/>
  <c r="BK369" i="3" s="1"/>
  <c r="Z365" i="3"/>
  <c r="BJ365" i="3"/>
  <c r="BK365" i="3" s="1"/>
  <c r="Z361" i="3"/>
  <c r="BJ361" i="3"/>
  <c r="BK361" i="3" s="1"/>
  <c r="Z357" i="3"/>
  <c r="BJ357" i="3"/>
  <c r="BK357" i="3" s="1"/>
  <c r="Z353" i="3"/>
  <c r="BJ353" i="3"/>
  <c r="BK353" i="3" s="1"/>
  <c r="Z349" i="3"/>
  <c r="BJ349" i="3"/>
  <c r="BK349" i="3" s="1"/>
  <c r="Z345" i="3"/>
  <c r="BJ345" i="3"/>
  <c r="BK345" i="3" s="1"/>
  <c r="Z341" i="3"/>
  <c r="BJ341" i="3"/>
  <c r="BK341" i="3" s="1"/>
  <c r="Z337" i="3"/>
  <c r="BJ337" i="3"/>
  <c r="BK337" i="3" s="1"/>
  <c r="Z333" i="3"/>
  <c r="BJ333" i="3"/>
  <c r="BK333" i="3" s="1"/>
  <c r="Z329" i="3"/>
  <c r="BJ329" i="3"/>
  <c r="BK329" i="3" s="1"/>
  <c r="Z325" i="3"/>
  <c r="BJ325" i="3"/>
  <c r="BK325" i="3" s="1"/>
  <c r="Z321" i="3"/>
  <c r="BJ321" i="3"/>
  <c r="BK321" i="3" s="1"/>
  <c r="Z317" i="3"/>
  <c r="BJ317" i="3"/>
  <c r="BK317" i="3" s="1"/>
  <c r="Z313" i="3"/>
  <c r="BJ313" i="3"/>
  <c r="BK313" i="3" s="1"/>
  <c r="Z309" i="3"/>
  <c r="BJ309" i="3"/>
  <c r="BK309" i="3" s="1"/>
  <c r="Z305" i="3"/>
  <c r="BJ305" i="3"/>
  <c r="BK305" i="3" s="1"/>
  <c r="Z301" i="3"/>
  <c r="BJ301" i="3"/>
  <c r="BK301" i="3" s="1"/>
  <c r="Z297" i="3"/>
  <c r="BJ297" i="3"/>
  <c r="BK297" i="3" s="1"/>
  <c r="Z293" i="3"/>
  <c r="BJ293" i="3"/>
  <c r="BK293" i="3" s="1"/>
  <c r="Z289" i="3"/>
  <c r="BJ289" i="3"/>
  <c r="BK289" i="3" s="1"/>
  <c r="Z285" i="3"/>
  <c r="BJ285" i="3"/>
  <c r="BK285" i="3" s="1"/>
  <c r="Z281" i="3"/>
  <c r="BJ281" i="3"/>
  <c r="BK281" i="3" s="1"/>
  <c r="Z277" i="3"/>
  <c r="BJ277" i="3"/>
  <c r="BK277" i="3" s="1"/>
  <c r="Z273" i="3"/>
  <c r="BJ273" i="3"/>
  <c r="BK273" i="3" s="1"/>
  <c r="Z269" i="3"/>
  <c r="BJ269" i="3"/>
  <c r="BK269" i="3" s="1"/>
  <c r="Z265" i="3"/>
  <c r="BJ265" i="3"/>
  <c r="BK265" i="3" s="1"/>
  <c r="Z261" i="3"/>
  <c r="BJ261" i="3"/>
  <c r="BK261" i="3" s="1"/>
  <c r="Z257" i="3"/>
  <c r="BJ257" i="3"/>
  <c r="BK257" i="3" s="1"/>
  <c r="Z253" i="3"/>
  <c r="BJ253" i="3"/>
  <c r="BK253" i="3" s="1"/>
  <c r="Z249" i="3"/>
  <c r="BJ249" i="3"/>
  <c r="BK249" i="3" s="1"/>
  <c r="Z245" i="3"/>
  <c r="BJ245" i="3"/>
  <c r="BK245" i="3" s="1"/>
  <c r="Z241" i="3"/>
  <c r="BJ241" i="3"/>
  <c r="BK241" i="3" s="1"/>
  <c r="Z237" i="3"/>
  <c r="BJ237" i="3"/>
  <c r="BK237" i="3" s="1"/>
  <c r="Z233" i="3"/>
  <c r="BJ233" i="3"/>
  <c r="BK233" i="3" s="1"/>
  <c r="Z229" i="3"/>
  <c r="BJ229" i="3"/>
  <c r="BK229" i="3" s="1"/>
  <c r="Z225" i="3"/>
  <c r="BJ225" i="3"/>
  <c r="BK225" i="3" s="1"/>
  <c r="Z221" i="3"/>
  <c r="BJ221" i="3"/>
  <c r="BK221" i="3" s="1"/>
  <c r="Z217" i="3"/>
  <c r="BJ217" i="3"/>
  <c r="BK217" i="3" s="1"/>
  <c r="Z213" i="3"/>
  <c r="BJ213" i="3"/>
  <c r="BK213" i="3" s="1"/>
  <c r="Z209" i="3"/>
  <c r="BJ209" i="3"/>
  <c r="BK209" i="3" s="1"/>
  <c r="Z205" i="3"/>
  <c r="BJ205" i="3"/>
  <c r="BK205" i="3" s="1"/>
  <c r="Z201" i="3"/>
  <c r="BJ201" i="3"/>
  <c r="BK201" i="3" s="1"/>
  <c r="Z197" i="3"/>
  <c r="BJ197" i="3"/>
  <c r="BK197" i="3" s="1"/>
  <c r="Z193" i="3"/>
  <c r="BJ193" i="3"/>
  <c r="BK193" i="3" s="1"/>
  <c r="Z189" i="3"/>
  <c r="BJ189" i="3"/>
  <c r="BK189" i="3" s="1"/>
  <c r="Z185" i="3"/>
  <c r="BJ185" i="3"/>
  <c r="BK185" i="3" s="1"/>
  <c r="Z181" i="3"/>
  <c r="BJ181" i="3"/>
  <c r="BK181" i="3" s="1"/>
  <c r="Z177" i="3"/>
  <c r="BJ177" i="3"/>
  <c r="BK177" i="3" s="1"/>
  <c r="Z173" i="3"/>
  <c r="BJ173" i="3"/>
  <c r="BK173" i="3" s="1"/>
  <c r="Z169" i="3"/>
  <c r="BJ169" i="3"/>
  <c r="BK169" i="3" s="1"/>
  <c r="Z165" i="3"/>
  <c r="BJ165" i="3"/>
  <c r="BK165" i="3" s="1"/>
  <c r="Z161" i="3"/>
  <c r="BJ161" i="3"/>
  <c r="BK161" i="3" s="1"/>
  <c r="Z157" i="3"/>
  <c r="BJ157" i="3"/>
  <c r="BK157" i="3" s="1"/>
  <c r="Z153" i="3"/>
  <c r="BJ153" i="3"/>
  <c r="BK153" i="3" s="1"/>
  <c r="Z149" i="3"/>
  <c r="BJ149" i="3"/>
  <c r="BK149" i="3" s="1"/>
  <c r="Z145" i="3"/>
  <c r="BJ145" i="3"/>
  <c r="BK145" i="3" s="1"/>
  <c r="Z141" i="3"/>
  <c r="BJ141" i="3"/>
  <c r="BK141" i="3" s="1"/>
  <c r="Z137" i="3"/>
  <c r="BJ137" i="3"/>
  <c r="BK137" i="3" s="1"/>
  <c r="Z133" i="3"/>
  <c r="BJ133" i="3"/>
  <c r="BK133" i="3" s="1"/>
  <c r="Z129" i="3"/>
  <c r="BJ129" i="3"/>
  <c r="BK129" i="3" s="1"/>
  <c r="Z125" i="3"/>
  <c r="BJ125" i="3"/>
  <c r="BK125" i="3" s="1"/>
  <c r="Z121" i="3"/>
  <c r="BJ121" i="3"/>
  <c r="BK121" i="3" s="1"/>
  <c r="Z117" i="3"/>
  <c r="BJ117" i="3"/>
  <c r="BK117" i="3" s="1"/>
  <c r="Z113" i="3"/>
  <c r="BJ113" i="3"/>
  <c r="BK113" i="3" s="1"/>
  <c r="Z109" i="3"/>
  <c r="BJ109" i="3"/>
  <c r="BK109" i="3" s="1"/>
  <c r="Z105" i="3"/>
  <c r="BJ105" i="3"/>
  <c r="BK105" i="3" s="1"/>
  <c r="Z101" i="3"/>
  <c r="BJ101" i="3"/>
  <c r="BK101" i="3" s="1"/>
  <c r="Z97" i="3"/>
  <c r="BJ97" i="3"/>
  <c r="BK97" i="3" s="1"/>
  <c r="Z14" i="3"/>
  <c r="BJ14" i="3"/>
  <c r="BK14" i="3" s="1"/>
  <c r="Z13" i="3"/>
  <c r="BJ13" i="3"/>
  <c r="BK13" i="3" s="1"/>
  <c r="Z18" i="3"/>
  <c r="BJ18" i="3"/>
  <c r="BK18" i="3" s="1"/>
  <c r="Z22" i="3"/>
  <c r="BJ22" i="3"/>
  <c r="BK22" i="3" s="1"/>
  <c r="Z21" i="3"/>
  <c r="BJ21" i="3"/>
  <c r="BK21" i="3" s="1"/>
  <c r="Z17" i="3"/>
  <c r="BJ17" i="3"/>
  <c r="BK17" i="3" s="1"/>
  <c r="Z24" i="3"/>
  <c r="BJ24" i="3"/>
  <c r="BK24" i="3" s="1"/>
  <c r="Z20" i="3"/>
  <c r="BJ20" i="3"/>
  <c r="BK20" i="3" s="1"/>
  <c r="Z16" i="3"/>
  <c r="BJ16" i="3"/>
  <c r="BK16" i="3" s="1"/>
  <c r="Z23" i="3"/>
  <c r="BJ23" i="3"/>
  <c r="BK23" i="3" s="1"/>
  <c r="Z19" i="3"/>
  <c r="BJ19" i="3"/>
  <c r="BK19" i="3" s="1"/>
  <c r="Z15" i="3"/>
  <c r="BJ15" i="3"/>
  <c r="BK15" i="3" s="1"/>
  <c r="Z25" i="3"/>
  <c r="BJ25" i="3"/>
  <c r="BK2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tc={5C45BE5B-197E-4EF7-936F-91555267D3CA}</author>
    <author>tc={E751A619-BF10-4CF3-825F-CF7CF6C4EBAF}</author>
    <author>tc={2D6F572A-6375-475B-8793-EA7734288894}</author>
  </authors>
  <commentList>
    <comment ref="B8" authorId="0" shapeId="0" xr:uid="{5C45BE5B-197E-4EF7-936F-91555267D3CA}">
      <text>
        <t>[Threaded comment]
Your version of Excel allows you to read this threaded comment; however, any edits to it will get removed if the file is opened in a newer version of Excel. Learn more: https://go.microsoft.com/fwlink/?linkid=870924
Comment:
    New Field to capture activities</t>
      </text>
    </comment>
    <comment ref="C8" authorId="1" shapeId="0" xr:uid="{E751A619-BF10-4CF3-825F-CF7CF6C4EBAF}">
      <text>
        <t>[Threaded comment]
Your version of Excel allows you to read this threaded comment; however, any edits to it will get removed if the file is opened in a newer version of Excel. Learn more: https://go.microsoft.com/fwlink/?linkid=870924
Comment:
    New field to capture reference number to accounting software</t>
      </text>
    </comment>
    <comment ref="Q8" authorId="2" shapeId="0" xr:uid="{2D6F572A-6375-475B-8793-EA7734288894}">
      <text>
        <t>[Threaded comment]
Your version of Excel allows you to read this threaded comment; however, any edits to it will get removed if the file is opened in a newer version of Excel. Learn more: https://go.microsoft.com/fwlink/?linkid=870924
Comment:
    manual entry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Davian Floris</author>
  </authors>
  <commentList>
    <comment ref="J11" authorId="0" shapeId="0" xr:uid="{425008D7-2418-4BB4-8842-77BC76F7A529}">
      <text>
        <r>
          <rPr>
            <b/>
            <sz val="14"/>
            <color indexed="81"/>
            <rFont val="Tahoma"/>
            <family val="2"/>
          </rPr>
          <t xml:space="preserve">Help text
</t>
        </r>
        <r>
          <rPr>
            <sz val="14"/>
            <color indexed="81"/>
            <rFont val="Tahoma"/>
            <family val="2"/>
          </rPr>
          <t xml:space="preserve">Text limited to 400 characters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Nick Hunter</author>
  </authors>
  <commentList>
    <comment ref="AS1" authorId="0" shapeId="0" xr:uid="{341013CE-EA99-4876-863B-7A0AEAA36984}">
      <text>
        <r>
          <rPr>
            <b/>
            <sz val="9"/>
            <color indexed="81"/>
            <rFont val="Tahoma"/>
            <family val="2"/>
          </rPr>
          <t>Nick Hunter:</t>
        </r>
        <r>
          <rPr>
            <sz val="9"/>
            <color indexed="81"/>
            <rFont val="Tahoma"/>
            <family val="2"/>
          </rPr>
          <t xml:space="preserve">
Do not delete columns -needed for list sheet &amp; intervention drop-down</t>
        </r>
      </text>
    </comment>
  </commentList>
</comments>
</file>

<file path=xl/sharedStrings.xml><?xml version="1.0" encoding="utf-8"?>
<sst xmlns="http://schemas.openxmlformats.org/spreadsheetml/2006/main" count="1168" uniqueCount="533">
  <si>
    <t>ROADING RELATED LOW COST -LOW RISK ACTIVITY LIST - Supporting list for activities less than $1,000,000 total cost</t>
  </si>
  <si>
    <t>Council/ organisation</t>
  </si>
  <si>
    <t>Year(s)</t>
  </si>
  <si>
    <t>Date of last update</t>
  </si>
  <si>
    <t>Ref #</t>
  </si>
  <si>
    <t>Activity name</t>
  </si>
  <si>
    <t>Location /site description</t>
  </si>
  <si>
    <t>2021/22</t>
  </si>
  <si>
    <t>2022/23</t>
  </si>
  <si>
    <t>2023/24</t>
  </si>
  <si>
    <t>Specify the acitvity type by clicking on the cell and selecting from the driop-down list</t>
  </si>
  <si>
    <t>Add any identifier link to your accounting systems</t>
  </si>
  <si>
    <t>The print range is set on this spreadsheet to print in A3, up to 80 activities. If you have more than 80 activities, please adjust the print boundaries (View &gt; Page break Preview OR Page Layout &gt; Page setup options</t>
  </si>
  <si>
    <t>ACTIVITY TYPE</t>
  </si>
  <si>
    <t>Approved Organisation</t>
  </si>
  <si>
    <t>Public Transport</t>
  </si>
  <si>
    <t>Not eligible in NLTP</t>
  </si>
  <si>
    <t>Activity Management Plan</t>
  </si>
  <si>
    <t>Throughput</t>
  </si>
  <si>
    <t>NZTA</t>
  </si>
  <si>
    <t>Local Roads</t>
  </si>
  <si>
    <t>Draft</t>
  </si>
  <si>
    <t>Asset Management System (i.e. RAMM)</t>
  </si>
  <si>
    <t>Reliability</t>
  </si>
  <si>
    <t>Completed</t>
  </si>
  <si>
    <t>DOC (Northland)</t>
  </si>
  <si>
    <t>SPR</t>
  </si>
  <si>
    <t>Agreed with NZTA</t>
  </si>
  <si>
    <t>Supported Programme Business Case</t>
  </si>
  <si>
    <t>Travel time</t>
  </si>
  <si>
    <t>Far North District Council</t>
  </si>
  <si>
    <t>State Highway</t>
  </si>
  <si>
    <t>In Planning (Agreed)</t>
  </si>
  <si>
    <t>Improvement associated with land use development</t>
  </si>
  <si>
    <t>Availability and access</t>
  </si>
  <si>
    <t>Kaipara District Council</t>
  </si>
  <si>
    <t>In Construction (Agreed)</t>
  </si>
  <si>
    <t>Improvement associated with other roading activity</t>
  </si>
  <si>
    <t>Resilience</t>
  </si>
  <si>
    <t>Northland Regional Council</t>
  </si>
  <si>
    <t>Network inspections</t>
  </si>
  <si>
    <t>Comfort and customer experience</t>
  </si>
  <si>
    <t>Waitangi Trust</t>
  </si>
  <si>
    <t>Public feedback / complaints register</t>
  </si>
  <si>
    <t>Safety</t>
  </si>
  <si>
    <t>Whangarei District Council</t>
  </si>
  <si>
    <t>Road safety action plan</t>
  </si>
  <si>
    <t>Physical health</t>
  </si>
  <si>
    <t>Auckland Council</t>
  </si>
  <si>
    <t>Safety audits / inspections / RISA</t>
  </si>
  <si>
    <t>Pollution (NO2 PM10)</t>
  </si>
  <si>
    <t>Auckland Transport</t>
  </si>
  <si>
    <t>Safety deficiency database</t>
  </si>
  <si>
    <t>Health Noise</t>
  </si>
  <si>
    <t>DOC (Auckland)</t>
  </si>
  <si>
    <t>Scheme Assessment Report</t>
  </si>
  <si>
    <t>Pollution and greenhouse gases</t>
  </si>
  <si>
    <t>Hamilton City Council</t>
  </si>
  <si>
    <t>Other</t>
  </si>
  <si>
    <t>Environmental Noise</t>
  </si>
  <si>
    <t>Hauraki District Council</t>
  </si>
  <si>
    <t>Resource consumption</t>
  </si>
  <si>
    <t>Matamata-Piako District Council</t>
  </si>
  <si>
    <t>Biodiversity</t>
  </si>
  <si>
    <t>Otorohanga District Council</t>
  </si>
  <si>
    <t>Community cohesion</t>
  </si>
  <si>
    <t>DOC (Waikato)</t>
  </si>
  <si>
    <t>Amenity value</t>
  </si>
  <si>
    <t>South Waikato District Council</t>
  </si>
  <si>
    <t>Financial cost of using transport</t>
  </si>
  <si>
    <t>Taupo District Council</t>
  </si>
  <si>
    <t>Pricing</t>
  </si>
  <si>
    <t>Thames-Coromandel District Council</t>
  </si>
  <si>
    <t>Waikato District Council</t>
  </si>
  <si>
    <t>Waikato Regional Council</t>
  </si>
  <si>
    <t>Waipa District Council</t>
  </si>
  <si>
    <t>Waitomo District Council</t>
  </si>
  <si>
    <t>Bay of Plenty Regional Council</t>
  </si>
  <si>
    <t>DOC (BoP)</t>
  </si>
  <si>
    <t>Kawerau District Council</t>
  </si>
  <si>
    <t>Opotiki District Council</t>
  </si>
  <si>
    <t>Rotorua District Council</t>
  </si>
  <si>
    <t>Tauranga City Council</t>
  </si>
  <si>
    <t>Western Bay of Plenty District Council</t>
  </si>
  <si>
    <t>Whakatane District Council</t>
  </si>
  <si>
    <t>Gisborne District Council</t>
  </si>
  <si>
    <t>Central Hawke's Bay District Council</t>
  </si>
  <si>
    <t>DOC (Hawkes Bay)</t>
  </si>
  <si>
    <t>Hastings District Council</t>
  </si>
  <si>
    <t>Hawkes Bay Regional Council</t>
  </si>
  <si>
    <t>Napier City Council</t>
  </si>
  <si>
    <t>Wairoa District Council</t>
  </si>
  <si>
    <t>DOC (Taranaki)</t>
  </si>
  <si>
    <t>New Plymouth District Council</t>
  </si>
  <si>
    <t>South Taranaki District Council</t>
  </si>
  <si>
    <t>Stratford District Council</t>
  </si>
  <si>
    <t>Taranaki Regional Council</t>
  </si>
  <si>
    <t>DOC (Manawatu-Wanganui)</t>
  </si>
  <si>
    <t>Horizons Manawatu</t>
  </si>
  <si>
    <t>Horowhenua District Council</t>
  </si>
  <si>
    <t>Manawatu District Council</t>
  </si>
  <si>
    <t>Palmerston North City Council</t>
  </si>
  <si>
    <t>Rangitikei District Council</t>
  </si>
  <si>
    <t>Ruapehu District Council</t>
  </si>
  <si>
    <t>Tararua District Council</t>
  </si>
  <si>
    <t>Wanganui District Council</t>
  </si>
  <si>
    <t>Carterton District Council</t>
  </si>
  <si>
    <t>DOC (Wellington)</t>
  </si>
  <si>
    <t>Greater Wellington</t>
  </si>
  <si>
    <t>Hutt City Council</t>
  </si>
  <si>
    <t>Kapiti Coast District Council</t>
  </si>
  <si>
    <t>Masterton District Council</t>
  </si>
  <si>
    <t>Porirua City Council</t>
  </si>
  <si>
    <t>South Wairarapa District Council</t>
  </si>
  <si>
    <t>Upper Hutt City Council</t>
  </si>
  <si>
    <t>Wellington City Council</t>
  </si>
  <si>
    <t>Nelson City Council</t>
  </si>
  <si>
    <t>DOC (Marlborough)</t>
  </si>
  <si>
    <t>Marlborough District Council</t>
  </si>
  <si>
    <t>DOC (Tasman)</t>
  </si>
  <si>
    <t>Tasman District Council</t>
  </si>
  <si>
    <t>Ashburton District Council</t>
  </si>
  <si>
    <t>Christchurch City Council</t>
  </si>
  <si>
    <t>DOC (Canterbury)</t>
  </si>
  <si>
    <t>Environment Canterbury</t>
  </si>
  <si>
    <t>Hurunui District Council</t>
  </si>
  <si>
    <t>Kaikoura District Council</t>
  </si>
  <si>
    <t>Mackenzie District Council</t>
  </si>
  <si>
    <t>Selwyn District Council</t>
  </si>
  <si>
    <t>Timaru District Council</t>
  </si>
  <si>
    <t>Waimakariri District Council</t>
  </si>
  <si>
    <t>Waimate District Council</t>
  </si>
  <si>
    <t>Buller District Council</t>
  </si>
  <si>
    <t>DOC (West Coast)</t>
  </si>
  <si>
    <t>Grey District Council</t>
  </si>
  <si>
    <t>West Coast Regional Council</t>
  </si>
  <si>
    <t>Westland District Council</t>
  </si>
  <si>
    <t>Chatham Islands Council</t>
  </si>
  <si>
    <t>Central Otago District Council</t>
  </si>
  <si>
    <t>Clutha District Council</t>
  </si>
  <si>
    <t>DOC (Otago)</t>
  </si>
  <si>
    <t>Dunedin City Council</t>
  </si>
  <si>
    <t>Otago Regional Council</t>
  </si>
  <si>
    <t>Queenstown-Lakes District Council</t>
  </si>
  <si>
    <t>Waitaki District Council</t>
  </si>
  <si>
    <t>DOC (Southland)</t>
  </si>
  <si>
    <t>Environment Southland</t>
  </si>
  <si>
    <t>Gore District Council</t>
  </si>
  <si>
    <t>Invercargill City Council</t>
  </si>
  <si>
    <t>Southland District Council</t>
  </si>
  <si>
    <t>Name should be meaningful and descriptive. Include known activities rather than placeholders, and update for new activities when known.</t>
  </si>
  <si>
    <t>This should be treated as a living document, please notify your NZTA regional contact when significant changes are made.
We recommend you keep the latest spreadsheet in TIO, at a minimum, it should be updated at the end of each financial year. 
The NZTA assumes that alternatives and options have been appropriately considered to address the identified problem or opportunity.</t>
  </si>
  <si>
    <t>NLTP 21-24</t>
  </si>
  <si>
    <t>Activity type</t>
  </si>
  <si>
    <t>Current NLTP Total Costs</t>
  </si>
  <si>
    <t>Total activity lifecycle cost</t>
  </si>
  <si>
    <t>PROJECT REQUIRED STATUS</t>
  </si>
  <si>
    <t>Remove</t>
  </si>
  <si>
    <t>Unique Identifier - Activity ID</t>
  </si>
  <si>
    <t>Free-format field for description of location.</t>
  </si>
  <si>
    <t>Locational information</t>
  </si>
  <si>
    <t>Geospatial reference for the activity to be selected by using MapHub tool once spreadsheet uploaded as will only work in that environment</t>
  </si>
  <si>
    <t>Activity class</t>
  </si>
  <si>
    <t>Drop down list of ACs available to the AO</t>
  </si>
  <si>
    <t>Assessment of GPS alignment</t>
  </si>
  <si>
    <t>Very High</t>
  </si>
  <si>
    <t>High</t>
  </si>
  <si>
    <t>Medium</t>
  </si>
  <si>
    <t>Low</t>
  </si>
  <si>
    <t>Financial assistance rate</t>
  </si>
  <si>
    <t>Expenditure previous NLTP period</t>
  </si>
  <si>
    <t>Budget this NLTP period by year</t>
  </si>
  <si>
    <t>Budget future NLTP</t>
  </si>
  <si>
    <t>NZTA Status</t>
  </si>
  <si>
    <t>Drop down showing whether the activity is draft, submitted, approved etc</t>
  </si>
  <si>
    <t>NZTA STATUS</t>
  </si>
  <si>
    <t>PROJECT STATUS</t>
  </si>
  <si>
    <t>Submitted</t>
  </si>
  <si>
    <t>Approved</t>
  </si>
  <si>
    <t>Review</t>
  </si>
  <si>
    <t>Project Status</t>
  </si>
  <si>
    <t>Location description</t>
  </si>
  <si>
    <t>FAMILY REFERENCE</t>
  </si>
  <si>
    <t>PRIMARY BENEFIT</t>
  </si>
  <si>
    <t>BENEFIT MEASURE</t>
  </si>
  <si>
    <t>ACTIVITY CLASS</t>
  </si>
  <si>
    <t>WORK CATEGORY</t>
  </si>
  <si>
    <t>ALIGNMENT TO GPS</t>
  </si>
  <si>
    <t>FINANCIAL ASSISSTANCE RATE</t>
  </si>
  <si>
    <t>PLEASE PRESS "ENABLE CONTENT" WHEN ASKED</t>
  </si>
  <si>
    <t>Please use the filters (Arrows below) to help you search, sort or select within each column.</t>
  </si>
  <si>
    <t>These fields are unlocked if you require additional data to assist with local planning or prioritising. Please adjust print ranges if you wish to print.</t>
  </si>
  <si>
    <t>Current NLTP</t>
  </si>
  <si>
    <t>WBS Element or Simliar</t>
  </si>
  <si>
    <t>Status</t>
  </si>
  <si>
    <t>Source of activity</t>
  </si>
  <si>
    <t>Planning ref #</t>
  </si>
  <si>
    <t>Problem / Opportunity</t>
  </si>
  <si>
    <t>Brief scope description / proposed treatment</t>
  </si>
  <si>
    <t>Type of intervention</t>
  </si>
  <si>
    <t>Road classification</t>
  </si>
  <si>
    <t>Primary short to medium term benefit class</t>
  </si>
  <si>
    <t>Outcome class</t>
  </si>
  <si>
    <t>Notes</t>
  </si>
  <si>
    <r>
      <t xml:space="preserve">Total Activity Spend - </t>
    </r>
    <r>
      <rPr>
        <sz val="12"/>
        <color rgb="FFFF0000"/>
        <rFont val="Lucida Sans"/>
        <family val="2"/>
      </rPr>
      <t>previous NLTP period</t>
    </r>
  </si>
  <si>
    <t>Total Future Spend Remaining</t>
  </si>
  <si>
    <t>Approved Organisation indicative priority</t>
  </si>
  <si>
    <t>NZTA sign off (confirmation)</t>
  </si>
  <si>
    <t>Please note that when you change the status, this will delete the contents in Column X 'NZTA sign off'</t>
  </si>
  <si>
    <t>Include road name, RAMM id, and geospatial reference where relevant</t>
  </si>
  <si>
    <t>Demonstrate what initiated or triggered activity, and location of supporting info / source ID</t>
  </si>
  <si>
    <t>Detail why this activity is needed, provide evidence where available</t>
  </si>
  <si>
    <t>Be brief, detail the activity which will be undertaken</t>
  </si>
  <si>
    <r>
      <t xml:space="preserve">What will be undertaken? </t>
    </r>
    <r>
      <rPr>
        <sz val="12"/>
        <color rgb="FFFF0000"/>
        <rFont val="Lucida Sans"/>
        <family val="2"/>
      </rPr>
      <t>Should this be linked to an expanded W/C list and also to an AC?</t>
    </r>
  </si>
  <si>
    <t>what's this purpose, how does it work for services etc?</t>
  </si>
  <si>
    <r>
      <t xml:space="preserve">Indicate the main benefit as a result of the proposed activity </t>
    </r>
    <r>
      <rPr>
        <sz val="12"/>
        <color rgb="FFFF0000"/>
        <rFont val="Lucida Sans"/>
        <family val="2"/>
      </rPr>
      <t>- linked to benefits management tool to select primary benefit</t>
    </r>
  </si>
  <si>
    <t>GPS alignemt assessment? Capturing priority and rating</t>
  </si>
  <si>
    <t>Provide any additional information as relevant</t>
  </si>
  <si>
    <t>Does system rules reject any line above LCLR threshold or just raise flag for decision for Investment Advisor or person appropriate delegation?</t>
  </si>
  <si>
    <t>AO ranking (if applicable)</t>
  </si>
  <si>
    <t>Activity sign off required at the start of NLTP and post end of each year, including confirmation of accurate cashflows for approved/ completed activities, and estimates for activities yet to get underway. Programme signoff is carried out in TIO (at the programme level) based on activity detail contained below, i.e. end of year totals must align for any completed year.</t>
  </si>
  <si>
    <t>see high level draft design specs - MapHub tool should be used here and popoulated once spreadsheet uploaded to enable tool to be used (by applicant)</t>
  </si>
  <si>
    <t>is this related to previous column to add PBC reference?</t>
  </si>
  <si>
    <t>Capture any conditions or comments in relation to the activity status</t>
  </si>
  <si>
    <t>Programme reference</t>
  </si>
  <si>
    <t xml:space="preserve">Drop down list of available FARs for AO relevant to the W/C selected. System should show the default normal FAR </t>
  </si>
  <si>
    <t>AO  extra field</t>
  </si>
  <si>
    <t>AO extra field</t>
  </si>
  <si>
    <t>Intervention type</t>
  </si>
  <si>
    <t>NZTA Comment field</t>
  </si>
  <si>
    <t>Associated Improvement</t>
  </si>
  <si>
    <t>Identifier</t>
  </si>
  <si>
    <t>Description</t>
  </si>
  <si>
    <t>Drop-down list</t>
  </si>
  <si>
    <t>Primary Benefit</t>
  </si>
  <si>
    <t>Activity Class</t>
  </si>
  <si>
    <t xml:space="preserve">Work Category </t>
  </si>
  <si>
    <t>Public Transport Services</t>
  </si>
  <si>
    <t>Public Transport Infrastructure</t>
  </si>
  <si>
    <t>Walking and Cycling Infrastructure</t>
  </si>
  <si>
    <t>State Highway Improvements</t>
  </si>
  <si>
    <t>Local Road Improvements</t>
  </si>
  <si>
    <t>R2Z</t>
  </si>
  <si>
    <t>PT Infrastructure</t>
  </si>
  <si>
    <t>W&amp;C Infrastructure</t>
  </si>
  <si>
    <t>SH Improvements</t>
  </si>
  <si>
    <t>Bus services</t>
  </si>
  <si>
    <t>Ferry services</t>
  </si>
  <si>
    <t>Rail services</t>
  </si>
  <si>
    <t>Investment in new technology to improve effectiveness of public transport</t>
  </si>
  <si>
    <t>New bus facilities and infrastructure</t>
  </si>
  <si>
    <t>New ferry facilities and infrastructure</t>
  </si>
  <si>
    <t>Road improvements</t>
  </si>
  <si>
    <t>New traffic management facilities</t>
  </si>
  <si>
    <t>Walking facilities</t>
  </si>
  <si>
    <t>Cycling facilities</t>
  </si>
  <si>
    <t>New activities influencing users of the transport system</t>
  </si>
  <si>
    <t>new traffic management facilities</t>
  </si>
  <si>
    <t>Replacement of bridges and structures</t>
  </si>
  <si>
    <t>New roads</t>
  </si>
  <si>
    <t>Seal extensions</t>
  </si>
  <si>
    <t>Property purchase- state highways</t>
  </si>
  <si>
    <t>property purchase - local roads</t>
  </si>
  <si>
    <t>Advance property purchase - local roads</t>
  </si>
  <si>
    <t>resilience improvements</t>
  </si>
  <si>
    <t>Travel Demand Management</t>
  </si>
  <si>
    <t>PT Services</t>
  </si>
  <si>
    <t>SH &amp; LR Improvements</t>
  </si>
  <si>
    <t>VH</t>
  </si>
  <si>
    <t>Very high</t>
  </si>
  <si>
    <t>H</t>
  </si>
  <si>
    <t>M</t>
  </si>
  <si>
    <t>L</t>
  </si>
  <si>
    <t>Financial Assistance Rate</t>
  </si>
  <si>
    <t>1. Changes in user safety</t>
  </si>
  <si>
    <t>1.1 Impact on social cost and incidents of crashes</t>
  </si>
  <si>
    <t>1.2 Impact on a safe system</t>
  </si>
  <si>
    <t>2. Changes in perceptions of safety</t>
  </si>
  <si>
    <t>2.1 Impact on perceptions of safety and security</t>
  </si>
  <si>
    <t>3. Changes in human health</t>
  </si>
  <si>
    <t xml:space="preserve">3.1 Impact of mode on physical and mental health     </t>
  </si>
  <si>
    <t xml:space="preserve">3.2 Impact of air emissions on health      </t>
  </si>
  <si>
    <t xml:space="preserve">3.3 Impact of noise and vibration on health    </t>
  </si>
  <si>
    <t>4. Changes in unplanned disruptive events on social and economic opportunities</t>
  </si>
  <si>
    <t>4.1 Impact on system vulnerabilities and redundancies</t>
  </si>
  <si>
    <t>5. Changes in transport costs</t>
  </si>
  <si>
    <t>5.1 Impact on system reliability</t>
  </si>
  <si>
    <t>5.2 Impact on network productivity and utilisation</t>
  </si>
  <si>
    <t>6. Wider economic impact</t>
  </si>
  <si>
    <t>6.1 Wider economic benefit (productivity)</t>
  </si>
  <si>
    <t>6.2 Wider economic benefit (employment impact)</t>
  </si>
  <si>
    <t>6.3 Wider economic benefit (imperfect competition)</t>
  </si>
  <si>
    <t>6.4 Wider economic benefit (regional economic development)</t>
  </si>
  <si>
    <t xml:space="preserve">6.5 Wider economic benefit (Land use change) </t>
  </si>
  <si>
    <t>7. Changes in natural environment</t>
  </si>
  <si>
    <t>7.1 Impact on water</t>
  </si>
  <si>
    <t>7.2 Impact on land (Biodiversity)</t>
  </si>
  <si>
    <t>8. Changes in climate</t>
  </si>
  <si>
    <t>8.1 Impact on GHG</t>
  </si>
  <si>
    <t>9. Changes in resource efficiency</t>
  </si>
  <si>
    <t>9.1 Impact on resource efficiency</t>
  </si>
  <si>
    <t>10. Changes in access to social and economic opportunities</t>
  </si>
  <si>
    <t xml:space="preserve">10.1 Impact on user experience of the transport system </t>
  </si>
  <si>
    <t>10.2 Impact on mode choice</t>
  </si>
  <si>
    <t>10.3 Impact on access to opportunities</t>
  </si>
  <si>
    <t>10.4 Impact on community cohesion</t>
  </si>
  <si>
    <t xml:space="preserve">11. Changes in liveability of places </t>
  </si>
  <si>
    <t>11.1 Impact on heritage and other cultural values</t>
  </si>
  <si>
    <t>11.2 Impact on landscape</t>
  </si>
  <si>
    <t>12. Changes in Te Ao Maori values</t>
  </si>
  <si>
    <t>12.1 Impact on Te Ao Māori</t>
  </si>
  <si>
    <t>Clear zone improvements</t>
  </si>
  <si>
    <t>Lighting improvements</t>
  </si>
  <si>
    <t>Resilience improvements</t>
  </si>
  <si>
    <t>Seal widening</t>
  </si>
  <si>
    <t>Sight benching</t>
  </si>
  <si>
    <t>Stock effluent facilities</t>
  </si>
  <si>
    <t>Technology based intervention</t>
  </si>
  <si>
    <t>Traffic calming</t>
  </si>
  <si>
    <t>Traffic management systems</t>
  </si>
  <si>
    <t>Other, as agreed with NZTA</t>
  </si>
  <si>
    <t>2020/21</t>
  </si>
  <si>
    <t>LR</t>
  </si>
  <si>
    <t>CURRENT FAR</t>
  </si>
  <si>
    <t>to be updated based on FAR decisions</t>
  </si>
  <si>
    <t>Requested budget this NLTP period by year</t>
  </si>
  <si>
    <t>Recommended budget this NLTP period by year</t>
  </si>
  <si>
    <t>Total recommended NLTP period Total Costs</t>
  </si>
  <si>
    <t>Drop down list of ‘alignment to GPS information relevant to that AC Need detail from Investment Prioritisation method ( see comments on other template)</t>
  </si>
  <si>
    <t>select from the drop down list of ratings eg VH, H, M, L. See comments on other template</t>
  </si>
  <si>
    <t>Capture any reasons behind the difference between requested ad recommended levels</t>
  </si>
  <si>
    <t>HMM</t>
  </si>
  <si>
    <t>Investment Prioritisation Method</t>
  </si>
  <si>
    <t>Priority Order</t>
  </si>
  <si>
    <t>Priority Profile</t>
  </si>
  <si>
    <t>VHMM</t>
  </si>
  <si>
    <t>MMM</t>
  </si>
  <si>
    <t>LMM</t>
  </si>
  <si>
    <t>Work Category</t>
  </si>
  <si>
    <t>What are you delivering</t>
  </si>
  <si>
    <t>N/A</t>
  </si>
  <si>
    <t xml:space="preserve">Bridge clip-ons to existing structures to  provide for walkers and cyclists </t>
  </si>
  <si>
    <t>Widening the existing carriageway to provide cycle lanes</t>
  </si>
  <si>
    <t xml:space="preserve">Traction seals </t>
  </si>
  <si>
    <t>SH &amp; LR impmnts</t>
  </si>
  <si>
    <t>Passenger bus service improvement - Trial</t>
  </si>
  <si>
    <t>Passenger ferry service improvement - Trial</t>
  </si>
  <si>
    <t>Passenger rail service improvement - Trial</t>
  </si>
  <si>
    <t>561 (bus)</t>
  </si>
  <si>
    <t>Bus stop(s) / shelter(s) (incl. relocation, upgrade, removal) - New / improved</t>
  </si>
  <si>
    <t>Bus stop arrival / departure pads - New / improved</t>
  </si>
  <si>
    <t>Bus parking facility (incl. layover area) - New / improved</t>
  </si>
  <si>
    <t>Toilet facility (incl. passenger, driver) - New / improved / relocated</t>
  </si>
  <si>
    <t>563 (rail)</t>
  </si>
  <si>
    <t>Rail station / station halt - New / improved</t>
  </si>
  <si>
    <t>Platform extension / platform gap fillers - New / improved</t>
  </si>
  <si>
    <t>561 (bus), 562 (Ferry), 563 (rail)</t>
  </si>
  <si>
    <t>Canopy / roof / guttering - New / improved</t>
  </si>
  <si>
    <t>Signage (inc. rebranding), help point, PA, wayfinding, timetable display, real time PIDs - New / improved</t>
  </si>
  <si>
    <t>554 (generic)</t>
  </si>
  <si>
    <t>IT equipment or systems, including ticketing machines and transponders, customer APPS specifically related to PT - New / improved</t>
  </si>
  <si>
    <t>Screen display - New / improved</t>
  </si>
  <si>
    <t>Safety and security (incl. CCTV) - New / improved</t>
  </si>
  <si>
    <t>Vehicle &amp; cycle parking (incl. minor park and ride facilities) - New / improved</t>
  </si>
  <si>
    <t>PT customer service centre - New / improved</t>
  </si>
  <si>
    <t>PT facilities (incl. rubbish bins, seating) - New / improved</t>
  </si>
  <si>
    <t>562 (ferry)</t>
  </si>
  <si>
    <t>Ferry berth / mooring (incl. ferry freeboard, floating pontoon, berthing piles, sullage facility) - New / improved</t>
  </si>
  <si>
    <t>Passenger waiting / queuing area - New / improved</t>
  </si>
  <si>
    <t>pedestrian and cycle access to public transport facilities - New / improved</t>
  </si>
  <si>
    <t>Bus interchange / stations - new / improved</t>
  </si>
  <si>
    <t>Track / double tracking - new / improved</t>
  </si>
  <si>
    <t>561 (bus), 563 (rail)</t>
  </si>
  <si>
    <t>What do you plan to deliver</t>
  </si>
  <si>
    <t>Safety promotion, education and advertising</t>
  </si>
  <si>
    <t>Walking and Cycling</t>
  </si>
  <si>
    <t># 1</t>
  </si>
  <si>
    <t>HIDE</t>
  </si>
  <si>
    <t># 2</t>
  </si>
  <si>
    <t># 3</t>
  </si>
  <si>
    <t># 4</t>
  </si>
  <si>
    <t># 5</t>
  </si>
  <si>
    <t># 6</t>
  </si>
  <si>
    <t># 7</t>
  </si>
  <si>
    <t># 8</t>
  </si>
  <si>
    <t># 9</t>
  </si>
  <si>
    <t># 10</t>
  </si>
  <si>
    <t># 11</t>
  </si>
  <si>
    <t># 12</t>
  </si>
  <si>
    <t># 13</t>
  </si>
  <si>
    <t># 14</t>
  </si>
  <si>
    <t># 15</t>
  </si>
  <si>
    <t># 16</t>
  </si>
  <si>
    <t># 17</t>
  </si>
  <si>
    <t># 18</t>
  </si>
  <si>
    <t># 19</t>
  </si>
  <si>
    <t># 20</t>
  </si>
  <si>
    <t># 21</t>
  </si>
  <si>
    <t># 22</t>
  </si>
  <si>
    <t># 23</t>
  </si>
  <si>
    <t># 24</t>
  </si>
  <si>
    <t># 25</t>
  </si>
  <si>
    <t xml:space="preserve"> </t>
  </si>
  <si>
    <t>Regional Public Transport Plan</t>
  </si>
  <si>
    <t>Network Plan</t>
  </si>
  <si>
    <t>actioned (NH)</t>
  </si>
  <si>
    <t>actioned (&gt;Vlook up now added) NH</t>
  </si>
  <si>
    <t>Under review</t>
  </si>
  <si>
    <t>Benefit Measure</t>
  </si>
  <si>
    <t>still to be done (need to link from C-O'F) NH</t>
  </si>
  <si>
    <t>Implementation</t>
  </si>
  <si>
    <t>Other endorsed plan (discuss with investment advisor)</t>
  </si>
  <si>
    <t>Endorsed business case</t>
  </si>
  <si>
    <t>ATAP</t>
  </si>
  <si>
    <t>LGWM</t>
  </si>
  <si>
    <t>R2Z action plan</t>
  </si>
  <si>
    <t>Primary benefit</t>
  </si>
  <si>
    <t>Support</t>
  </si>
  <si>
    <t>Decline</t>
  </si>
  <si>
    <t>TAKE OUT</t>
  </si>
  <si>
    <t>Project description</t>
  </si>
  <si>
    <t/>
  </si>
  <si>
    <t>Intervention type (full list)</t>
  </si>
  <si>
    <t># of assets</t>
  </si>
  <si>
    <t>Programme or other project reference</t>
  </si>
  <si>
    <t>still to be finalised NH (awaiting FAR breakdown to do this) &amp; needs to link to SPR when selected</t>
  </si>
  <si>
    <t>Applicant populated fields</t>
  </si>
  <si>
    <t>AO (applicant) identifier</t>
  </si>
  <si>
    <t>updated and linked to benefit measure may need to tweak drop down list (NH)</t>
  </si>
  <si>
    <t>now has a 200 text limit (NH)</t>
  </si>
  <si>
    <t>Needs reviewing/ further input from WK assessors (NH)</t>
  </si>
  <si>
    <t>NZTA (assessor) populated fields</t>
  </si>
  <si>
    <t>as per Aug Board paper</t>
  </si>
  <si>
    <t>Proposed transition FARs</t>
  </si>
  <si>
    <t>Target 2024 end FAR</t>
  </si>
  <si>
    <t>Current SPR FARs</t>
  </si>
  <si>
    <t>2020- 21 FAR</t>
  </si>
  <si>
    <t>2021-22</t>
  </si>
  <si>
    <t>2022 - 23</t>
  </si>
  <si>
    <t>2023 - 24</t>
  </si>
  <si>
    <t>yet to transition</t>
  </si>
  <si>
    <t>Lower Hutt City Council</t>
  </si>
  <si>
    <t>Chatham Islands Territory</t>
  </si>
  <si>
    <t>Wellington Regional Council</t>
  </si>
  <si>
    <t>DOC (Bay of Plenty)</t>
  </si>
  <si>
    <t>REMOVE</t>
  </si>
  <si>
    <t>transitioning</t>
  </si>
  <si>
    <t>(actual $'s) NLTF SHARE</t>
  </si>
  <si>
    <t>TOTAL</t>
  </si>
  <si>
    <t>seeking</t>
  </si>
  <si>
    <t>Row Labels</t>
  </si>
  <si>
    <t>Grand Total</t>
  </si>
  <si>
    <t>Sum of 2021/22</t>
  </si>
  <si>
    <t>Sum of 2022/23</t>
  </si>
  <si>
    <t>Sum of 2023/24</t>
  </si>
  <si>
    <t xml:space="preserve">Right turn signal phase removal </t>
  </si>
  <si>
    <t>Raised priority pedestrian crossings</t>
  </si>
  <si>
    <t>Length (km)</t>
  </si>
  <si>
    <t>ATPM (rumble strips)</t>
  </si>
  <si>
    <t>Delineation Improvements</t>
  </si>
  <si>
    <t>Warning signage Improvements</t>
  </si>
  <si>
    <t>Roundabouts</t>
  </si>
  <si>
    <t>Traffic signals Upgrade</t>
  </si>
  <si>
    <t>Raised safety platforms</t>
  </si>
  <si>
    <t>Intersection improvements</t>
  </si>
  <si>
    <t>Activated Warning Signs</t>
  </si>
  <si>
    <t>Traffic Calming</t>
  </si>
  <si>
    <t>Speed Management</t>
  </si>
  <si>
    <t>Median barriers</t>
  </si>
  <si>
    <t>Roadside barriers</t>
  </si>
  <si>
    <t>Wide centreline</t>
  </si>
  <si>
    <t>Shoulder widening</t>
  </si>
  <si>
    <t>Hazard removal</t>
  </si>
  <si>
    <t>Intervention type
Please select the intervention best aligned with the primary benefit selected</t>
  </si>
  <si>
    <t>Geometric improvements</t>
  </si>
  <si>
    <t>Bus/Rail signalling - new / improved</t>
  </si>
  <si>
    <t>Area (m2)</t>
  </si>
  <si>
    <t>Kerb and channel</t>
  </si>
  <si>
    <t>Culvert</t>
  </si>
  <si>
    <t>Bridges and structures</t>
  </si>
  <si>
    <t>High friction surfacing</t>
  </si>
  <si>
    <t>Stock underpasses/crossing</t>
  </si>
  <si>
    <t>Road Safety Promotions</t>
  </si>
  <si>
    <t># of activities</t>
  </si>
  <si>
    <t>Walking improvements (incl. new or improved footpaths; pedestrian crossings; pedestrian refuges;  crossing controls; all signage and markings, pedestrian overbridges and underpasses, targeted education &amp; promotion). Excludes footpath maintenance</t>
  </si>
  <si>
    <t>Innovating street initiatives in advance of permanent upgrades(Inc. improvements to street design; activations that help communities re-imagine their streets).</t>
  </si>
  <si>
    <t xml:space="preserve">Quite Streets; shared space streets or streets closed to vehicle traffic. Amenity improvements such seating, planting and wayfinding. </t>
  </si>
  <si>
    <t>Cycle ways ( incl. new or improved cycleways and shared paths; lanes, signage and markings, bicycle parking/rack, shared bridges and structures, targeted education &amp; promotion)  excludes all off road and mountain biking trails</t>
  </si>
  <si>
    <t>451 (or) 452</t>
  </si>
  <si>
    <t>Signage / pavement marking</t>
  </si>
  <si>
    <t>Bus-transit lane / priority - New / improved</t>
  </si>
  <si>
    <t>Current Total Costs (across three years)</t>
  </si>
  <si>
    <t>Total activity cost (all years)</t>
  </si>
  <si>
    <t>(Total cost $'s)</t>
  </si>
  <si>
    <r>
      <t xml:space="preserve">Budget this NLTP period by year
</t>
    </r>
    <r>
      <rPr>
        <sz val="8"/>
        <color theme="1"/>
        <rFont val="Lucida Sans"/>
        <family val="2"/>
      </rPr>
      <t>Budgets should reflect expected start date and duration, and be updated to reflect actual costs when known, and completed</t>
    </r>
  </si>
  <si>
    <t>Retain(?)</t>
  </si>
  <si>
    <t>[NEW]
actioned (NH)</t>
  </si>
  <si>
    <t>This is system generated from the preceeding three columns</t>
  </si>
  <si>
    <r>
      <t xml:space="preserve">TIO download fields </t>
    </r>
    <r>
      <rPr>
        <sz val="9"/>
        <color rgb="FF0070C0"/>
        <rFont val="Lucida Sans"/>
        <family val="2"/>
      </rPr>
      <t>(system generated)</t>
    </r>
  </si>
  <si>
    <r>
      <t xml:space="preserve">Excel automated fields </t>
    </r>
    <r>
      <rPr>
        <sz val="9"/>
        <color rgb="FF0070C0"/>
        <rFont val="Lucida Sans"/>
        <family val="2"/>
      </rPr>
      <t>(system generated)</t>
    </r>
  </si>
  <si>
    <t>Limited text field to describe what the activity comprises, note: link could be inserted to a supporting document holding more information if necessary</t>
  </si>
  <si>
    <t>Drop down list of “alignment to GPS” information from the IPA.   
&gt;Applicant needs to select the primary GPS alignment that the project contributes to.</t>
  </si>
  <si>
    <t>(TEMPORARY MEASURE)</t>
  </si>
  <si>
    <t>-ULTIMATELY UNHIDE AND POP. WITH FINAL INFO</t>
  </si>
  <si>
    <t>-ULTIMATELY UNHIDE AND DECIDE HOW BEST TO DISPLAY THIS</t>
  </si>
  <si>
    <t>Select from the drop-down list provided</t>
  </si>
  <si>
    <t xml:space="preserve">Drop down list of AO relevant endorsed programmes / packages( e.g. LGWM, SNP); or “Associated Improvement” where a LCLR project is undertaken with a renewal activity (project) under the  MOR, PT continuous programmes. Will also use this column to also flag activities on SPRs </t>
  </si>
  <si>
    <t>Drop down list from Benefits Management Framework to Indicate the main benefit as a result of the proposed project</t>
  </si>
  <si>
    <t>LCLR Project name</t>
  </si>
  <si>
    <t>Name should be meaningful and descriptive. Include known activities (projects) rather than placeholders, and update for new activities when known.  Name should be specific to the LCLR project or LCLR project grouping, if the latter this should be identified in the title</t>
  </si>
  <si>
    <t>This is the system generated identifier for this LCLR project or project group</t>
  </si>
  <si>
    <t xml:space="preserve">Drop-down list of types of interventions to provide a more granular grouping of projects under each work category </t>
  </si>
  <si>
    <t>Examples W&amp;C, Road, PT and Infrastructure
(Greylisted if not necessary)</t>
  </si>
  <si>
    <t>Select from the drop down list of ratings e.g. VH, H, M, L. May need a help field that shows the full detail on this criteria</t>
  </si>
  <si>
    <t>Sum of Current Total Costs (across three years)</t>
  </si>
  <si>
    <t>(Total cost $'s)
2022/23</t>
  </si>
  <si>
    <t>(Total cost $'s)
2023/24</t>
  </si>
  <si>
    <t>(Total cost $'s) 
2021/22</t>
  </si>
  <si>
    <t>Current Total Costs requested (across three years)</t>
  </si>
  <si>
    <t>TIO download fields (system generated)</t>
  </si>
  <si>
    <t>Excel automated fields (system generated)</t>
  </si>
  <si>
    <t>On-demand service improvement-trial</t>
  </si>
  <si>
    <t>519 Total Mobility wheelchair hoists and ramps</t>
  </si>
  <si>
    <t>New, additional wheelchair hoists or ramps</t>
  </si>
  <si>
    <t>LR Improvements - SPR</t>
  </si>
  <si>
    <t>LR Improvements - Crown Ranges</t>
  </si>
  <si>
    <t>Road to Zero</t>
  </si>
  <si>
    <t>Walking and Cycling - SPR</t>
  </si>
  <si>
    <t>Road to Zero - SPR</t>
  </si>
  <si>
    <t>Local Road Improvements - SPR</t>
  </si>
  <si>
    <t>SPR LOW COST -LOW RISK programme -summary request by Activity Class and GPS investment priority ratings</t>
  </si>
  <si>
    <t>SPR LOW COST -LOW RISK ACTIVITY LIST - Supporting list for activities less than $2,000,000 total cost</t>
  </si>
  <si>
    <t xml:space="preserve">GPS strategic priority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</si>
</sst>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Red]\-#,##0\ "/>
    <numFmt numFmtId="167" formatCode="&quot;$&quot;#,##0"/>
  </numFmts>
  <fonts count="44" x14ac:knownFonts="1">
    <font>
      <sz val="11"/>
      <color theme="1"/>
      <name val="Calibri"/>
      <family val="2"/>
      <scheme val="minor"/>
    </font>
    <font>
      <sz val="11"/>
      <color theme="1"/>
      <name val="Calibri"/>
      <family val="2"/>
      <scheme val="minor"/>
    </font>
    <font>
      <sz val="8"/>
      <name val="Lucida Sans"/>
      <family val="2"/>
    </font>
    <font>
      <sz val="10"/>
      <color theme="1"/>
      <name val="Lucida Sans"/>
      <family val="2"/>
    </font>
    <font>
      <sz val="12"/>
      <color theme="1"/>
      <name val="Lucida Sans"/>
      <family val="2"/>
    </font>
    <font>
      <sz val="12"/>
      <color rgb="FFFF0000"/>
      <name val="Lucida Sans"/>
      <family val="2"/>
    </font>
    <font>
      <sz val="11"/>
      <color rgb="FFFF0000"/>
      <name val="Calibri"/>
      <family val="2"/>
      <scheme val="minor"/>
    </font>
    <font>
      <sz val="11"/>
      <name val="Calibri"/>
      <family val="2"/>
      <scheme val="minor"/>
    </font>
    <font>
      <b/>
      <sz val="12"/>
      <color theme="1"/>
      <name val="Lucida Sans"/>
      <family val="2"/>
    </font>
    <font>
      <sz val="9.9"/>
      <color theme="1"/>
      <name val="Lucida Sans"/>
      <family val="2"/>
    </font>
    <font>
      <b/>
      <sz val="12"/>
      <color rgb="FFFF0000"/>
      <name val="Lucida Sans"/>
      <family val="2"/>
    </font>
    <font>
      <sz val="12"/>
      <color rgb="FF00B050"/>
      <name val="Lucida Sans"/>
      <family val="2"/>
    </font>
    <font>
      <b/>
      <sz val="12"/>
      <name val="Lucida Sans"/>
      <family val="2"/>
    </font>
    <font>
      <sz val="9"/>
      <name val="Lucida Sans"/>
      <family val="2"/>
    </font>
    <font>
      <sz val="12"/>
      <name val="Lucida Sans"/>
      <family val="2"/>
    </font>
    <font>
      <i/>
      <sz val="12"/>
      <name val="Lucida Sans"/>
      <family val="2"/>
    </font>
    <font>
      <sz val="9"/>
      <color indexed="81"/>
      <name val="Tahoma"/>
      <family val="2"/>
    </font>
    <font>
      <i/>
      <sz val="12"/>
      <color theme="1"/>
      <name val="Lucida Sans"/>
      <family val="2"/>
    </font>
    <font>
      <b/>
      <sz val="12"/>
      <color theme="0" tint="-0.499984740745262"/>
      <name val="Lucida Sans"/>
      <family val="2"/>
    </font>
    <font>
      <sz val="8"/>
      <color theme="0" tint="-0.499984740745262"/>
      <name val="Lucida Sans"/>
      <family val="2"/>
    </font>
    <font>
      <sz val="12"/>
      <color theme="0" tint="-0.499984740745262"/>
      <name val="Lucida Sans"/>
      <family val="2"/>
    </font>
    <font>
      <b/>
      <sz val="12"/>
      <color theme="0" tint="-0.34998626667073579"/>
      <name val="Lucida Sans"/>
      <family val="2"/>
    </font>
    <font>
      <b/>
      <sz val="9.9"/>
      <color theme="0" tint="-0.34998626667073579"/>
      <name val="Lucida Sans"/>
      <family val="2"/>
    </font>
    <font>
      <b/>
      <sz val="9"/>
      <color theme="0" tint="-0.34998626667073579"/>
      <name val="Lucida Sans"/>
      <family val="2"/>
    </font>
    <font>
      <sz val="12"/>
      <color theme="0" tint="-0.34998626667073579"/>
      <name val="Lucida Sans"/>
      <family val="2"/>
    </font>
    <font>
      <b/>
      <sz val="7"/>
      <color theme="0" tint="-0.34998626667073579"/>
      <name val="Lucida Sans"/>
      <family val="2"/>
    </font>
    <font>
      <sz val="9.9"/>
      <color theme="0" tint="-0.34998626667073579"/>
      <name val="Lucida Sans"/>
      <family val="2"/>
    </font>
    <font>
      <sz val="11"/>
      <color theme="0" tint="-0.34998626667073579"/>
      <name val="Calibri"/>
      <family val="2"/>
      <scheme val="minor"/>
    </font>
    <font>
      <sz val="12"/>
      <color rgb="FF0070C0"/>
      <name val="Lucida Sans"/>
      <family val="2"/>
    </font>
    <font>
      <b/>
      <sz val="12"/>
      <color rgb="FF0070C0"/>
      <name val="Lucida Sans"/>
      <family val="2"/>
    </font>
    <font>
      <sz val="12"/>
      <color rgb="FF7030A0"/>
      <name val="Lucida Sans"/>
      <family val="2"/>
    </font>
    <font>
      <sz val="8"/>
      <color theme="1"/>
      <name val="Lucida Sans"/>
      <family val="2"/>
    </font>
    <font>
      <sz val="10"/>
      <color rgb="FFFF0000"/>
      <name val="Lucida Sans"/>
      <family val="2"/>
    </font>
    <font>
      <sz val="12"/>
      <color theme="5" tint="-0.249977111117893"/>
      <name val="Lucida Sans"/>
      <family val="2"/>
    </font>
    <font>
      <sz val="11"/>
      <color rgb="FFFF0000"/>
      <name val="Lucida Sans"/>
      <family val="2"/>
    </font>
    <font>
      <b/>
      <sz val="14"/>
      <color theme="1"/>
      <name val="Lucida Sans"/>
      <family val="2"/>
    </font>
    <font>
      <sz val="8"/>
      <color rgb="FFFF0000"/>
      <name val="Lucida Sans"/>
      <family val="2"/>
    </font>
    <font>
      <b/>
      <sz val="9"/>
      <color indexed="81"/>
      <name val="Tahoma"/>
      <family val="2"/>
    </font>
    <font>
      <sz val="11"/>
      <name val="Lucida Sans"/>
      <family val="2"/>
    </font>
    <font>
      <sz val="9"/>
      <color rgb="FF0070C0"/>
      <name val="Lucida Sans"/>
      <family val="2"/>
    </font>
    <font>
      <b/>
      <sz val="9"/>
      <name val="Lucida Sans"/>
      <family val="2"/>
    </font>
    <font>
      <sz val="10"/>
      <color rgb="FF0070C0"/>
      <name val="Lucida Sans"/>
      <family val="2"/>
    </font>
    <font>
      <b/>
      <sz val="14"/>
      <color indexed="81"/>
      <name val="Tahoma"/>
      <family val="2"/>
    </font>
    <font>
      <sz val="14"/>
      <color indexed="81"/>
      <name val="Tahoma"/>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top style="medium">
        <color indexed="64"/>
      </top>
      <bottom style="medium">
        <color indexed="64"/>
      </bottom>
      <diagonal/>
    </border>
    <border>
      <left style="thin">
        <color auto="1"/>
      </left>
      <right style="thin">
        <color auto="1"/>
      </right>
      <top style="thin">
        <color auto="1"/>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alignment vertical="top"/>
    </xf>
    <xf numFmtId="0" fontId="1" fillId="0" borderId="0"/>
    <xf numFmtId="0" fontId="3" fillId="0" borderId="0"/>
    <xf numFmtId="9" fontId="1" fillId="0" borderId="0" applyFont="0" applyFill="0" applyBorder="0" applyAlignment="0" applyProtection="0"/>
    <xf numFmtId="43" fontId="1" fillId="0" borderId="0" applyFont="0" applyFill="0" applyBorder="0" applyAlignment="0" applyProtection="0"/>
  </cellStyleXfs>
  <cellXfs count="316">
    <xf numFmtId="0" fontId="0" fillId="0" borderId="0" xfId="0"/>
    <xf numFmtId="0" fontId="4" fillId="0" borderId="0" xfId="3" applyFont="1"/>
    <xf numFmtId="0" fontId="4" fillId="2" borderId="0" xfId="3" applyFont="1" applyFill="1" applyBorder="1"/>
    <xf numFmtId="0" fontId="4" fillId="2" borderId="0" xfId="3" applyFont="1" applyFill="1" applyBorder="1" applyAlignment="1">
      <alignment vertical="top" wrapText="1"/>
    </xf>
    <xf numFmtId="0" fontId="4" fillId="2" borderId="0" xfId="3" applyFont="1" applyFill="1" applyBorder="1" applyAlignment="1">
      <alignment wrapText="1"/>
    </xf>
    <xf numFmtId="0" fontId="4" fillId="2" borderId="1" xfId="3" applyFont="1" applyFill="1" applyBorder="1"/>
    <xf numFmtId="0" fontId="4" fillId="2" borderId="1" xfId="3" applyFont="1" applyFill="1" applyBorder="1" applyAlignment="1">
      <alignment vertical="top" wrapText="1"/>
    </xf>
    <xf numFmtId="0" fontId="4" fillId="2" borderId="1" xfId="3" applyFont="1" applyFill="1" applyBorder="1" applyAlignment="1">
      <alignment horizontal="right" vertical="top" wrapText="1"/>
    </xf>
    <xf numFmtId="0" fontId="4" fillId="2" borderId="1" xfId="3" applyFont="1" applyFill="1" applyBorder="1" applyAlignment="1">
      <alignment horizontal="left" vertical="top" wrapText="1"/>
    </xf>
    <xf numFmtId="164" fontId="4" fillId="2" borderId="1" xfId="3" applyNumberFormat="1" applyFont="1" applyFill="1" applyBorder="1"/>
    <xf numFmtId="164" fontId="4" fillId="2" borderId="0" xfId="3" applyNumberFormat="1" applyFont="1" applyFill="1" applyBorder="1"/>
    <xf numFmtId="0" fontId="4" fillId="2" borderId="0" xfId="3" applyFont="1" applyFill="1" applyBorder="1" applyAlignment="1">
      <alignment horizontal="left"/>
    </xf>
    <xf numFmtId="0" fontId="4" fillId="2" borderId="1" xfId="3" applyFont="1" applyFill="1" applyBorder="1" applyAlignment="1">
      <alignment horizontal="left"/>
    </xf>
    <xf numFmtId="0" fontId="4" fillId="2" borderId="2" xfId="3" applyFont="1" applyFill="1" applyBorder="1"/>
    <xf numFmtId="0" fontId="5" fillId="2" borderId="1" xfId="3" applyFont="1" applyFill="1" applyBorder="1" applyAlignment="1">
      <alignment vertical="top" wrapText="1"/>
    </xf>
    <xf numFmtId="0" fontId="4" fillId="0" borderId="0" xfId="3" applyFont="1" applyAlignment="1">
      <alignment wrapText="1"/>
    </xf>
    <xf numFmtId="0" fontId="0" fillId="0" borderId="0" xfId="0" applyAlignment="1">
      <alignment wrapText="1"/>
    </xf>
    <xf numFmtId="0" fontId="4" fillId="2" borderId="6" xfId="3" applyFont="1" applyFill="1" applyBorder="1" applyAlignment="1">
      <alignment vertical="top" wrapText="1"/>
    </xf>
    <xf numFmtId="0" fontId="4" fillId="2" borderId="1" xfId="3" applyFont="1" applyFill="1" applyBorder="1" applyAlignment="1">
      <alignment horizontal="left" wrapText="1"/>
    </xf>
    <xf numFmtId="164" fontId="5" fillId="2" borderId="1" xfId="3" applyNumberFormat="1" applyFont="1" applyFill="1" applyBorder="1" applyAlignment="1">
      <alignment wrapText="1"/>
    </xf>
    <xf numFmtId="0" fontId="5" fillId="2" borderId="1" xfId="3" applyFont="1" applyFill="1" applyBorder="1" applyAlignment="1">
      <alignment wrapText="1"/>
    </xf>
    <xf numFmtId="0" fontId="0" fillId="0" borderId="0" xfId="0" applyAlignment="1">
      <alignment horizontal="center"/>
    </xf>
    <xf numFmtId="0" fontId="6" fillId="0" borderId="0" xfId="0" applyFont="1" applyAlignment="1">
      <alignment horizontal="center"/>
    </xf>
    <xf numFmtId="0" fontId="8" fillId="0" borderId="0" xfId="3" applyFont="1"/>
    <xf numFmtId="0" fontId="4" fillId="0" borderId="0" xfId="3" applyFont="1" applyAlignment="1">
      <alignment horizontal="center"/>
    </xf>
    <xf numFmtId="0" fontId="7" fillId="0" borderId="0" xfId="0" applyFont="1" applyAlignment="1">
      <alignment horizontal="center"/>
    </xf>
    <xf numFmtId="9" fontId="9" fillId="3" borderId="8" xfId="4" applyFont="1" applyFill="1" applyBorder="1" applyAlignment="1">
      <alignment vertical="top" wrapText="1"/>
    </xf>
    <xf numFmtId="0" fontId="4" fillId="8" borderId="1" xfId="3" applyFont="1" applyFill="1" applyBorder="1" applyAlignment="1">
      <alignment wrapText="1"/>
    </xf>
    <xf numFmtId="0" fontId="4" fillId="0" borderId="1" xfId="3" applyFont="1" applyBorder="1"/>
    <xf numFmtId="0" fontId="4" fillId="9" borderId="1" xfId="3" applyFont="1" applyFill="1" applyBorder="1" applyAlignment="1">
      <alignment wrapText="1"/>
    </xf>
    <xf numFmtId="0" fontId="4" fillId="9" borderId="1" xfId="3" applyFont="1" applyFill="1" applyBorder="1"/>
    <xf numFmtId="0" fontId="4" fillId="11" borderId="1" xfId="3" applyFont="1" applyFill="1" applyBorder="1"/>
    <xf numFmtId="0" fontId="4" fillId="11" borderId="1" xfId="3" applyFont="1" applyFill="1" applyBorder="1" applyAlignment="1">
      <alignment wrapText="1"/>
    </xf>
    <xf numFmtId="0" fontId="11" fillId="11" borderId="1" xfId="3" applyFont="1" applyFill="1" applyBorder="1"/>
    <xf numFmtId="0" fontId="11" fillId="11" borderId="1" xfId="3" applyFont="1" applyFill="1" applyBorder="1" applyAlignment="1">
      <alignment wrapText="1"/>
    </xf>
    <xf numFmtId="0" fontId="11" fillId="8" borderId="1" xfId="3" applyFont="1" applyFill="1" applyBorder="1"/>
    <xf numFmtId="0" fontId="11" fillId="8" borderId="1" xfId="3" applyFont="1" applyFill="1" applyBorder="1" applyAlignment="1">
      <alignment wrapText="1"/>
    </xf>
    <xf numFmtId="0" fontId="4" fillId="10" borderId="1" xfId="3" applyFont="1" applyFill="1" applyBorder="1" applyAlignment="1">
      <alignment wrapText="1"/>
    </xf>
    <xf numFmtId="0" fontId="11" fillId="10" borderId="1" xfId="3" applyFont="1" applyFill="1" applyBorder="1"/>
    <xf numFmtId="0" fontId="11" fillId="10" borderId="1" xfId="3" applyFont="1" applyFill="1" applyBorder="1" applyAlignment="1">
      <alignment wrapText="1"/>
    </xf>
    <xf numFmtId="0" fontId="4" fillId="14" borderId="1" xfId="3" applyFont="1" applyFill="1" applyBorder="1"/>
    <xf numFmtId="0" fontId="4" fillId="14" borderId="1" xfId="3" applyFont="1" applyFill="1" applyBorder="1" applyAlignment="1">
      <alignment wrapText="1"/>
    </xf>
    <xf numFmtId="0" fontId="14" fillId="10" borderId="1" xfId="3" applyFont="1" applyFill="1" applyBorder="1" applyAlignment="1">
      <alignment wrapText="1"/>
    </xf>
    <xf numFmtId="0" fontId="14" fillId="10" borderId="1" xfId="3" applyFont="1" applyFill="1" applyBorder="1"/>
    <xf numFmtId="0" fontId="14" fillId="8" borderId="1" xfId="3" applyFont="1" applyFill="1" applyBorder="1" applyAlignment="1">
      <alignment wrapText="1"/>
    </xf>
    <xf numFmtId="0" fontId="14" fillId="8" borderId="1" xfId="3" applyFont="1" applyFill="1" applyBorder="1"/>
    <xf numFmtId="0" fontId="14" fillId="2" borderId="0" xfId="3" applyFont="1" applyFill="1" applyBorder="1"/>
    <xf numFmtId="0" fontId="4" fillId="16" borderId="0" xfId="3" applyFont="1" applyFill="1" applyBorder="1"/>
    <xf numFmtId="0" fontId="14" fillId="16" borderId="0" xfId="3" applyFont="1" applyFill="1" applyBorder="1"/>
    <xf numFmtId="9" fontId="4" fillId="16" borderId="0" xfId="4" applyFont="1" applyFill="1" applyBorder="1"/>
    <xf numFmtId="9" fontId="4" fillId="2" borderId="0" xfId="4" applyFont="1" applyFill="1" applyBorder="1"/>
    <xf numFmtId="0" fontId="17" fillId="2" borderId="0" xfId="3" applyFont="1" applyFill="1" applyBorder="1"/>
    <xf numFmtId="0" fontId="8" fillId="17" borderId="0" xfId="3" applyFont="1" applyFill="1"/>
    <xf numFmtId="0" fontId="8" fillId="17" borderId="0" xfId="3" applyFont="1" applyFill="1" applyAlignment="1">
      <alignment wrapText="1"/>
    </xf>
    <xf numFmtId="0" fontId="8" fillId="17" borderId="0" xfId="3" applyFont="1" applyFill="1" applyAlignment="1">
      <alignment horizontal="center"/>
    </xf>
    <xf numFmtId="0" fontId="8" fillId="17" borderId="0" xfId="3" applyFont="1" applyFill="1" applyAlignment="1">
      <alignment horizontal="left" vertical="top"/>
    </xf>
    <xf numFmtId="0" fontId="3" fillId="17" borderId="0" xfId="3" applyFont="1" applyFill="1" applyAlignment="1">
      <alignment horizontal="left" vertical="top" wrapText="1"/>
    </xf>
    <xf numFmtId="0" fontId="5" fillId="16" borderId="0" xfId="3" applyFont="1" applyFill="1" applyBorder="1"/>
    <xf numFmtId="0" fontId="5" fillId="15" borderId="0" xfId="3" applyFont="1" applyFill="1" applyBorder="1"/>
    <xf numFmtId="0" fontId="12" fillId="6" borderId="5" xfId="3" applyFont="1" applyFill="1" applyBorder="1" applyAlignment="1">
      <alignment vertical="top" wrapText="1"/>
    </xf>
    <xf numFmtId="0" fontId="18" fillId="17" borderId="0" xfId="3" applyFont="1" applyFill="1"/>
    <xf numFmtId="0" fontId="19" fillId="0" borderId="0" xfId="0" applyFont="1" applyAlignment="1">
      <alignment vertical="center"/>
    </xf>
    <xf numFmtId="0" fontId="20" fillId="0" borderId="0" xfId="3" applyFont="1"/>
    <xf numFmtId="0" fontId="20" fillId="0" borderId="0" xfId="3" applyFont="1" applyAlignment="1">
      <alignment wrapText="1"/>
    </xf>
    <xf numFmtId="0" fontId="22" fillId="0" borderId="8" xfId="0" applyFont="1" applyBorder="1" applyAlignment="1">
      <alignment vertical="top" wrapText="1"/>
    </xf>
    <xf numFmtId="0" fontId="24" fillId="0" borderId="0" xfId="3" applyFont="1" applyAlignment="1">
      <alignment horizontal="center"/>
    </xf>
    <xf numFmtId="0" fontId="26" fillId="0" borderId="8" xfId="0" applyFont="1" applyBorder="1" applyAlignment="1">
      <alignment vertical="top" wrapText="1"/>
    </xf>
    <xf numFmtId="9" fontId="26" fillId="0" borderId="8" xfId="4" applyFont="1" applyBorder="1" applyAlignment="1">
      <alignment vertical="top" wrapText="1"/>
    </xf>
    <xf numFmtId="9" fontId="26" fillId="3" borderId="8" xfId="4" applyFont="1" applyFill="1" applyBorder="1" applyAlignment="1">
      <alignment vertical="top" wrapText="1"/>
    </xf>
    <xf numFmtId="0" fontId="27" fillId="0" borderId="0" xfId="0" applyFont="1"/>
    <xf numFmtId="0" fontId="26" fillId="3" borderId="8" xfId="0" applyFont="1" applyFill="1" applyBorder="1" applyAlignment="1">
      <alignment vertical="top" wrapText="1"/>
    </xf>
    <xf numFmtId="0" fontId="26" fillId="4" borderId="8" xfId="0" applyFont="1" applyFill="1" applyBorder="1" applyAlignment="1">
      <alignment vertical="top" wrapText="1"/>
    </xf>
    <xf numFmtId="9" fontId="26" fillId="4" borderId="8" xfId="4" applyFont="1" applyFill="1" applyBorder="1" applyAlignment="1">
      <alignment vertical="top" wrapText="1"/>
    </xf>
    <xf numFmtId="0" fontId="26" fillId="3" borderId="9" xfId="0" applyFont="1" applyFill="1" applyBorder="1" applyAlignment="1">
      <alignment vertical="top" wrapText="1"/>
    </xf>
    <xf numFmtId="9" fontId="26" fillId="3" borderId="9" xfId="4" applyFont="1" applyFill="1" applyBorder="1" applyAlignment="1">
      <alignment vertical="top" wrapText="1"/>
    </xf>
    <xf numFmtId="0" fontId="24" fillId="0" borderId="0" xfId="3" applyFont="1"/>
    <xf numFmtId="0" fontId="4" fillId="0" borderId="0" xfId="3" applyFont="1" applyFill="1"/>
    <xf numFmtId="9" fontId="4" fillId="0" borderId="0" xfId="4" applyFont="1" applyAlignment="1">
      <alignment horizontal="center"/>
    </xf>
    <xf numFmtId="1" fontId="28" fillId="0" borderId="0" xfId="3" applyNumberFormat="1" applyFont="1"/>
    <xf numFmtId="9" fontId="4" fillId="0" borderId="0" xfId="3" applyNumberFormat="1" applyFont="1" applyAlignment="1">
      <alignment horizontal="center"/>
    </xf>
    <xf numFmtId="9" fontId="4" fillId="3" borderId="0" xfId="4" applyFont="1" applyFill="1" applyAlignment="1">
      <alignment horizontal="center"/>
    </xf>
    <xf numFmtId="0" fontId="12" fillId="17" borderId="0" xfId="3" applyFont="1" applyFill="1"/>
    <xf numFmtId="0" fontId="14" fillId="17" borderId="12" xfId="3" applyFont="1" applyFill="1" applyBorder="1" applyAlignment="1"/>
    <xf numFmtId="0" fontId="14" fillId="17" borderId="13" xfId="3" applyFont="1" applyFill="1" applyBorder="1" applyAlignment="1"/>
    <xf numFmtId="0" fontId="14" fillId="17" borderId="14" xfId="3" applyFont="1" applyFill="1" applyBorder="1" applyAlignment="1"/>
    <xf numFmtId="0" fontId="14" fillId="17" borderId="2" xfId="3" applyFont="1" applyFill="1" applyBorder="1" applyAlignment="1"/>
    <xf numFmtId="9" fontId="14" fillId="17" borderId="0" xfId="4" applyFont="1" applyFill="1" applyAlignment="1">
      <alignment horizontal="center" wrapText="1"/>
    </xf>
    <xf numFmtId="0" fontId="14" fillId="17" borderId="5" xfId="3" applyFont="1" applyFill="1" applyBorder="1" applyAlignment="1">
      <alignment horizontal="center" wrapText="1"/>
    </xf>
    <xf numFmtId="0" fontId="24" fillId="0" borderId="0" xfId="3" applyFont="1" applyFill="1" applyAlignment="1">
      <alignment horizontal="center"/>
    </xf>
    <xf numFmtId="0" fontId="25" fillId="0" borderId="8" xfId="0" applyFont="1" applyFill="1" applyBorder="1" applyAlignment="1">
      <alignment horizontal="center" vertical="top" wrapText="1"/>
    </xf>
    <xf numFmtId="9" fontId="26" fillId="0" borderId="8" xfId="4" applyFont="1" applyFill="1" applyBorder="1" applyAlignment="1">
      <alignment vertical="top" wrapText="1"/>
    </xf>
    <xf numFmtId="0" fontId="24" fillId="0" borderId="0" xfId="3" applyFont="1" applyFill="1"/>
    <xf numFmtId="0" fontId="21" fillId="16" borderId="0" xfId="3" applyFont="1" applyFill="1"/>
    <xf numFmtId="0" fontId="22" fillId="16" borderId="8" xfId="0" applyFont="1" applyFill="1" applyBorder="1" applyAlignment="1">
      <alignment vertical="top" wrapText="1"/>
    </xf>
    <xf numFmtId="0" fontId="23" fillId="16" borderId="8" xfId="0" applyFont="1" applyFill="1" applyBorder="1" applyAlignment="1">
      <alignment vertical="top" wrapText="1"/>
    </xf>
    <xf numFmtId="0" fontId="28" fillId="2" borderId="0" xfId="3" applyFont="1" applyFill="1" applyBorder="1"/>
    <xf numFmtId="0" fontId="28" fillId="16" borderId="0" xfId="3" applyFont="1" applyFill="1" applyBorder="1"/>
    <xf numFmtId="166" fontId="28" fillId="2" borderId="1" xfId="3" applyNumberFormat="1" applyFont="1" applyFill="1" applyBorder="1" applyAlignment="1">
      <alignment horizontal="right"/>
    </xf>
    <xf numFmtId="166" fontId="28" fillId="2" borderId="0" xfId="3" applyNumberFormat="1" applyFont="1" applyFill="1" applyBorder="1" applyAlignment="1">
      <alignment horizontal="right"/>
    </xf>
    <xf numFmtId="0" fontId="5" fillId="3" borderId="0" xfId="3" applyFont="1" applyFill="1" applyBorder="1" applyAlignment="1">
      <alignment horizontal="center"/>
    </xf>
    <xf numFmtId="166" fontId="28" fillId="2" borderId="1" xfId="3" quotePrefix="1" applyNumberFormat="1" applyFont="1" applyFill="1" applyBorder="1" applyAlignment="1">
      <alignment horizontal="right"/>
    </xf>
    <xf numFmtId="0" fontId="30" fillId="2" borderId="0" xfId="3" applyFont="1" applyFill="1" applyBorder="1" applyAlignment="1">
      <alignment horizontal="center"/>
    </xf>
    <xf numFmtId="164" fontId="30" fillId="2" borderId="1" xfId="3" applyNumberFormat="1" applyFont="1" applyFill="1" applyBorder="1" applyAlignment="1">
      <alignment horizontal="center"/>
    </xf>
    <xf numFmtId="0" fontId="4" fillId="6" borderId="15" xfId="3" applyFont="1" applyFill="1" applyBorder="1"/>
    <xf numFmtId="9" fontId="4" fillId="6" borderId="10" xfId="4" applyFont="1" applyFill="1" applyBorder="1" applyAlignment="1">
      <alignment horizontal="center"/>
    </xf>
    <xf numFmtId="0" fontId="4" fillId="16" borderId="0" xfId="3" applyFont="1" applyFill="1" applyBorder="1" applyAlignment="1">
      <alignment wrapText="1"/>
    </xf>
    <xf numFmtId="0" fontId="5" fillId="10" borderId="1" xfId="3" applyFont="1" applyFill="1" applyBorder="1"/>
    <xf numFmtId="0" fontId="8" fillId="17" borderId="0" xfId="3" applyFont="1" applyFill="1" applyAlignment="1">
      <alignment horizontal="center" wrapText="1"/>
    </xf>
    <xf numFmtId="0" fontId="8" fillId="2" borderId="1" xfId="3" applyFont="1" applyFill="1" applyBorder="1" applyAlignment="1">
      <alignment wrapText="1"/>
    </xf>
    <xf numFmtId="0" fontId="18" fillId="0" borderId="0" xfId="3" applyFont="1" applyAlignment="1">
      <alignment wrapText="1"/>
    </xf>
    <xf numFmtId="0" fontId="8" fillId="0" borderId="0" xfId="3" applyFont="1" applyAlignment="1">
      <alignment wrapText="1"/>
    </xf>
    <xf numFmtId="0" fontId="8" fillId="0" borderId="0" xfId="3" applyFont="1" applyAlignment="1">
      <alignment horizontal="center" wrapText="1"/>
    </xf>
    <xf numFmtId="0" fontId="14" fillId="17" borderId="0" xfId="3" applyFont="1" applyFill="1" applyAlignment="1">
      <alignment wrapText="1"/>
    </xf>
    <xf numFmtId="0" fontId="10" fillId="0" borderId="0" xfId="3" applyFont="1" applyFill="1" applyAlignment="1">
      <alignment wrapText="1"/>
    </xf>
    <xf numFmtId="0" fontId="14" fillId="11" borderId="1" xfId="3" applyFont="1" applyFill="1" applyBorder="1"/>
    <xf numFmtId="0" fontId="14" fillId="11" borderId="1" xfId="3" applyFont="1" applyFill="1" applyBorder="1" applyAlignment="1">
      <alignment wrapText="1"/>
    </xf>
    <xf numFmtId="0" fontId="14" fillId="8" borderId="1" xfId="3" applyFont="1" applyFill="1" applyBorder="1" applyAlignment="1">
      <alignment horizontal="right"/>
    </xf>
    <xf numFmtId="0" fontId="4" fillId="8" borderId="1" xfId="3" applyFont="1" applyFill="1" applyBorder="1" applyAlignment="1">
      <alignment horizontal="right"/>
    </xf>
    <xf numFmtId="0" fontId="5" fillId="3" borderId="0" xfId="3" applyFont="1" applyFill="1" applyBorder="1" applyAlignment="1">
      <alignment horizontal="left"/>
    </xf>
    <xf numFmtId="164" fontId="4" fillId="2" borderId="1" xfId="3" applyNumberFormat="1" applyFont="1" applyFill="1" applyBorder="1" applyAlignment="1">
      <alignment horizontal="left"/>
    </xf>
    <xf numFmtId="0" fontId="32" fillId="12" borderId="0" xfId="3" applyFont="1" applyFill="1" applyBorder="1" applyAlignment="1">
      <alignment wrapText="1"/>
    </xf>
    <xf numFmtId="0" fontId="3" fillId="16" borderId="0" xfId="3" applyFont="1" applyFill="1" applyBorder="1"/>
    <xf numFmtId="9" fontId="32" fillId="12" borderId="0" xfId="4" applyFont="1" applyFill="1" applyBorder="1" applyAlignment="1">
      <alignment wrapText="1"/>
    </xf>
    <xf numFmtId="0" fontId="13" fillId="6" borderId="11" xfId="3" applyFont="1" applyFill="1" applyBorder="1" applyAlignment="1">
      <alignment horizontal="center"/>
    </xf>
    <xf numFmtId="0" fontId="13" fillId="2" borderId="0" xfId="3" applyFont="1" applyFill="1" applyBorder="1" applyAlignment="1"/>
    <xf numFmtId="0" fontId="13" fillId="2" borderId="0" xfId="3" applyFont="1" applyFill="1" applyBorder="1" applyAlignment="1">
      <alignment horizontal="left"/>
    </xf>
    <xf numFmtId="0" fontId="12" fillId="6" borderId="5" xfId="3" applyFont="1" applyFill="1" applyBorder="1" applyAlignment="1">
      <alignment horizontal="center" vertical="top" wrapText="1"/>
    </xf>
    <xf numFmtId="0" fontId="12" fillId="2" borderId="0" xfId="3" applyFont="1" applyFill="1" applyBorder="1" applyAlignment="1">
      <alignment vertical="top" wrapText="1"/>
    </xf>
    <xf numFmtId="0" fontId="12" fillId="6" borderId="1" xfId="3" applyFont="1" applyFill="1" applyBorder="1" applyAlignment="1">
      <alignment vertical="top" wrapText="1"/>
    </xf>
    <xf numFmtId="0" fontId="12" fillId="2" borderId="0" xfId="3" applyFont="1" applyFill="1" applyBorder="1" applyAlignment="1">
      <alignment horizontal="left" vertical="top" wrapText="1"/>
    </xf>
    <xf numFmtId="0" fontId="33" fillId="15" borderId="0" xfId="3" applyFont="1" applyFill="1" applyBorder="1"/>
    <xf numFmtId="0" fontId="33" fillId="15" borderId="0" xfId="3" applyFont="1" applyFill="1" applyBorder="1" applyAlignment="1">
      <alignment wrapText="1"/>
    </xf>
    <xf numFmtId="0" fontId="34" fillId="3" borderId="0" xfId="3" applyFont="1" applyFill="1" applyBorder="1"/>
    <xf numFmtId="9" fontId="5" fillId="17" borderId="0" xfId="4" applyFont="1" applyFill="1" applyAlignment="1">
      <alignment horizontal="center"/>
    </xf>
    <xf numFmtId="0" fontId="5" fillId="17" borderId="12" xfId="3" applyFont="1" applyFill="1" applyBorder="1" applyAlignment="1"/>
    <xf numFmtId="0" fontId="5" fillId="17" borderId="13" xfId="3" applyFont="1" applyFill="1" applyBorder="1" applyAlignment="1"/>
    <xf numFmtId="0" fontId="5" fillId="17" borderId="14" xfId="3" applyFont="1" applyFill="1" applyBorder="1" applyAlignment="1"/>
    <xf numFmtId="0" fontId="5" fillId="17" borderId="2" xfId="3" applyFont="1" applyFill="1" applyBorder="1" applyAlignment="1"/>
    <xf numFmtId="0" fontId="5" fillId="17" borderId="0" xfId="3" applyFont="1" applyFill="1" applyBorder="1" applyAlignment="1"/>
    <xf numFmtId="9" fontId="5" fillId="17" borderId="0" xfId="4" applyFont="1" applyFill="1" applyBorder="1" applyAlignment="1">
      <alignment horizontal="center" wrapText="1"/>
    </xf>
    <xf numFmtId="9" fontId="5" fillId="17" borderId="0" xfId="4" applyFont="1" applyFill="1" applyAlignment="1">
      <alignment horizontal="center" wrapText="1"/>
    </xf>
    <xf numFmtId="0" fontId="5" fillId="17" borderId="5" xfId="3" applyFont="1" applyFill="1" applyBorder="1" applyAlignment="1">
      <alignment horizontal="center" wrapText="1"/>
    </xf>
    <xf numFmtId="1" fontId="5" fillId="0" borderId="0" xfId="3" applyNumberFormat="1" applyFont="1"/>
    <xf numFmtId="0" fontId="5" fillId="0" borderId="0" xfId="3" applyFont="1"/>
    <xf numFmtId="9" fontId="5" fillId="0" borderId="0" xfId="4" applyFont="1" applyAlignment="1">
      <alignment horizontal="center"/>
    </xf>
    <xf numFmtId="0" fontId="5" fillId="0" borderId="0" xfId="3" applyFont="1" applyBorder="1" applyAlignment="1">
      <alignment horizontal="center" wrapText="1"/>
    </xf>
    <xf numFmtId="9" fontId="36" fillId="0" borderId="0" xfId="4" applyFont="1" applyAlignment="1">
      <alignment horizontal="left"/>
    </xf>
    <xf numFmtId="9" fontId="5" fillId="6" borderId="10" xfId="4" applyFont="1" applyFill="1" applyBorder="1"/>
    <xf numFmtId="9" fontId="5" fillId="6" borderId="7" xfId="4" applyFont="1" applyFill="1" applyBorder="1"/>
    <xf numFmtId="0" fontId="10" fillId="3" borderId="0" xfId="3" applyFont="1" applyFill="1"/>
    <xf numFmtId="0" fontId="12" fillId="13" borderId="17" xfId="3" applyFont="1" applyFill="1" applyBorder="1" applyAlignment="1">
      <alignment horizontal="center" vertical="center" wrapText="1"/>
    </xf>
    <xf numFmtId="165" fontId="15" fillId="0" borderId="5" xfId="3" applyNumberFormat="1" applyFont="1" applyFill="1" applyBorder="1" applyAlignment="1">
      <alignment wrapText="1"/>
    </xf>
    <xf numFmtId="9" fontId="4" fillId="2" borderId="5" xfId="4" applyFont="1" applyFill="1" applyBorder="1" applyAlignment="1">
      <alignment wrapText="1"/>
    </xf>
    <xf numFmtId="166" fontId="4" fillId="2" borderId="5" xfId="3" applyNumberFormat="1" applyFont="1" applyFill="1" applyBorder="1" applyAlignment="1">
      <alignment horizontal="right" wrapText="1"/>
    </xf>
    <xf numFmtId="165" fontId="15" fillId="0" borderId="1" xfId="3" applyNumberFormat="1" applyFont="1" applyFill="1" applyBorder="1" applyAlignment="1">
      <alignment wrapText="1"/>
    </xf>
    <xf numFmtId="9" fontId="4" fillId="2" borderId="1" xfId="4" applyFont="1" applyFill="1" applyBorder="1" applyAlignment="1">
      <alignment wrapText="1"/>
    </xf>
    <xf numFmtId="166" fontId="4" fillId="2" borderId="1" xfId="3" applyNumberFormat="1" applyFont="1" applyFill="1" applyBorder="1" applyAlignment="1">
      <alignment horizontal="right" wrapText="1"/>
    </xf>
    <xf numFmtId="9" fontId="4" fillId="2" borderId="0" xfId="4" applyFont="1" applyFill="1" applyBorder="1" applyAlignment="1">
      <alignment wrapText="1"/>
    </xf>
    <xf numFmtId="166" fontId="4" fillId="2" borderId="0" xfId="3" applyNumberFormat="1" applyFont="1" applyFill="1" applyBorder="1" applyAlignment="1">
      <alignment horizontal="right" wrapText="1"/>
    </xf>
    <xf numFmtId="165" fontId="15" fillId="0" borderId="27" xfId="3" applyNumberFormat="1" applyFont="1" applyFill="1" applyBorder="1" applyAlignment="1">
      <alignment wrapText="1"/>
    </xf>
    <xf numFmtId="9" fontId="4" fillId="2" borderId="27" xfId="4" applyFont="1" applyFill="1" applyBorder="1" applyAlignment="1">
      <alignment wrapText="1"/>
    </xf>
    <xf numFmtId="166" fontId="4" fillId="2" borderId="27" xfId="3" applyNumberFormat="1" applyFont="1" applyFill="1" applyBorder="1" applyAlignment="1">
      <alignment horizontal="right" wrapText="1"/>
    </xf>
    <xf numFmtId="165" fontId="4" fillId="2" borderId="5" xfId="3" applyNumberFormat="1" applyFont="1" applyFill="1" applyBorder="1" applyAlignment="1" applyProtection="1">
      <alignment wrapText="1"/>
      <protection locked="0"/>
    </xf>
    <xf numFmtId="0" fontId="4" fillId="2" borderId="5" xfId="3" applyFont="1" applyFill="1" applyBorder="1" applyAlignment="1" applyProtection="1">
      <alignment wrapText="1"/>
      <protection locked="0"/>
    </xf>
    <xf numFmtId="0" fontId="4" fillId="2" borderId="0" xfId="3" applyFont="1" applyFill="1" applyBorder="1" applyAlignment="1" applyProtection="1">
      <alignment wrapText="1"/>
      <protection locked="0"/>
    </xf>
    <xf numFmtId="165" fontId="4" fillId="2" borderId="1" xfId="3" applyNumberFormat="1" applyFont="1" applyFill="1" applyBorder="1" applyAlignment="1" applyProtection="1">
      <alignment wrapText="1"/>
      <protection locked="0"/>
    </xf>
    <xf numFmtId="0" fontId="4" fillId="2" borderId="1" xfId="3" applyFont="1" applyFill="1" applyBorder="1" applyAlignment="1" applyProtection="1">
      <alignment wrapText="1"/>
      <protection locked="0"/>
    </xf>
    <xf numFmtId="165" fontId="4" fillId="2" borderId="27" xfId="3" applyNumberFormat="1" applyFont="1" applyFill="1" applyBorder="1" applyAlignment="1" applyProtection="1">
      <alignment wrapText="1"/>
      <protection locked="0"/>
    </xf>
    <xf numFmtId="0" fontId="4" fillId="2" borderId="27" xfId="3" applyFont="1" applyFill="1" applyBorder="1" applyAlignment="1" applyProtection="1">
      <alignment wrapText="1"/>
      <protection locked="0"/>
    </xf>
    <xf numFmtId="166" fontId="4" fillId="2" borderId="5" xfId="3" applyNumberFormat="1" applyFont="1" applyFill="1" applyBorder="1" applyAlignment="1" applyProtection="1">
      <alignment horizontal="right" wrapText="1"/>
      <protection locked="0"/>
    </xf>
    <xf numFmtId="166" fontId="4" fillId="2" borderId="1" xfId="3" applyNumberFormat="1" applyFont="1" applyFill="1" applyBorder="1" applyAlignment="1" applyProtection="1">
      <alignment horizontal="right" wrapText="1"/>
      <protection locked="0"/>
    </xf>
    <xf numFmtId="166" fontId="4" fillId="2" borderId="0" xfId="3" applyNumberFormat="1" applyFont="1" applyFill="1" applyBorder="1" applyAlignment="1" applyProtection="1">
      <alignment horizontal="right" wrapText="1"/>
      <protection locked="0"/>
    </xf>
    <xf numFmtId="166" fontId="4" fillId="2" borderId="27" xfId="3" applyNumberFormat="1" applyFont="1" applyFill="1" applyBorder="1" applyAlignment="1" applyProtection="1">
      <alignment horizontal="right" wrapText="1"/>
      <protection locked="0"/>
    </xf>
    <xf numFmtId="164" fontId="4" fillId="2" borderId="5" xfId="3" applyNumberFormat="1" applyFont="1" applyFill="1" applyBorder="1" applyAlignment="1" applyProtection="1">
      <alignment wrapText="1"/>
      <protection locked="0"/>
    </xf>
    <xf numFmtId="0" fontId="4" fillId="2" borderId="22" xfId="3" applyFont="1" applyFill="1" applyBorder="1" applyAlignment="1" applyProtection="1">
      <alignment wrapText="1"/>
      <protection locked="0"/>
    </xf>
    <xf numFmtId="164" fontId="4" fillId="2" borderId="1" xfId="3" applyNumberFormat="1" applyFont="1" applyFill="1" applyBorder="1" applyAlignment="1" applyProtection="1">
      <alignment wrapText="1"/>
      <protection locked="0"/>
    </xf>
    <xf numFmtId="0" fontId="4" fillId="2" borderId="24" xfId="3" applyFont="1" applyFill="1" applyBorder="1" applyAlignment="1" applyProtection="1">
      <alignment wrapText="1"/>
      <protection locked="0"/>
    </xf>
    <xf numFmtId="164" fontId="4" fillId="2" borderId="27" xfId="3" applyNumberFormat="1" applyFont="1" applyFill="1" applyBorder="1" applyAlignment="1" applyProtection="1">
      <alignment wrapText="1"/>
      <protection locked="0"/>
    </xf>
    <xf numFmtId="0" fontId="4" fillId="2" borderId="28" xfId="3" applyFont="1" applyFill="1" applyBorder="1" applyAlignment="1" applyProtection="1">
      <alignment wrapText="1"/>
      <protection locked="0"/>
    </xf>
    <xf numFmtId="0" fontId="4" fillId="2" borderId="29" xfId="3" applyFont="1" applyFill="1" applyBorder="1"/>
    <xf numFmtId="0" fontId="4" fillId="2" borderId="30" xfId="3" applyFont="1" applyFill="1" applyBorder="1"/>
    <xf numFmtId="0" fontId="4" fillId="5" borderId="30" xfId="3" applyFont="1" applyFill="1" applyBorder="1"/>
    <xf numFmtId="0" fontId="28" fillId="5" borderId="31" xfId="3" applyFont="1" applyFill="1" applyBorder="1"/>
    <xf numFmtId="0" fontId="28" fillId="14" borderId="32" xfId="3" applyFont="1" applyFill="1" applyBorder="1"/>
    <xf numFmtId="0" fontId="28" fillId="6" borderId="32" xfId="3" applyFont="1" applyFill="1" applyBorder="1"/>
    <xf numFmtId="0" fontId="28" fillId="7" borderId="33" xfId="3" applyFont="1" applyFill="1" applyBorder="1"/>
    <xf numFmtId="0" fontId="4" fillId="2" borderId="21" xfId="3" applyFont="1" applyFill="1" applyBorder="1"/>
    <xf numFmtId="0" fontId="4" fillId="2" borderId="23" xfId="3" applyFont="1" applyFill="1" applyBorder="1"/>
    <xf numFmtId="0" fontId="4" fillId="2" borderId="25" xfId="3" applyFont="1" applyFill="1" applyBorder="1"/>
    <xf numFmtId="0" fontId="4" fillId="2" borderId="26" xfId="3" applyFont="1" applyFill="1" applyBorder="1"/>
    <xf numFmtId="0" fontId="4" fillId="2" borderId="0" xfId="3" applyFont="1" applyFill="1" applyBorder="1" applyProtection="1"/>
    <xf numFmtId="164" fontId="4" fillId="2" borderId="0" xfId="5" applyNumberFormat="1" applyFont="1" applyFill="1" applyBorder="1" applyProtection="1"/>
    <xf numFmtId="0" fontId="4" fillId="2" borderId="0" xfId="3" applyFont="1" applyFill="1" applyBorder="1" applyAlignment="1" applyProtection="1">
      <alignment vertical="top" wrapText="1"/>
    </xf>
    <xf numFmtId="0" fontId="4" fillId="2" borderId="0" xfId="3" applyFont="1" applyFill="1" applyBorder="1" applyAlignment="1" applyProtection="1">
      <alignment wrapText="1"/>
    </xf>
    <xf numFmtId="164" fontId="4" fillId="2" borderId="0" xfId="5" applyNumberFormat="1" applyFont="1" applyFill="1" applyBorder="1" applyAlignment="1" applyProtection="1">
      <alignment wrapText="1"/>
    </xf>
    <xf numFmtId="164" fontId="4" fillId="2" borderId="0" xfId="5" applyNumberFormat="1" applyFont="1" applyFill="1" applyBorder="1" applyAlignment="1" applyProtection="1">
      <alignment horizontal="center"/>
    </xf>
    <xf numFmtId="164" fontId="4" fillId="14" borderId="16" xfId="5" applyNumberFormat="1" applyFont="1" applyFill="1" applyBorder="1" applyAlignment="1" applyProtection="1">
      <alignment horizontal="center" vertical="center" wrapText="1"/>
    </xf>
    <xf numFmtId="164" fontId="4" fillId="7" borderId="16" xfId="5" applyNumberFormat="1" applyFont="1" applyFill="1" applyBorder="1" applyAlignment="1" applyProtection="1">
      <alignment horizontal="center" vertical="center" wrapText="1"/>
    </xf>
    <xf numFmtId="0" fontId="4" fillId="7" borderId="17" xfId="3" applyFont="1" applyFill="1" applyBorder="1" applyAlignment="1" applyProtection="1">
      <alignment horizontal="center" vertical="center" wrapText="1"/>
    </xf>
    <xf numFmtId="164" fontId="4" fillId="2" borderId="34" xfId="5" applyNumberFormat="1" applyFont="1" applyFill="1" applyBorder="1" applyAlignment="1" applyProtection="1">
      <alignment horizontal="center" vertical="center"/>
    </xf>
    <xf numFmtId="164" fontId="4" fillId="2" borderId="34" xfId="5" applyNumberFormat="1" applyFont="1" applyFill="1" applyBorder="1" applyAlignment="1" applyProtection="1">
      <alignment horizontal="center" vertical="center" wrapText="1"/>
    </xf>
    <xf numFmtId="164" fontId="4" fillId="2" borderId="35" xfId="3" applyNumberFormat="1" applyFont="1" applyFill="1" applyBorder="1" applyAlignment="1" applyProtection="1">
      <alignment horizontal="center" vertical="center" wrapText="1"/>
    </xf>
    <xf numFmtId="0" fontId="4" fillId="2" borderId="0" xfId="3" applyFont="1" applyFill="1" applyBorder="1" applyAlignment="1" applyProtection="1">
      <alignment vertical="top"/>
    </xf>
    <xf numFmtId="0" fontId="4" fillId="2" borderId="21" xfId="3" applyFont="1" applyFill="1" applyBorder="1" applyProtection="1"/>
    <xf numFmtId="164" fontId="4" fillId="2" borderId="5" xfId="5" applyNumberFormat="1" applyFont="1" applyFill="1" applyBorder="1" applyProtection="1"/>
    <xf numFmtId="0" fontId="4" fillId="2" borderId="23" xfId="3" applyFont="1" applyFill="1" applyBorder="1" applyProtection="1"/>
    <xf numFmtId="164" fontId="4" fillId="2" borderId="1" xfId="5" applyNumberFormat="1" applyFont="1" applyFill="1" applyBorder="1" applyProtection="1"/>
    <xf numFmtId="0" fontId="4" fillId="2" borderId="26" xfId="3" applyFont="1" applyFill="1" applyBorder="1" applyProtection="1"/>
    <xf numFmtId="164" fontId="4" fillId="2" borderId="27" xfId="5" applyNumberFormat="1" applyFont="1" applyFill="1" applyBorder="1" applyProtection="1"/>
    <xf numFmtId="0" fontId="4" fillId="2" borderId="36" xfId="3" applyFont="1" applyFill="1" applyBorder="1" applyProtection="1"/>
    <xf numFmtId="164" fontId="4" fillId="2" borderId="6" xfId="5" applyNumberFormat="1" applyFont="1" applyFill="1" applyBorder="1" applyProtection="1"/>
    <xf numFmtId="0" fontId="4" fillId="2" borderId="15" xfId="3" applyFont="1" applyFill="1" applyBorder="1" applyProtection="1"/>
    <xf numFmtId="164" fontId="4" fillId="2" borderId="10" xfId="5" applyNumberFormat="1" applyFont="1" applyFill="1" applyBorder="1" applyProtection="1"/>
    <xf numFmtId="0" fontId="4" fillId="2" borderId="5" xfId="3" applyFont="1" applyFill="1" applyBorder="1" applyProtection="1">
      <protection locked="0"/>
    </xf>
    <xf numFmtId="0" fontId="4" fillId="2" borderId="1" xfId="3" applyFont="1" applyFill="1" applyBorder="1" applyProtection="1">
      <protection locked="0"/>
    </xf>
    <xf numFmtId="0" fontId="4" fillId="2" borderId="6" xfId="3" applyFont="1" applyFill="1" applyBorder="1" applyProtection="1">
      <protection locked="0"/>
    </xf>
    <xf numFmtId="0" fontId="4" fillId="2" borderId="10" xfId="3" applyFont="1" applyFill="1" applyBorder="1" applyProtection="1">
      <protection locked="0"/>
    </xf>
    <xf numFmtId="0" fontId="4" fillId="2" borderId="27" xfId="3" applyFont="1" applyFill="1" applyBorder="1" applyProtection="1">
      <protection locked="0"/>
    </xf>
    <xf numFmtId="164" fontId="4" fillId="2" borderId="5" xfId="5" applyNumberFormat="1" applyFont="1" applyFill="1" applyBorder="1" applyProtection="1">
      <protection locked="0"/>
    </xf>
    <xf numFmtId="164" fontId="4" fillId="2" borderId="1" xfId="5" applyNumberFormat="1" applyFont="1" applyFill="1" applyBorder="1" applyProtection="1">
      <protection locked="0"/>
    </xf>
    <xf numFmtId="164" fontId="4" fillId="2" borderId="6" xfId="5" applyNumberFormat="1" applyFont="1" applyFill="1" applyBorder="1" applyProtection="1">
      <protection locked="0"/>
    </xf>
    <xf numFmtId="164" fontId="4" fillId="2" borderId="10" xfId="5" applyNumberFormat="1" applyFont="1" applyFill="1" applyBorder="1" applyProtection="1">
      <protection locked="0"/>
    </xf>
    <xf numFmtId="164" fontId="4" fillId="2" borderId="27" xfId="5" applyNumberFormat="1" applyFont="1" applyFill="1" applyBorder="1" applyProtection="1">
      <protection locked="0"/>
    </xf>
    <xf numFmtId="164" fontId="4" fillId="2" borderId="22" xfId="3" applyNumberFormat="1" applyFont="1" applyFill="1" applyBorder="1" applyProtection="1">
      <protection locked="0"/>
    </xf>
    <xf numFmtId="164" fontId="4" fillId="2" borderId="24" xfId="3" applyNumberFormat="1" applyFont="1" applyFill="1" applyBorder="1" applyProtection="1">
      <protection locked="0"/>
    </xf>
    <xf numFmtId="164" fontId="4" fillId="2" borderId="37" xfId="3" applyNumberFormat="1" applyFont="1" applyFill="1" applyBorder="1" applyProtection="1">
      <protection locked="0"/>
    </xf>
    <xf numFmtId="164" fontId="4" fillId="2" borderId="7" xfId="3" applyNumberFormat="1" applyFont="1" applyFill="1" applyBorder="1" applyProtection="1">
      <protection locked="0"/>
    </xf>
    <xf numFmtId="164" fontId="4" fillId="2" borderId="28" xfId="3" applyNumberFormat="1" applyFont="1" applyFill="1" applyBorder="1" applyProtection="1">
      <protection locked="0"/>
    </xf>
    <xf numFmtId="0" fontId="33" fillId="3" borderId="0" xfId="3" applyFont="1" applyFill="1" applyBorder="1"/>
    <xf numFmtId="0" fontId="33" fillId="3" borderId="0" xfId="3" quotePrefix="1" applyFont="1" applyFill="1" applyBorder="1"/>
    <xf numFmtId="0" fontId="4" fillId="2" borderId="2" xfId="3" applyFont="1" applyFill="1" applyBorder="1" applyAlignment="1" applyProtection="1">
      <alignment wrapText="1"/>
      <protection locked="0"/>
    </xf>
    <xf numFmtId="3" fontId="17" fillId="0" borderId="1" xfId="3" applyNumberFormat="1" applyFont="1" applyFill="1" applyBorder="1" applyAlignment="1" applyProtection="1">
      <alignment wrapText="1"/>
      <protection locked="0"/>
    </xf>
    <xf numFmtId="3" fontId="17" fillId="0" borderId="27" xfId="3" applyNumberFormat="1" applyFont="1" applyFill="1" applyBorder="1" applyAlignment="1" applyProtection="1">
      <alignment wrapText="1"/>
      <protection locked="0"/>
    </xf>
    <xf numFmtId="3" fontId="17" fillId="0" borderId="5" xfId="3" applyNumberFormat="1" applyFont="1" applyFill="1" applyBorder="1" applyAlignment="1" applyProtection="1">
      <alignment wrapText="1"/>
      <protection locked="0"/>
    </xf>
    <xf numFmtId="164" fontId="39" fillId="13" borderId="20" xfId="3" applyNumberFormat="1" applyFont="1" applyFill="1" applyBorder="1" applyAlignment="1">
      <alignment horizontal="center" vertical="center" wrapText="1"/>
    </xf>
    <xf numFmtId="0" fontId="40" fillId="6" borderId="1" xfId="3" applyFont="1" applyFill="1" applyBorder="1" applyAlignment="1">
      <alignment wrapText="1"/>
    </xf>
    <xf numFmtId="167" fontId="0" fillId="0" borderId="0" xfId="0" applyNumberFormat="1" applyProtection="1"/>
    <xf numFmtId="0" fontId="0" fillId="0" borderId="0" xfId="0" applyProtection="1"/>
    <xf numFmtId="0" fontId="4" fillId="0" borderId="0" xfId="3" applyFont="1" applyProtection="1"/>
    <xf numFmtId="167" fontId="4" fillId="0" borderId="0" xfId="3" applyNumberFormat="1" applyFont="1" applyProtection="1"/>
    <xf numFmtId="0" fontId="4" fillId="5" borderId="29" xfId="3" applyFont="1" applyFill="1" applyBorder="1" applyAlignment="1" applyProtection="1">
      <alignment vertical="top" wrapText="1"/>
      <protection locked="0"/>
    </xf>
    <xf numFmtId="0" fontId="0" fillId="0" borderId="38" xfId="0" pivotButton="1" applyBorder="1" applyAlignment="1" applyProtection="1">
      <alignment horizontal="center" vertical="center"/>
      <protection locked="0"/>
    </xf>
    <xf numFmtId="167" fontId="0" fillId="0" borderId="39" xfId="0" applyNumberFormat="1" applyBorder="1" applyAlignment="1" applyProtection="1">
      <alignment horizontal="center" vertical="center"/>
      <protection locked="0"/>
    </xf>
    <xf numFmtId="0" fontId="0" fillId="0" borderId="38" xfId="0" applyBorder="1" applyAlignment="1" applyProtection="1">
      <alignment wrapText="1"/>
      <protection locked="0"/>
    </xf>
    <xf numFmtId="0" fontId="0" fillId="0" borderId="38" xfId="0" applyBorder="1" applyAlignment="1" applyProtection="1">
      <alignment horizontal="left"/>
      <protection locked="0"/>
    </xf>
    <xf numFmtId="167" fontId="0" fillId="0" borderId="39" xfId="0" applyNumberFormat="1" applyBorder="1" applyProtection="1">
      <protection locked="0"/>
    </xf>
    <xf numFmtId="167" fontId="0" fillId="0" borderId="38" xfId="0" applyNumberFormat="1" applyBorder="1" applyProtection="1">
      <protection locked="0"/>
    </xf>
    <xf numFmtId="0" fontId="4" fillId="16" borderId="0" xfId="3" applyFont="1" applyFill="1" applyBorder="1" applyProtection="1"/>
    <xf numFmtId="0" fontId="4" fillId="16" borderId="0" xfId="3" applyFont="1" applyFill="1" applyBorder="1" applyAlignment="1" applyProtection="1">
      <alignment vertical="top" wrapText="1"/>
    </xf>
    <xf numFmtId="0" fontId="41" fillId="5" borderId="31" xfId="3" applyFont="1" applyFill="1" applyBorder="1"/>
    <xf numFmtId="0" fontId="41" fillId="14" borderId="32" xfId="3" applyFont="1" applyFill="1" applyBorder="1"/>
    <xf numFmtId="0" fontId="41" fillId="6" borderId="32" xfId="3" applyFont="1" applyFill="1" applyBorder="1"/>
    <xf numFmtId="0" fontId="41" fillId="7" borderId="33" xfId="3" applyFont="1" applyFill="1" applyBorder="1"/>
    <xf numFmtId="164" fontId="4" fillId="16" borderId="0" xfId="5" applyNumberFormat="1" applyFont="1" applyFill="1" applyBorder="1" applyAlignment="1" applyProtection="1">
      <alignment wrapText="1"/>
    </xf>
    <xf numFmtId="164" fontId="4" fillId="16" borderId="0" xfId="5" applyNumberFormat="1" applyFont="1" applyFill="1" applyBorder="1" applyProtection="1"/>
    <xf numFmtId="164" fontId="4" fillId="16" borderId="0" xfId="5" applyNumberFormat="1" applyFont="1" applyFill="1" applyBorder="1" applyAlignment="1" applyProtection="1">
      <alignment horizontal="center"/>
    </xf>
    <xf numFmtId="164" fontId="4" fillId="2" borderId="40" xfId="5" applyNumberFormat="1" applyFont="1" applyFill="1" applyBorder="1" applyAlignment="1" applyProtection="1">
      <alignment horizontal="center" vertical="center"/>
    </xf>
    <xf numFmtId="164" fontId="4" fillId="7" borderId="41" xfId="5" applyNumberFormat="1" applyFont="1" applyFill="1" applyBorder="1" applyAlignment="1" applyProtection="1">
      <alignment horizontal="center" vertical="center" wrapText="1"/>
    </xf>
    <xf numFmtId="0" fontId="39" fillId="6" borderId="19" xfId="3" applyFont="1" applyFill="1" applyBorder="1" applyAlignment="1" applyProtection="1">
      <alignment horizontal="center" vertical="center" wrapText="1"/>
    </xf>
    <xf numFmtId="164" fontId="39" fillId="6" borderId="19" xfId="5" applyNumberFormat="1" applyFont="1" applyFill="1" applyBorder="1" applyAlignment="1" applyProtection="1">
      <alignment horizontal="center" vertical="center" wrapText="1"/>
    </xf>
    <xf numFmtId="0" fontId="39" fillId="14" borderId="20" xfId="3" applyFont="1" applyFill="1" applyBorder="1" applyAlignment="1">
      <alignment horizontal="center" vertical="center" wrapText="1"/>
    </xf>
    <xf numFmtId="0" fontId="4" fillId="6" borderId="27" xfId="3" applyFont="1" applyFill="1" applyBorder="1" applyAlignment="1" applyProtection="1">
      <alignment horizontal="center" vertical="center" wrapText="1"/>
    </xf>
    <xf numFmtId="164" fontId="4" fillId="6" borderId="27" xfId="5" applyNumberFormat="1" applyFont="1" applyFill="1" applyBorder="1" applyAlignment="1" applyProtection="1">
      <alignment horizontal="center" vertical="center" wrapText="1"/>
    </xf>
    <xf numFmtId="0" fontId="14" fillId="14" borderId="28" xfId="3" applyFont="1" applyFill="1" applyBorder="1" applyAlignment="1">
      <alignment horizontal="center" vertical="center" wrapText="1"/>
    </xf>
    <xf numFmtId="0" fontId="12" fillId="13" borderId="41" xfId="3" applyFont="1" applyFill="1" applyBorder="1" applyAlignment="1">
      <alignment horizontal="center" vertical="center" wrapText="1"/>
    </xf>
    <xf numFmtId="0" fontId="12" fillId="14" borderId="26" xfId="3" applyFont="1" applyFill="1" applyBorder="1" applyAlignment="1">
      <alignment horizontal="center" vertical="center" wrapText="1"/>
    </xf>
    <xf numFmtId="0" fontId="12" fillId="5" borderId="27" xfId="3" applyFont="1" applyFill="1" applyBorder="1" applyAlignment="1">
      <alignment horizontal="center" vertical="center" wrapText="1"/>
    </xf>
    <xf numFmtId="0" fontId="12" fillId="6" borderId="27" xfId="3" applyFont="1" applyFill="1" applyBorder="1" applyAlignment="1">
      <alignment horizontal="center" vertical="center" wrapText="1"/>
    </xf>
    <xf numFmtId="0" fontId="12" fillId="14" borderId="27" xfId="3" applyFont="1" applyFill="1" applyBorder="1" applyAlignment="1">
      <alignment horizontal="center" vertical="center" wrapText="1"/>
    </xf>
    <xf numFmtId="9" fontId="12" fillId="14" borderId="27" xfId="4" applyFont="1" applyFill="1" applyBorder="1" applyAlignment="1">
      <alignment horizontal="center" vertical="center" wrapText="1"/>
    </xf>
    <xf numFmtId="0" fontId="12" fillId="14" borderId="28" xfId="3" applyFont="1" applyFill="1" applyBorder="1" applyAlignment="1">
      <alignment horizontal="center" vertical="center" wrapText="1"/>
    </xf>
    <xf numFmtId="164" fontId="39" fillId="13" borderId="45" xfId="3" applyNumberFormat="1" applyFont="1" applyFill="1" applyBorder="1" applyAlignment="1">
      <alignment horizontal="center" vertical="center" wrapText="1"/>
    </xf>
    <xf numFmtId="0" fontId="13" fillId="14" borderId="46" xfId="3" applyFont="1" applyFill="1" applyBorder="1" applyAlignment="1">
      <alignment horizontal="center" vertical="center" wrapText="1"/>
    </xf>
    <xf numFmtId="0" fontId="39" fillId="5" borderId="47" xfId="3" applyFont="1" applyFill="1" applyBorder="1" applyAlignment="1">
      <alignment horizontal="center" vertical="center" wrapText="1"/>
    </xf>
    <xf numFmtId="0" fontId="39" fillId="6" borderId="47" xfId="3" applyFont="1" applyFill="1" applyBorder="1" applyAlignment="1">
      <alignment horizontal="center" vertical="center" wrapText="1"/>
    </xf>
    <xf numFmtId="0" fontId="39" fillId="14" borderId="47" xfId="3" applyFont="1" applyFill="1" applyBorder="1" applyAlignment="1">
      <alignment horizontal="center" vertical="center" wrapText="1"/>
    </xf>
    <xf numFmtId="9" fontId="39" fillId="14" borderId="47" xfId="4" applyFont="1" applyFill="1" applyBorder="1" applyAlignment="1">
      <alignment horizontal="center" vertical="center" wrapText="1"/>
    </xf>
    <xf numFmtId="0" fontId="38" fillId="6" borderId="47" xfId="3" applyFont="1" applyFill="1" applyBorder="1" applyAlignment="1">
      <alignment horizontal="center" vertical="center"/>
    </xf>
    <xf numFmtId="164" fontId="38" fillId="14" borderId="47" xfId="3" applyNumberFormat="1" applyFont="1" applyFill="1" applyBorder="1" applyAlignment="1">
      <alignment horizontal="center" vertical="center" wrapText="1"/>
    </xf>
    <xf numFmtId="164" fontId="38" fillId="14" borderId="48" xfId="3" applyNumberFormat="1" applyFont="1" applyFill="1" applyBorder="1" applyAlignment="1">
      <alignment horizontal="center" vertical="center" wrapText="1"/>
    </xf>
    <xf numFmtId="0" fontId="39" fillId="14" borderId="18" xfId="3" applyFont="1" applyFill="1" applyBorder="1" applyAlignment="1" applyProtection="1">
      <alignment horizontal="center" vertical="center" wrapText="1"/>
    </xf>
    <xf numFmtId="0" fontId="4" fillId="14" borderId="26" xfId="3" applyFont="1" applyFill="1" applyBorder="1" applyAlignment="1" applyProtection="1">
      <alignment horizontal="center" vertical="center" wrapText="1"/>
    </xf>
    <xf numFmtId="0" fontId="4" fillId="2" borderId="49" xfId="3" applyFont="1" applyFill="1" applyBorder="1" applyProtection="1"/>
    <xf numFmtId="0" fontId="4" fillId="2" borderId="50" xfId="3" applyFont="1" applyFill="1" applyBorder="1" applyProtection="1"/>
    <xf numFmtId="0" fontId="4" fillId="2" borderId="2" xfId="3" applyFont="1" applyFill="1" applyBorder="1" applyAlignment="1">
      <alignment horizontal="center"/>
    </xf>
    <xf numFmtId="0" fontId="4" fillId="2" borderId="3" xfId="3" applyFont="1" applyFill="1" applyBorder="1" applyAlignment="1">
      <alignment horizontal="center"/>
    </xf>
    <xf numFmtId="0" fontId="4" fillId="2" borderId="4" xfId="3" applyFont="1" applyFill="1" applyBorder="1" applyAlignment="1">
      <alignment horizontal="center"/>
    </xf>
    <xf numFmtId="164" fontId="4" fillId="2" borderId="42" xfId="5" applyNumberFormat="1" applyFont="1" applyFill="1" applyBorder="1" applyAlignment="1" applyProtection="1">
      <alignment horizontal="center"/>
    </xf>
    <xf numFmtId="164" fontId="4" fillId="2" borderId="43" xfId="5" applyNumberFormat="1" applyFont="1" applyFill="1" applyBorder="1" applyAlignment="1" applyProtection="1">
      <alignment horizontal="center"/>
    </xf>
    <xf numFmtId="164" fontId="4" fillId="2" borderId="44" xfId="5" applyNumberFormat="1" applyFont="1" applyFill="1" applyBorder="1" applyAlignment="1" applyProtection="1">
      <alignment horizontal="center"/>
    </xf>
    <xf numFmtId="164" fontId="4" fillId="2" borderId="15" xfId="5" applyNumberFormat="1" applyFont="1" applyFill="1" applyBorder="1" applyAlignment="1" applyProtection="1">
      <alignment horizontal="center"/>
    </xf>
    <xf numFmtId="164" fontId="4" fillId="2" borderId="10" xfId="5" applyNumberFormat="1" applyFont="1" applyFill="1" applyBorder="1" applyAlignment="1" applyProtection="1">
      <alignment horizontal="center"/>
    </xf>
    <xf numFmtId="164" fontId="4" fillId="2" borderId="7" xfId="5" applyNumberFormat="1" applyFont="1" applyFill="1" applyBorder="1" applyAlignment="1" applyProtection="1">
      <alignment horizontal="center"/>
    </xf>
    <xf numFmtId="0" fontId="35" fillId="2" borderId="15" xfId="3" applyFont="1" applyFill="1" applyBorder="1" applyAlignment="1" applyProtection="1">
      <alignment horizontal="center"/>
    </xf>
    <xf numFmtId="0" fontId="35" fillId="2" borderId="10" xfId="3" applyFont="1" applyFill="1" applyBorder="1" applyAlignment="1" applyProtection="1">
      <alignment horizontal="center"/>
    </xf>
    <xf numFmtId="0" fontId="35" fillId="2" borderId="7" xfId="3" applyFont="1" applyFill="1" applyBorder="1" applyAlignment="1" applyProtection="1">
      <alignment horizontal="center"/>
    </xf>
    <xf numFmtId="0" fontId="35" fillId="2" borderId="15" xfId="3" applyFont="1" applyFill="1" applyBorder="1" applyAlignment="1">
      <alignment horizontal="center" vertical="center"/>
    </xf>
    <xf numFmtId="0" fontId="35" fillId="2" borderId="10" xfId="3" applyFont="1" applyFill="1" applyBorder="1" applyAlignment="1">
      <alignment horizontal="center" vertical="center"/>
    </xf>
    <xf numFmtId="0" fontId="35" fillId="2" borderId="7" xfId="3" applyFont="1" applyFill="1" applyBorder="1" applyAlignment="1">
      <alignment horizontal="center" vertical="center"/>
    </xf>
    <xf numFmtId="0" fontId="8" fillId="2" borderId="12" xfId="3" applyFont="1" applyFill="1" applyBorder="1" applyAlignment="1">
      <alignment horizontal="center" vertical="center" wrapText="1"/>
    </xf>
    <xf numFmtId="0" fontId="8" fillId="2" borderId="13" xfId="3" applyFont="1" applyFill="1" applyBorder="1" applyAlignment="1">
      <alignment horizontal="center" vertical="center"/>
    </xf>
    <xf numFmtId="0" fontId="8" fillId="2" borderId="14" xfId="3" applyFont="1" applyFill="1" applyBorder="1" applyAlignment="1">
      <alignment horizontal="center" vertical="center"/>
    </xf>
    <xf numFmtId="0" fontId="29" fillId="2" borderId="2" xfId="3" applyFont="1" applyFill="1" applyBorder="1" applyAlignment="1">
      <alignment horizontal="center" vertical="center"/>
    </xf>
    <xf numFmtId="0" fontId="29" fillId="2" borderId="3" xfId="3" applyFont="1" applyFill="1" applyBorder="1" applyAlignment="1">
      <alignment horizontal="center" vertical="center"/>
    </xf>
    <xf numFmtId="0" fontId="29" fillId="2" borderId="4" xfId="3" applyFont="1" applyFill="1" applyBorder="1" applyAlignment="1">
      <alignment horizontal="center" vertical="center"/>
    </xf>
    <xf numFmtId="0" fontId="28" fillId="16" borderId="0" xfId="3" applyFont="1" applyFill="1" applyBorder="1" applyAlignment="1">
      <alignment horizontal="center" vertical="top" wrapText="1"/>
    </xf>
    <xf numFmtId="9" fontId="5" fillId="17" borderId="14" xfId="4" applyFont="1" applyFill="1" applyBorder="1" applyAlignment="1">
      <alignment horizontal="center" wrapText="1"/>
    </xf>
    <xf numFmtId="9" fontId="5" fillId="17" borderId="5" xfId="4" applyFont="1" applyFill="1" applyBorder="1" applyAlignment="1">
      <alignment horizontal="center" wrapText="1"/>
    </xf>
    <xf numFmtId="0" fontId="14" fillId="17" borderId="15" xfId="3" applyFont="1" applyFill="1" applyBorder="1" applyAlignment="1">
      <alignment horizontal="center"/>
    </xf>
    <xf numFmtId="0" fontId="14" fillId="17" borderId="10" xfId="3" applyFont="1" applyFill="1" applyBorder="1" applyAlignment="1">
      <alignment horizontal="center"/>
    </xf>
    <xf numFmtId="0" fontId="14" fillId="17" borderId="7" xfId="3" applyFont="1" applyFill="1" applyBorder="1" applyAlignment="1">
      <alignment horizontal="center"/>
    </xf>
    <xf numFmtId="9" fontId="14" fillId="17" borderId="14" xfId="4" applyFont="1" applyFill="1" applyBorder="1" applyAlignment="1">
      <alignment horizontal="center" wrapText="1"/>
    </xf>
    <xf numFmtId="9" fontId="14" fillId="17" borderId="5" xfId="4" applyFont="1" applyFill="1" applyBorder="1" applyAlignment="1">
      <alignment horizontal="center" wrapText="1"/>
    </xf>
    <xf numFmtId="0" fontId="5" fillId="17" borderId="15" xfId="3" applyFont="1" applyFill="1" applyBorder="1" applyAlignment="1">
      <alignment horizontal="center"/>
    </xf>
    <xf numFmtId="0" fontId="5" fillId="17" borderId="10" xfId="3" applyFont="1" applyFill="1" applyBorder="1" applyAlignment="1">
      <alignment horizontal="center"/>
    </xf>
    <xf numFmtId="0" fontId="5" fillId="17" borderId="7" xfId="3" applyFont="1" applyFill="1" applyBorder="1" applyAlignment="1">
      <alignment horizontal="center"/>
    </xf>
  </cellXfs>
  <cellStyles count="6">
    <cellStyle name="Comma" xfId="5" builtinId="3"/>
    <cellStyle name="Normal" xfId="0" builtinId="0"/>
    <cellStyle name="Normal 11" xfId="2" xr:uid="{8FAB0EF7-921F-40AC-A45F-F1BA86566941}"/>
    <cellStyle name="Normal 17" xfId="1" xr:uid="{9DA8EB95-B1CB-477C-BD58-5DA7996BB61B}"/>
    <cellStyle name="Normal 2" xfId="3" xr:uid="{3923304F-137E-43CE-A281-3E93F7BA8610}"/>
    <cellStyle name="Percent" xfId="4" builtinId="5"/>
  </cellStyles>
  <dxfs count="38">
    <dxf>
      <protection locked="0"/>
    </dxf>
    <dxf>
      <protection locked="0"/>
    </dxf>
    <dxf>
      <protection locked="0"/>
    </dxf>
    <dxf>
      <protection locked="0"/>
    </dxf>
    <dxf>
      <protection locked="0"/>
    </dxf>
    <dxf>
      <border>
        <top style="thick">
          <color auto="1"/>
        </top>
      </border>
    </dxf>
    <dxf>
      <border>
        <top style="thick">
          <color auto="1"/>
        </top>
      </border>
    </dxf>
    <dxf>
      <border>
        <left style="thick">
          <color auto="1"/>
        </left>
      </border>
    </dxf>
    <dxf>
      <border>
        <left style="thick">
          <color auto="1"/>
        </left>
      </border>
    </dxf>
    <dxf>
      <border>
        <left style="thick">
          <color auto="1"/>
        </left>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
      <alignment vertical="center"/>
    </dxf>
    <dxf>
      <alignment vertical="center"/>
    </dxf>
    <dxf>
      <alignment horizontal="center"/>
    </dxf>
    <dxf>
      <alignment horizontal="center"/>
    </dxf>
    <dxf>
      <alignment wrapText="1"/>
    </dxf>
    <dxf>
      <protection locked="1"/>
    </dxf>
    <dxf>
      <protection locked="1"/>
    </dxf>
    <dxf>
      <protection locked="1"/>
    </dxf>
    <dxf>
      <protection locked="1"/>
    </dxf>
    <dxf>
      <protection locked="1"/>
    </dxf>
    <dxf>
      <protection locked="1"/>
    </dxf>
    <dxf>
      <numFmt numFmtId="167" formatCode="&quot;$&quot;#,##0"/>
    </dxf>
    <dxf>
      <numFmt numFmtId="167" formatCode="&quot;$&quot;#,##0"/>
    </dxf>
    <dxf>
      <font>
        <color rgb="FFFF0000"/>
      </font>
    </dxf>
    <dxf>
      <font>
        <color rgb="FF00B050"/>
      </font>
    </dxf>
    <dxf>
      <font>
        <color rgb="FFFF0000"/>
      </font>
    </dxf>
    <dxf>
      <font>
        <color rgb="FF00B050"/>
      </font>
    </dxf>
    <dxf>
      <font>
        <color rgb="FFFF0000"/>
      </font>
    </dxf>
    <dxf>
      <font>
        <color rgb="FF00B050"/>
      </font>
    </dxf>
    <dxf>
      <fill>
        <patternFill patternType="gray125">
          <bgColor theme="0"/>
        </patternFill>
      </fill>
    </dxf>
  </dxfs>
  <tableStyles count="0" defaultTableStyle="TableStyleMedium2" defaultPivotStyle="PivotStyleLight16"/>
  <colors>
    <mruColors>
      <color rgb="FFF29B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790575</xdr:colOff>
      <xdr:row>4</xdr:row>
      <xdr:rowOff>123825</xdr:rowOff>
    </xdr:from>
    <xdr:to>
      <xdr:col>23</xdr:col>
      <xdr:colOff>1524000</xdr:colOff>
      <xdr:row>5</xdr:row>
      <xdr:rowOff>676275</xdr:rowOff>
    </xdr:to>
    <xdr:sp macro="" textlink="">
      <xdr:nvSpPr>
        <xdr:cNvPr id="2" name="TextBox 1">
          <a:extLst>
            <a:ext uri="{FF2B5EF4-FFF2-40B4-BE49-F238E27FC236}">
              <a16:creationId xmlns:a16="http://schemas.microsoft.com/office/drawing/2014/main" id="{7E14E769-0FC8-46AA-8C3E-4DAE78FDE26B}"/>
            </a:ext>
          </a:extLst>
        </xdr:cNvPr>
        <xdr:cNvSpPr txBox="1"/>
      </xdr:nvSpPr>
      <xdr:spPr>
        <a:xfrm>
          <a:off x="38566725" y="2628900"/>
          <a:ext cx="39147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Maybe some more work</a:t>
          </a:r>
          <a:r>
            <a:rPr lang="en-NZ" sz="1100" baseline="0"/>
            <a:t> required on this part of the sheet</a:t>
          </a:r>
          <a:endParaRPr lang="en-NZ" sz="1100"/>
        </a:p>
      </xdr:txBody>
    </xdr:sp>
    <xdr:clientData/>
  </xdr:twoCellAnchor>
  <xdr:twoCellAnchor>
    <xdr:from>
      <xdr:col>16</xdr:col>
      <xdr:colOff>9525</xdr:colOff>
      <xdr:row>5</xdr:row>
      <xdr:rowOff>990600</xdr:rowOff>
    </xdr:from>
    <xdr:to>
      <xdr:col>23</xdr:col>
      <xdr:colOff>9525</xdr:colOff>
      <xdr:row>10</xdr:row>
      <xdr:rowOff>180975</xdr:rowOff>
    </xdr:to>
    <xdr:sp macro="" textlink="">
      <xdr:nvSpPr>
        <xdr:cNvPr id="3" name="Rectangle 2">
          <a:extLst>
            <a:ext uri="{FF2B5EF4-FFF2-40B4-BE49-F238E27FC236}">
              <a16:creationId xmlns:a16="http://schemas.microsoft.com/office/drawing/2014/main" id="{4D2B74EE-1045-40C7-B830-526B5815330E}"/>
            </a:ext>
          </a:extLst>
        </xdr:cNvPr>
        <xdr:cNvSpPr/>
      </xdr:nvSpPr>
      <xdr:spPr>
        <a:xfrm>
          <a:off x="31151513" y="3686175"/>
          <a:ext cx="9815512" cy="386238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19</xdr:col>
      <xdr:colOff>533400</xdr:colOff>
      <xdr:row>5</xdr:row>
      <xdr:rowOff>304800</xdr:rowOff>
    </xdr:from>
    <xdr:to>
      <xdr:col>21</xdr:col>
      <xdr:colOff>790575</xdr:colOff>
      <xdr:row>5</xdr:row>
      <xdr:rowOff>990600</xdr:rowOff>
    </xdr:to>
    <xdr:cxnSp macro="">
      <xdr:nvCxnSpPr>
        <xdr:cNvPr id="4" name="Straight Arrow Connector 3">
          <a:extLst>
            <a:ext uri="{FF2B5EF4-FFF2-40B4-BE49-F238E27FC236}">
              <a16:creationId xmlns:a16="http://schemas.microsoft.com/office/drawing/2014/main" id="{A9D73945-CA4A-4D2B-A3CA-35601E9D8D79}"/>
            </a:ext>
          </a:extLst>
        </xdr:cNvPr>
        <xdr:cNvCxnSpPr>
          <a:stCxn id="2" idx="1"/>
          <a:endCxn id="3" idx="0"/>
        </xdr:cNvCxnSpPr>
      </xdr:nvCxnSpPr>
      <xdr:spPr>
        <a:xfrm flipH="1">
          <a:off x="36061650" y="3000375"/>
          <a:ext cx="2505075" cy="685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149679</xdr:colOff>
      <xdr:row>0</xdr:row>
      <xdr:rowOff>129268</xdr:rowOff>
    </xdr:from>
    <xdr:to>
      <xdr:col>11</xdr:col>
      <xdr:colOff>308882</xdr:colOff>
      <xdr:row>13</xdr:row>
      <xdr:rowOff>172811</xdr:rowOff>
    </xdr:to>
    <xdr:sp macro="" textlink="">
      <xdr:nvSpPr>
        <xdr:cNvPr id="3" name="TextBox 2">
          <a:extLst>
            <a:ext uri="{FF2B5EF4-FFF2-40B4-BE49-F238E27FC236}">
              <a16:creationId xmlns:a16="http://schemas.microsoft.com/office/drawing/2014/main" id="{9A0434AB-3999-4EF6-AD91-26ECDFF51AE3}"/>
            </a:ext>
          </a:extLst>
        </xdr:cNvPr>
        <xdr:cNvSpPr txBox="1"/>
      </xdr:nvSpPr>
      <xdr:spPr>
        <a:xfrm>
          <a:off x="8198304" y="129268"/>
          <a:ext cx="2383971" cy="300309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Help text</a:t>
          </a:r>
        </a:p>
        <a:p>
          <a:r>
            <a:rPr lang="en-NZ" sz="1100"/>
            <a:t>To refresh</a:t>
          </a:r>
          <a:r>
            <a:rPr lang="en-NZ" sz="1100" baseline="0"/>
            <a:t> the data within the pivot table, navigate to;</a:t>
          </a:r>
        </a:p>
        <a:p>
          <a:endParaRPr lang="en-NZ" sz="1100"/>
        </a:p>
        <a:p>
          <a:r>
            <a:rPr lang="en-NZ" sz="1100"/>
            <a:t>Data</a:t>
          </a:r>
          <a:r>
            <a:rPr lang="en-NZ" sz="1100" baseline="0"/>
            <a:t> tab and click on "Refresh All" drop down list and select "Refresh All".</a:t>
          </a:r>
        </a:p>
        <a:p>
          <a:endParaRPr lang="en-NZ" sz="1100" baseline="0"/>
        </a:p>
        <a:p>
          <a:r>
            <a:rPr lang="en-NZ" sz="1100" b="1" baseline="0"/>
            <a:t>The data will be refreshed once the above it actioned. </a:t>
          </a:r>
        </a:p>
        <a:p>
          <a:endParaRPr lang="en-NZ" sz="1100" b="1" baseline="0"/>
        </a:p>
        <a:p>
          <a:r>
            <a:rPr lang="en-NZ" sz="1100" b="0" baseline="0"/>
            <a:t>To see the data by 'GPS Strategic Priority' and ' GPS Alignment Rating' you will need to expand the pivot table by clicking the '+' buttons.</a:t>
          </a:r>
        </a:p>
        <a:p>
          <a:endParaRPr lang="en-NZ" sz="1100" b="1" baseline="0"/>
        </a:p>
        <a:p>
          <a:r>
            <a:rPr lang="en-NZ" sz="1100" b="1" baseline="0"/>
            <a:t>No other input required</a:t>
          </a:r>
          <a:endParaRPr lang="en-NZ"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371476</xdr:colOff>
      <xdr:row>4</xdr:row>
      <xdr:rowOff>95250</xdr:rowOff>
    </xdr:from>
    <xdr:to>
      <xdr:col>16</xdr:col>
      <xdr:colOff>419101</xdr:colOff>
      <xdr:row>35</xdr:row>
      <xdr:rowOff>19050</xdr:rowOff>
    </xdr:to>
    <xdr:sp macro="" textlink="">
      <xdr:nvSpPr>
        <xdr:cNvPr id="2" name="TextBox 1">
          <a:extLst>
            <a:ext uri="{FF2B5EF4-FFF2-40B4-BE49-F238E27FC236}">
              <a16:creationId xmlns:a16="http://schemas.microsoft.com/office/drawing/2014/main" id="{604E90FD-F36A-4761-9CA3-7B221C43DCD6}"/>
            </a:ext>
          </a:extLst>
        </xdr:cNvPr>
        <xdr:cNvSpPr txBox="1"/>
      </xdr:nvSpPr>
      <xdr:spPr>
        <a:xfrm>
          <a:off x="3990976" y="857250"/>
          <a:ext cx="8010525" cy="582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u="sng">
              <a:solidFill>
                <a:schemeClr val="dk1"/>
              </a:solidFill>
              <a:effectLst/>
              <a:latin typeface="+mn-lt"/>
              <a:ea typeface="+mn-ea"/>
              <a:cs typeface="+mn-cs"/>
            </a:rPr>
            <a:t>Additional fields and Removals</a:t>
          </a:r>
          <a:endParaRPr lang="en-NZ">
            <a:effectLst/>
          </a:endParaRPr>
        </a:p>
        <a:p>
          <a:r>
            <a:rPr lang="en-NZ" sz="1100">
              <a:solidFill>
                <a:schemeClr val="dk1"/>
              </a:solidFill>
              <a:effectLst/>
              <a:latin typeface="+mn-lt"/>
              <a:ea typeface="+mn-ea"/>
              <a:cs typeface="+mn-cs"/>
            </a:rPr>
            <a:t>Remove all worksheets from the workbook template except for Acitvity List worksheet</a:t>
          </a:r>
          <a:endParaRPr lang="en-NZ">
            <a:effectLst/>
          </a:endParaRPr>
        </a:p>
        <a:p>
          <a:r>
            <a:rPr lang="en-NZ" sz="1100">
              <a:solidFill>
                <a:schemeClr val="dk1"/>
              </a:solidFill>
              <a:effectLst/>
              <a:latin typeface="+mn-lt"/>
              <a:ea typeface="+mn-ea"/>
              <a:cs typeface="+mn-cs"/>
            </a:rPr>
            <a:t>Add column named “Activity Type” to the first column of the sheet (new)</a:t>
          </a:r>
          <a:endParaRPr lang="en-NZ">
            <a:effectLst/>
          </a:endParaRPr>
        </a:p>
        <a:p>
          <a:r>
            <a:rPr lang="en-NZ" sz="1100">
              <a:solidFill>
                <a:schemeClr val="dk1"/>
              </a:solidFill>
              <a:effectLst/>
              <a:latin typeface="+mn-lt"/>
              <a:ea typeface="+mn-ea"/>
              <a:cs typeface="+mn-cs"/>
            </a:rPr>
            <a:t>Add help text to header below the Activity Type</a:t>
          </a:r>
          <a:endParaRPr lang="en-NZ">
            <a:effectLst/>
          </a:endParaRPr>
        </a:p>
        <a:p>
          <a:r>
            <a:rPr lang="en-NZ" sz="1100">
              <a:solidFill>
                <a:schemeClr val="dk1"/>
              </a:solidFill>
              <a:effectLst/>
              <a:latin typeface="+mn-lt"/>
              <a:ea typeface="+mn-ea"/>
              <a:cs typeface="+mn-cs"/>
            </a:rPr>
            <a:t>Add the following Activity Type drop-down list options to the hidden options worksheet </a:t>
          </a:r>
          <a:endParaRPr lang="en-NZ">
            <a:effectLst/>
          </a:endParaRPr>
        </a:p>
        <a:p>
          <a:pPr eaLnBrk="1" fontAlgn="auto" latinLnBrk="0" hangingPunct="1"/>
          <a:r>
            <a:rPr lang="en-NZ" sz="1100">
              <a:solidFill>
                <a:schemeClr val="dk1"/>
              </a:solidFill>
              <a:effectLst/>
              <a:latin typeface="+mn-lt"/>
              <a:ea typeface="+mn-ea"/>
              <a:cs typeface="+mn-cs"/>
            </a:rPr>
            <a:t>Public Transport</a:t>
          </a:r>
          <a:endParaRPr lang="en-NZ">
            <a:effectLst/>
          </a:endParaRPr>
        </a:p>
        <a:p>
          <a:pPr eaLnBrk="1" fontAlgn="auto" latinLnBrk="0" hangingPunct="1"/>
          <a:r>
            <a:rPr lang="en-NZ" sz="1100">
              <a:solidFill>
                <a:schemeClr val="dk1"/>
              </a:solidFill>
              <a:effectLst/>
              <a:latin typeface="+mn-lt"/>
              <a:ea typeface="+mn-ea"/>
              <a:cs typeface="+mn-cs"/>
            </a:rPr>
            <a:t>Local Roads</a:t>
          </a:r>
          <a:endParaRPr lang="en-NZ">
            <a:effectLst/>
          </a:endParaRPr>
        </a:p>
        <a:p>
          <a:pPr eaLnBrk="1" fontAlgn="auto" latinLnBrk="0" hangingPunct="1"/>
          <a:r>
            <a:rPr lang="en-NZ" sz="1100">
              <a:solidFill>
                <a:schemeClr val="dk1"/>
              </a:solidFill>
              <a:effectLst/>
              <a:latin typeface="+mn-lt"/>
              <a:ea typeface="+mn-ea"/>
              <a:cs typeface="+mn-cs"/>
            </a:rPr>
            <a:t>Special Public Roads (SPR)</a:t>
          </a:r>
          <a:endParaRPr lang="en-NZ">
            <a:effectLst/>
          </a:endParaRPr>
        </a:p>
        <a:p>
          <a:pPr eaLnBrk="1" fontAlgn="auto" latinLnBrk="0" hangingPunct="1"/>
          <a:r>
            <a:rPr lang="en-NZ" sz="1100">
              <a:solidFill>
                <a:schemeClr val="dk1"/>
              </a:solidFill>
              <a:effectLst/>
              <a:latin typeface="+mn-lt"/>
              <a:ea typeface="+mn-ea"/>
              <a:cs typeface="+mn-cs"/>
            </a:rPr>
            <a:t>State Highways</a:t>
          </a:r>
          <a:endParaRPr lang="en-NZ">
            <a:effectLst/>
          </a:endParaRPr>
        </a:p>
        <a:p>
          <a:r>
            <a:rPr lang="en-NZ" sz="1100">
              <a:solidFill>
                <a:schemeClr val="dk1"/>
              </a:solidFill>
              <a:effectLst/>
              <a:latin typeface="+mn-lt"/>
              <a:ea typeface="+mn-ea"/>
              <a:cs typeface="+mn-cs"/>
            </a:rPr>
            <a:t>Add WBS element or similar header to sheet after the “Acitvity Name” coloumn (new)</a:t>
          </a:r>
          <a:endParaRPr lang="en-NZ">
            <a:effectLst/>
          </a:endParaRPr>
        </a:p>
        <a:p>
          <a:r>
            <a:rPr lang="en-NZ" sz="1100">
              <a:solidFill>
                <a:schemeClr val="dk1"/>
              </a:solidFill>
              <a:effectLst/>
              <a:latin typeface="+mn-lt"/>
              <a:ea typeface="+mn-ea"/>
              <a:cs typeface="+mn-cs"/>
            </a:rPr>
            <a:t>Add WBS element or similar help text below header</a:t>
          </a:r>
          <a:endParaRPr lang="en-NZ">
            <a:effectLst/>
          </a:endParaRPr>
        </a:p>
        <a:p>
          <a:r>
            <a:rPr lang="en-NZ" sz="1100">
              <a:solidFill>
                <a:schemeClr val="dk1"/>
              </a:solidFill>
              <a:effectLst/>
              <a:latin typeface="+mn-lt"/>
              <a:ea typeface="+mn-ea"/>
              <a:cs typeface="+mn-cs"/>
            </a:rPr>
            <a:t>“Unique Identifier” will be added to the worksheet after the first download of the sheet, which will be located in the first column</a:t>
          </a:r>
          <a:endParaRPr lang="en-NZ">
            <a:effectLst/>
          </a:endParaRPr>
        </a:p>
        <a:p>
          <a:r>
            <a:rPr lang="en-NZ" sz="1100">
              <a:solidFill>
                <a:schemeClr val="dk1"/>
              </a:solidFill>
              <a:effectLst/>
              <a:latin typeface="+mn-lt"/>
              <a:ea typeface="+mn-ea"/>
              <a:cs typeface="+mn-cs"/>
            </a:rPr>
            <a:t>The ability to chose between “keep” or “delete” will be added on the second column after the first download and the function will be defaulted to keep</a:t>
          </a:r>
          <a:endParaRPr lang="en-NZ">
            <a:effectLst/>
          </a:endParaRPr>
        </a:p>
        <a:p>
          <a:r>
            <a:rPr lang="en-NZ" sz="1100">
              <a:solidFill>
                <a:schemeClr val="dk1"/>
              </a:solidFill>
              <a:effectLst/>
              <a:latin typeface="+mn-lt"/>
              <a:ea typeface="+mn-ea"/>
              <a:cs typeface="+mn-cs"/>
            </a:rPr>
            <a:t> </a:t>
          </a:r>
          <a:endParaRPr lang="en-NZ">
            <a:effectLst/>
          </a:endParaRPr>
        </a:p>
        <a:p>
          <a:r>
            <a:rPr lang="en-NZ" sz="1100" u="sng">
              <a:solidFill>
                <a:schemeClr val="dk1"/>
              </a:solidFill>
              <a:effectLst/>
              <a:latin typeface="+mn-lt"/>
              <a:ea typeface="+mn-ea"/>
              <a:cs typeface="+mn-cs"/>
            </a:rPr>
            <a:t>Proposed Funcationality</a:t>
          </a:r>
          <a:endParaRPr lang="en-NZ">
            <a:effectLst/>
          </a:endParaRPr>
        </a:p>
        <a:p>
          <a:r>
            <a:rPr lang="en-NZ" sz="1100">
              <a:solidFill>
                <a:schemeClr val="dk1"/>
              </a:solidFill>
              <a:effectLst/>
              <a:latin typeface="+mn-lt"/>
              <a:ea typeface="+mn-ea"/>
              <a:cs typeface="+mn-cs"/>
            </a:rPr>
            <a:t>TIO will have the ability to determine which “Acitvity Types” are applicable to which Organisations and only provide the types</a:t>
          </a:r>
          <a:r>
            <a:rPr lang="en-NZ" sz="1100" baseline="0">
              <a:solidFill>
                <a:schemeClr val="dk1"/>
              </a:solidFill>
              <a:effectLst/>
              <a:latin typeface="+mn-lt"/>
              <a:ea typeface="+mn-ea"/>
              <a:cs typeface="+mn-cs"/>
            </a:rPr>
            <a:t> for selection that is applicable to that AO</a:t>
          </a:r>
          <a:endParaRPr lang="en-NZ">
            <a:effectLst/>
          </a:endParaRPr>
        </a:p>
        <a:p>
          <a:r>
            <a:rPr lang="en-NZ" sz="1100">
              <a:solidFill>
                <a:schemeClr val="dk1"/>
              </a:solidFill>
              <a:effectLst/>
              <a:latin typeface="+mn-lt"/>
              <a:ea typeface="+mn-ea"/>
              <a:cs typeface="+mn-cs"/>
            </a:rPr>
            <a:t>“Total Cost” columns  will have a 3 year period instead of pre and post years eg. 21-22,22-23,23-24</a:t>
          </a:r>
          <a:endParaRPr lang="en-NZ">
            <a:effectLst/>
          </a:endParaRPr>
        </a:p>
        <a:p>
          <a:r>
            <a:rPr lang="en-NZ" sz="1100">
              <a:solidFill>
                <a:schemeClr val="dk1"/>
              </a:solidFill>
              <a:effectLst/>
              <a:latin typeface="+mn-lt"/>
              <a:ea typeface="+mn-ea"/>
              <a:cs typeface="+mn-cs"/>
            </a:rPr>
            <a:t>The sheet will start off as a blank template on the first download of the worksheet</a:t>
          </a:r>
          <a:endParaRPr lang="en-NZ">
            <a:effectLst/>
          </a:endParaRPr>
        </a:p>
        <a:p>
          <a:r>
            <a:rPr lang="en-NZ" sz="1100">
              <a:solidFill>
                <a:schemeClr val="dk1"/>
              </a:solidFill>
              <a:effectLst/>
              <a:latin typeface="+mn-lt"/>
              <a:ea typeface="+mn-ea"/>
              <a:cs typeface="+mn-cs"/>
            </a:rPr>
            <a:t>Users will have the ability to upload the worksheet to TIO once updated </a:t>
          </a:r>
          <a:endParaRPr lang="en-NZ">
            <a:effectLst/>
          </a:endParaRPr>
        </a:p>
        <a:p>
          <a:r>
            <a:rPr lang="en-NZ" sz="1100">
              <a:solidFill>
                <a:schemeClr val="dk1"/>
              </a:solidFill>
              <a:effectLst/>
              <a:latin typeface="+mn-lt"/>
              <a:ea typeface="+mn-ea"/>
              <a:cs typeface="+mn-cs"/>
            </a:rPr>
            <a:t>Users will have the ability to add any changes directly into TIO</a:t>
          </a:r>
          <a:endParaRPr lang="en-NZ">
            <a:effectLst/>
          </a:endParaRPr>
        </a:p>
        <a:p>
          <a:r>
            <a:rPr lang="en-NZ" sz="1100">
              <a:solidFill>
                <a:schemeClr val="dk1"/>
              </a:solidFill>
              <a:effectLst/>
              <a:latin typeface="+mn-lt"/>
              <a:ea typeface="+mn-ea"/>
              <a:cs typeface="+mn-cs"/>
            </a:rPr>
            <a:t>Reporting function of the worksheet will be extracted from tranasction schema and moved to reporting schema and then to enterprise data warehouse so that users can report on the data they require </a:t>
          </a:r>
          <a:endParaRPr lang="en-NZ">
            <a:effectLst/>
          </a:endParaRPr>
        </a:p>
        <a:p>
          <a:r>
            <a:rPr lang="en-NZ" sz="1100">
              <a:solidFill>
                <a:schemeClr val="dk1"/>
              </a:solidFill>
              <a:effectLst/>
              <a:latin typeface="+mn-lt"/>
              <a:ea typeface="+mn-ea"/>
              <a:cs typeface="+mn-cs"/>
            </a:rPr>
            <a:t>The above will occur on a nightly bases</a:t>
          </a:r>
        </a:p>
        <a:p>
          <a:endParaRPr lang="en-NZ">
            <a:effectLst/>
          </a:endParaRPr>
        </a:p>
        <a:p>
          <a:r>
            <a:rPr lang="en-NZ" sz="1100">
              <a:solidFill>
                <a:schemeClr val="dk1"/>
              </a:solidFill>
              <a:effectLst/>
              <a:latin typeface="+mn-lt"/>
              <a:ea typeface="+mn-ea"/>
              <a:cs typeface="+mn-cs"/>
            </a:rPr>
            <a:t> </a:t>
          </a:r>
          <a:endParaRPr lang="en-NZ">
            <a:effectLst/>
          </a:endParaRPr>
        </a:p>
        <a:p>
          <a:r>
            <a:rPr lang="en-NZ" sz="1100" u="sng">
              <a:solidFill>
                <a:schemeClr val="dk1"/>
              </a:solidFill>
              <a:effectLst/>
              <a:latin typeface="+mn-lt"/>
              <a:ea typeface="+mn-ea"/>
              <a:cs typeface="+mn-cs"/>
            </a:rPr>
            <a:t>Questions</a:t>
          </a:r>
          <a:endParaRPr lang="en-NZ">
            <a:effectLst/>
          </a:endParaRPr>
        </a:p>
        <a:p>
          <a:r>
            <a:rPr lang="en-NZ" sz="1100">
              <a:solidFill>
                <a:schemeClr val="dk1"/>
              </a:solidFill>
              <a:effectLst/>
              <a:latin typeface="+mn-lt"/>
              <a:ea typeface="+mn-ea"/>
              <a:cs typeface="+mn-cs"/>
            </a:rPr>
            <a:t>Are we going to utilise the worksheet for RSP as well? If we do we will need incorporate categories and sub categories e.g alchocol, drugs etc. for the activity class to the worksheet</a:t>
          </a:r>
          <a:endParaRPr lang="en-NZ">
            <a:effectLst/>
          </a:endParaRPr>
        </a:p>
        <a:p>
          <a:endParaRPr lang="en-NZ" sz="1100"/>
        </a:p>
      </xdr:txBody>
    </xdr:sp>
    <xdr:clientData/>
  </xdr:twoCellAnchor>
  <xdr:twoCellAnchor>
    <xdr:from>
      <xdr:col>1</xdr:col>
      <xdr:colOff>28575</xdr:colOff>
      <xdr:row>5</xdr:row>
      <xdr:rowOff>4763</xdr:rowOff>
    </xdr:from>
    <xdr:to>
      <xdr:col>4</xdr:col>
      <xdr:colOff>161925</xdr:colOff>
      <xdr:row>12</xdr:row>
      <xdr:rowOff>180975</xdr:rowOff>
    </xdr:to>
    <xdr:sp macro="" textlink="">
      <xdr:nvSpPr>
        <xdr:cNvPr id="3" name="TextBox 2">
          <a:extLst>
            <a:ext uri="{FF2B5EF4-FFF2-40B4-BE49-F238E27FC236}">
              <a16:creationId xmlns:a16="http://schemas.microsoft.com/office/drawing/2014/main" id="{AA7CFB2C-1D33-4F8A-A34D-D24A6E4C833E}"/>
            </a:ext>
          </a:extLst>
        </xdr:cNvPr>
        <xdr:cNvSpPr txBox="1"/>
      </xdr:nvSpPr>
      <xdr:spPr>
        <a:xfrm>
          <a:off x="752475" y="957263"/>
          <a:ext cx="2305050" cy="15097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Note;</a:t>
          </a:r>
        </a:p>
        <a:p>
          <a:r>
            <a:rPr lang="en-NZ" sz="1100"/>
            <a:t>Previous</a:t>
          </a:r>
          <a:r>
            <a:rPr lang="en-NZ" sz="1100" baseline="0"/>
            <a:t> version of sheet is hidden, to view please unhide sheet in this workbook</a:t>
          </a:r>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ba\AppData\Roaming\OpenText\OTEdit\EC_infohub\c7889713\LC-LR_Blank_Download_Template_Activity_list_21-24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ba\AppData\Roaming\OpenText\OTEdit\EC_infohub\c7889713\LC-LR_Template_Bid_Request_list_21-24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Bob Alkema" id="{591ABE92-3C3A-4717-A4F9-F3E98B08E349}" userId="S::Bob.Alkema@nzta.govt.nz::dc7aa3e1-e0fb-4d81-878a-e7a0e5bc444c" providerId="AD"/>
  <person displayName="Nick Hunter" id="{5AFA8A3A-BC20-4AED-A27B-490B1FC917F4}" userId="S::Nick.Hunter@nzta.govt.nz::c54d6cb0-d651-4021-a7f2-60913af6e259" providerId="AD"/>
  <person displayName="Davian Floris" id="{414618B1-FA17-45EA-A7D0-600037B09A4B}" userId="S::Davian.Floris@nzta.govt.nz::d76014c5-36b4-40cb-8377-a28dbdb3a30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an Floris" refreshedDate="44116.430515509259" createdVersion="6" refreshedVersion="6" minRefreshableVersion="3" recordCount="402" xr:uid="{5DC2E410-7B4E-4C0A-949B-D71FBE75FFAE}">
  <cacheSource type="worksheet">
    <worksheetSource ref="A11:AB1048576" sheet="LCLR Activity List v2.2"/>
  </cacheSource>
  <cacheFields count="28">
    <cacheField name="Ref #" numFmtId="0">
      <sharedItems containsBlank="1" containsMixedTypes="1" containsNumber="1" containsInteger="1" minValue="1" maxValue="400"/>
    </cacheField>
    <cacheField name="Unique Identifier - Activity ID" numFmtId="0">
      <sharedItems containsNonDate="0" containsString="0" containsBlank="1"/>
    </cacheField>
    <cacheField name="Project Status" numFmtId="0">
      <sharedItems containsNonDate="0" containsString="0" containsBlank="1"/>
    </cacheField>
    <cacheField name="LCLR Project name" numFmtId="0">
      <sharedItems containsNonDate="0" containsString="0" containsBlank="1"/>
    </cacheField>
    <cacheField name="AO (applicant) identifier" numFmtId="0">
      <sharedItems containsNonDate="0" containsString="0" containsBlank="1"/>
    </cacheField>
    <cacheField name="AO  extra field" numFmtId="0">
      <sharedItems containsNonDate="0" containsString="0" containsBlank="1"/>
    </cacheField>
    <cacheField name="AO extra field" numFmtId="0">
      <sharedItems containsNonDate="0" containsString="0" containsBlank="1"/>
    </cacheField>
    <cacheField name="Location description" numFmtId="0">
      <sharedItems containsNonDate="0" containsString="0" containsBlank="1"/>
    </cacheField>
    <cacheField name="Locational information" numFmtId="0">
      <sharedItems containsNonDate="0" containsString="0" containsBlank="1"/>
    </cacheField>
    <cacheField name="Project description" numFmtId="0">
      <sharedItems containsNonDate="0" containsString="0" containsBlank="1"/>
    </cacheField>
    <cacheField name="Programme or other project reference" numFmtId="0">
      <sharedItems containsNonDate="0" containsString="0" containsBlank="1"/>
    </cacheField>
    <cacheField name="Primary benefit" numFmtId="0">
      <sharedItems containsNonDate="0" containsString="0" containsBlank="1"/>
    </cacheField>
    <cacheField name="Activity class" numFmtId="0">
      <sharedItems containsNonDate="0" containsBlank="1" count="7">
        <m/>
        <s v="SH Improvements" u="1"/>
        <s v="Walking and Cycling" u="1"/>
        <s v="R2Z" u="1"/>
        <s v="PT Services" u="1"/>
        <s v="PT Infrastructure" u="1"/>
        <s v="LR Improvements" u="1"/>
      </sharedItems>
    </cacheField>
    <cacheField name="Intervention type_x000a_Please select the intervention best aligned with the primary benefit selected" numFmtId="0">
      <sharedItems containsNonDate="0" containsString="0" containsBlank="1"/>
    </cacheField>
    <cacheField name="What do you plan to deliver" numFmtId="0">
      <sharedItems containsString="0" containsBlank="1" containsNumber="1" containsInteger="1" minValue="88" maxValue="88"/>
    </cacheField>
    <cacheField name="What are you delivering" numFmtId="0">
      <sharedItems containsString="0" containsBlank="1" containsNumber="1" containsInteger="1" minValue="0" maxValue="0"/>
    </cacheField>
    <cacheField name="Primary alignment to GPS" numFmtId="0">
      <sharedItems containsNonDate="0" containsString="0" containsBlank="1" count="1">
        <m/>
      </sharedItems>
    </cacheField>
    <cacheField name="Assessment of GPS alignment" numFmtId="0">
      <sharedItems containsNonDate="0" containsString="0" containsBlank="1" count="1">
        <m/>
      </sharedItems>
    </cacheField>
    <cacheField name="Financial assistance rate" numFmtId="9">
      <sharedItems containsNonDate="0" containsString="0" containsBlank="1"/>
    </cacheField>
    <cacheField name="Expenditure previous NLTP period" numFmtId="0">
      <sharedItems containsNonDate="0" containsString="0" containsBlank="1"/>
    </cacheField>
    <cacheField name="2021/22" numFmtId="0">
      <sharedItems containsNonDate="0" containsString="0" containsBlank="1"/>
    </cacheField>
    <cacheField name="2022/23" numFmtId="0">
      <sharedItems containsNonDate="0" containsString="0" containsBlank="1"/>
    </cacheField>
    <cacheField name="2023/24" numFmtId="0">
      <sharedItems containsNonDate="0" containsString="0" containsBlank="1"/>
    </cacheField>
    <cacheField name="Current Total Costs (across three years)" numFmtId="0">
      <sharedItems containsString="0" containsBlank="1" containsNumber="1" containsInteger="1" minValue="0" maxValue="0"/>
    </cacheField>
    <cacheField name="Budget future NLTP" numFmtId="0">
      <sharedItems containsNonDate="0" containsString="0" containsBlank="1"/>
    </cacheField>
    <cacheField name="Total activity cost (all years)" numFmtId="0">
      <sharedItems containsString="0" containsBlank="1" containsNumber="1" containsInteger="1" minValue="0" maxValue="0"/>
    </cacheField>
    <cacheField name="NZTA Status" numFmtId="0">
      <sharedItems containsNonDate="0" containsString="0" containsBlank="1"/>
    </cacheField>
    <cacheField name="NZTA Comment fiel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2">
  <r>
    <n v="1"/>
    <m/>
    <m/>
    <m/>
    <m/>
    <m/>
    <m/>
    <m/>
    <m/>
    <m/>
    <m/>
    <m/>
    <x v="0"/>
    <m/>
    <m/>
    <n v="0"/>
    <x v="0"/>
    <x v="0"/>
    <m/>
    <m/>
    <m/>
    <m/>
    <m/>
    <n v="0"/>
    <m/>
    <n v="0"/>
    <m/>
    <m/>
  </r>
  <r>
    <n v="2"/>
    <m/>
    <m/>
    <m/>
    <m/>
    <m/>
    <m/>
    <m/>
    <m/>
    <m/>
    <m/>
    <m/>
    <x v="0"/>
    <m/>
    <m/>
    <n v="0"/>
    <x v="0"/>
    <x v="0"/>
    <m/>
    <m/>
    <m/>
    <m/>
    <m/>
    <n v="0"/>
    <m/>
    <n v="0"/>
    <m/>
    <m/>
  </r>
  <r>
    <n v="3"/>
    <m/>
    <m/>
    <m/>
    <m/>
    <m/>
    <m/>
    <m/>
    <m/>
    <m/>
    <m/>
    <m/>
    <x v="0"/>
    <m/>
    <m/>
    <n v="0"/>
    <x v="0"/>
    <x v="0"/>
    <m/>
    <m/>
    <m/>
    <m/>
    <m/>
    <n v="0"/>
    <m/>
    <n v="0"/>
    <m/>
    <m/>
  </r>
  <r>
    <n v="4"/>
    <m/>
    <m/>
    <m/>
    <m/>
    <m/>
    <m/>
    <m/>
    <m/>
    <m/>
    <m/>
    <m/>
    <x v="0"/>
    <m/>
    <m/>
    <n v="0"/>
    <x v="0"/>
    <x v="0"/>
    <m/>
    <m/>
    <m/>
    <m/>
    <m/>
    <n v="0"/>
    <m/>
    <n v="0"/>
    <m/>
    <m/>
  </r>
  <r>
    <n v="5"/>
    <m/>
    <m/>
    <m/>
    <m/>
    <m/>
    <m/>
    <m/>
    <m/>
    <m/>
    <m/>
    <m/>
    <x v="0"/>
    <m/>
    <m/>
    <n v="0"/>
    <x v="0"/>
    <x v="0"/>
    <m/>
    <m/>
    <m/>
    <m/>
    <m/>
    <n v="0"/>
    <m/>
    <n v="0"/>
    <m/>
    <m/>
  </r>
  <r>
    <n v="6"/>
    <m/>
    <m/>
    <m/>
    <m/>
    <m/>
    <m/>
    <m/>
    <m/>
    <m/>
    <m/>
    <m/>
    <x v="0"/>
    <m/>
    <m/>
    <n v="0"/>
    <x v="0"/>
    <x v="0"/>
    <m/>
    <m/>
    <m/>
    <m/>
    <m/>
    <n v="0"/>
    <m/>
    <n v="0"/>
    <m/>
    <m/>
  </r>
  <r>
    <n v="7"/>
    <m/>
    <m/>
    <m/>
    <m/>
    <m/>
    <m/>
    <m/>
    <m/>
    <m/>
    <m/>
    <m/>
    <x v="0"/>
    <m/>
    <m/>
    <n v="0"/>
    <x v="0"/>
    <x v="0"/>
    <m/>
    <m/>
    <m/>
    <m/>
    <m/>
    <n v="0"/>
    <m/>
    <n v="0"/>
    <m/>
    <m/>
  </r>
  <r>
    <n v="8"/>
    <m/>
    <m/>
    <m/>
    <m/>
    <m/>
    <m/>
    <m/>
    <m/>
    <m/>
    <m/>
    <m/>
    <x v="0"/>
    <m/>
    <m/>
    <n v="0"/>
    <x v="0"/>
    <x v="0"/>
    <m/>
    <m/>
    <m/>
    <m/>
    <m/>
    <n v="0"/>
    <m/>
    <n v="0"/>
    <m/>
    <m/>
  </r>
  <r>
    <n v="9"/>
    <m/>
    <m/>
    <m/>
    <m/>
    <m/>
    <m/>
    <m/>
    <m/>
    <m/>
    <m/>
    <m/>
    <x v="0"/>
    <m/>
    <m/>
    <n v="0"/>
    <x v="0"/>
    <x v="0"/>
    <m/>
    <m/>
    <m/>
    <m/>
    <m/>
    <n v="0"/>
    <m/>
    <n v="0"/>
    <m/>
    <m/>
  </r>
  <r>
    <n v="10"/>
    <m/>
    <m/>
    <m/>
    <m/>
    <m/>
    <m/>
    <m/>
    <m/>
    <m/>
    <m/>
    <m/>
    <x v="0"/>
    <m/>
    <m/>
    <n v="0"/>
    <x v="0"/>
    <x v="0"/>
    <m/>
    <m/>
    <m/>
    <m/>
    <m/>
    <n v="0"/>
    <m/>
    <n v="0"/>
    <m/>
    <m/>
  </r>
  <r>
    <n v="11"/>
    <m/>
    <m/>
    <m/>
    <m/>
    <m/>
    <m/>
    <m/>
    <m/>
    <m/>
    <m/>
    <m/>
    <x v="0"/>
    <m/>
    <m/>
    <n v="0"/>
    <x v="0"/>
    <x v="0"/>
    <m/>
    <m/>
    <m/>
    <m/>
    <m/>
    <n v="0"/>
    <m/>
    <n v="0"/>
    <m/>
    <m/>
  </r>
  <r>
    <n v="12"/>
    <m/>
    <m/>
    <m/>
    <m/>
    <m/>
    <m/>
    <m/>
    <m/>
    <m/>
    <m/>
    <m/>
    <x v="0"/>
    <m/>
    <m/>
    <n v="0"/>
    <x v="0"/>
    <x v="0"/>
    <m/>
    <m/>
    <m/>
    <m/>
    <m/>
    <n v="0"/>
    <m/>
    <n v="0"/>
    <m/>
    <m/>
  </r>
  <r>
    <n v="13"/>
    <m/>
    <m/>
    <m/>
    <m/>
    <m/>
    <m/>
    <m/>
    <m/>
    <m/>
    <m/>
    <m/>
    <x v="0"/>
    <m/>
    <m/>
    <n v="0"/>
    <x v="0"/>
    <x v="0"/>
    <m/>
    <m/>
    <m/>
    <m/>
    <m/>
    <n v="0"/>
    <m/>
    <n v="0"/>
    <m/>
    <m/>
  </r>
  <r>
    <n v="14"/>
    <m/>
    <m/>
    <m/>
    <m/>
    <m/>
    <m/>
    <m/>
    <m/>
    <m/>
    <m/>
    <m/>
    <x v="0"/>
    <m/>
    <m/>
    <n v="0"/>
    <x v="0"/>
    <x v="0"/>
    <m/>
    <m/>
    <m/>
    <m/>
    <m/>
    <n v="0"/>
    <m/>
    <n v="0"/>
    <m/>
    <m/>
  </r>
  <r>
    <n v="15"/>
    <m/>
    <m/>
    <m/>
    <m/>
    <m/>
    <m/>
    <m/>
    <m/>
    <m/>
    <m/>
    <m/>
    <x v="0"/>
    <m/>
    <m/>
    <n v="0"/>
    <x v="0"/>
    <x v="0"/>
    <m/>
    <m/>
    <m/>
    <m/>
    <m/>
    <n v="0"/>
    <m/>
    <n v="0"/>
    <m/>
    <m/>
  </r>
  <r>
    <n v="16"/>
    <m/>
    <m/>
    <m/>
    <m/>
    <m/>
    <m/>
    <m/>
    <m/>
    <m/>
    <m/>
    <m/>
    <x v="0"/>
    <m/>
    <m/>
    <n v="0"/>
    <x v="0"/>
    <x v="0"/>
    <m/>
    <m/>
    <m/>
    <m/>
    <m/>
    <n v="0"/>
    <m/>
    <n v="0"/>
    <m/>
    <m/>
  </r>
  <r>
    <n v="17"/>
    <m/>
    <m/>
    <m/>
    <m/>
    <m/>
    <m/>
    <m/>
    <m/>
    <m/>
    <m/>
    <m/>
    <x v="0"/>
    <m/>
    <m/>
    <n v="0"/>
    <x v="0"/>
    <x v="0"/>
    <m/>
    <m/>
    <m/>
    <m/>
    <m/>
    <n v="0"/>
    <m/>
    <n v="0"/>
    <m/>
    <m/>
  </r>
  <r>
    <n v="18"/>
    <m/>
    <m/>
    <m/>
    <m/>
    <m/>
    <m/>
    <m/>
    <m/>
    <m/>
    <m/>
    <m/>
    <x v="0"/>
    <m/>
    <m/>
    <n v="0"/>
    <x v="0"/>
    <x v="0"/>
    <m/>
    <m/>
    <m/>
    <m/>
    <m/>
    <n v="0"/>
    <m/>
    <n v="0"/>
    <m/>
    <m/>
  </r>
  <r>
    <n v="19"/>
    <m/>
    <m/>
    <m/>
    <m/>
    <m/>
    <m/>
    <m/>
    <m/>
    <m/>
    <m/>
    <m/>
    <x v="0"/>
    <m/>
    <m/>
    <n v="0"/>
    <x v="0"/>
    <x v="0"/>
    <m/>
    <m/>
    <m/>
    <m/>
    <m/>
    <n v="0"/>
    <m/>
    <n v="0"/>
    <m/>
    <m/>
  </r>
  <r>
    <n v="20"/>
    <m/>
    <m/>
    <m/>
    <m/>
    <m/>
    <m/>
    <m/>
    <m/>
    <m/>
    <m/>
    <m/>
    <x v="0"/>
    <m/>
    <m/>
    <n v="0"/>
    <x v="0"/>
    <x v="0"/>
    <m/>
    <m/>
    <m/>
    <m/>
    <m/>
    <n v="0"/>
    <m/>
    <n v="0"/>
    <m/>
    <m/>
  </r>
  <r>
    <n v="21"/>
    <m/>
    <m/>
    <m/>
    <m/>
    <m/>
    <m/>
    <m/>
    <m/>
    <m/>
    <m/>
    <m/>
    <x v="0"/>
    <m/>
    <m/>
    <n v="0"/>
    <x v="0"/>
    <x v="0"/>
    <m/>
    <m/>
    <m/>
    <m/>
    <m/>
    <n v="0"/>
    <m/>
    <n v="0"/>
    <m/>
    <m/>
  </r>
  <r>
    <n v="22"/>
    <m/>
    <m/>
    <m/>
    <m/>
    <m/>
    <m/>
    <m/>
    <m/>
    <m/>
    <m/>
    <m/>
    <x v="0"/>
    <m/>
    <m/>
    <n v="0"/>
    <x v="0"/>
    <x v="0"/>
    <m/>
    <m/>
    <m/>
    <m/>
    <m/>
    <n v="0"/>
    <m/>
    <n v="0"/>
    <m/>
    <m/>
  </r>
  <r>
    <n v="23"/>
    <m/>
    <m/>
    <m/>
    <m/>
    <m/>
    <m/>
    <m/>
    <m/>
    <m/>
    <m/>
    <m/>
    <x v="0"/>
    <m/>
    <m/>
    <n v="0"/>
    <x v="0"/>
    <x v="0"/>
    <m/>
    <m/>
    <m/>
    <m/>
    <m/>
    <n v="0"/>
    <m/>
    <n v="0"/>
    <m/>
    <m/>
  </r>
  <r>
    <n v="24"/>
    <m/>
    <m/>
    <m/>
    <m/>
    <m/>
    <m/>
    <m/>
    <m/>
    <m/>
    <m/>
    <m/>
    <x v="0"/>
    <m/>
    <m/>
    <n v="0"/>
    <x v="0"/>
    <x v="0"/>
    <m/>
    <m/>
    <m/>
    <m/>
    <m/>
    <n v="0"/>
    <m/>
    <n v="0"/>
    <m/>
    <m/>
  </r>
  <r>
    <n v="25"/>
    <m/>
    <m/>
    <m/>
    <m/>
    <m/>
    <m/>
    <m/>
    <m/>
    <m/>
    <m/>
    <m/>
    <x v="0"/>
    <m/>
    <m/>
    <n v="0"/>
    <x v="0"/>
    <x v="0"/>
    <m/>
    <m/>
    <m/>
    <m/>
    <m/>
    <n v="0"/>
    <m/>
    <n v="0"/>
    <m/>
    <m/>
  </r>
  <r>
    <n v="26"/>
    <m/>
    <m/>
    <m/>
    <m/>
    <m/>
    <m/>
    <m/>
    <m/>
    <m/>
    <m/>
    <m/>
    <x v="0"/>
    <m/>
    <m/>
    <n v="0"/>
    <x v="0"/>
    <x v="0"/>
    <m/>
    <m/>
    <m/>
    <m/>
    <m/>
    <n v="0"/>
    <m/>
    <n v="0"/>
    <m/>
    <m/>
  </r>
  <r>
    <n v="27"/>
    <m/>
    <m/>
    <m/>
    <m/>
    <m/>
    <m/>
    <m/>
    <m/>
    <m/>
    <m/>
    <m/>
    <x v="0"/>
    <m/>
    <m/>
    <n v="0"/>
    <x v="0"/>
    <x v="0"/>
    <m/>
    <m/>
    <m/>
    <m/>
    <m/>
    <n v="0"/>
    <m/>
    <n v="0"/>
    <m/>
    <m/>
  </r>
  <r>
    <n v="28"/>
    <m/>
    <m/>
    <m/>
    <m/>
    <m/>
    <m/>
    <m/>
    <m/>
    <m/>
    <m/>
    <m/>
    <x v="0"/>
    <m/>
    <m/>
    <n v="0"/>
    <x v="0"/>
    <x v="0"/>
    <m/>
    <m/>
    <m/>
    <m/>
    <m/>
    <n v="0"/>
    <m/>
    <n v="0"/>
    <m/>
    <m/>
  </r>
  <r>
    <n v="29"/>
    <m/>
    <m/>
    <m/>
    <m/>
    <m/>
    <m/>
    <m/>
    <m/>
    <m/>
    <m/>
    <m/>
    <x v="0"/>
    <m/>
    <m/>
    <n v="0"/>
    <x v="0"/>
    <x v="0"/>
    <m/>
    <m/>
    <m/>
    <m/>
    <m/>
    <n v="0"/>
    <m/>
    <n v="0"/>
    <m/>
    <m/>
  </r>
  <r>
    <n v="30"/>
    <m/>
    <m/>
    <m/>
    <m/>
    <m/>
    <m/>
    <m/>
    <m/>
    <m/>
    <m/>
    <m/>
    <x v="0"/>
    <m/>
    <m/>
    <n v="0"/>
    <x v="0"/>
    <x v="0"/>
    <m/>
    <m/>
    <m/>
    <m/>
    <m/>
    <n v="0"/>
    <m/>
    <n v="0"/>
    <m/>
    <m/>
  </r>
  <r>
    <n v="31"/>
    <m/>
    <m/>
    <m/>
    <m/>
    <m/>
    <m/>
    <m/>
    <m/>
    <m/>
    <m/>
    <m/>
    <x v="0"/>
    <m/>
    <m/>
    <n v="0"/>
    <x v="0"/>
    <x v="0"/>
    <m/>
    <m/>
    <m/>
    <m/>
    <m/>
    <n v="0"/>
    <m/>
    <n v="0"/>
    <m/>
    <m/>
  </r>
  <r>
    <n v="32"/>
    <m/>
    <m/>
    <m/>
    <m/>
    <m/>
    <m/>
    <m/>
    <m/>
    <m/>
    <m/>
    <m/>
    <x v="0"/>
    <m/>
    <m/>
    <n v="0"/>
    <x v="0"/>
    <x v="0"/>
    <m/>
    <m/>
    <m/>
    <m/>
    <m/>
    <n v="0"/>
    <m/>
    <n v="0"/>
    <m/>
    <m/>
  </r>
  <r>
    <n v="33"/>
    <m/>
    <m/>
    <m/>
    <m/>
    <m/>
    <m/>
    <m/>
    <m/>
    <m/>
    <m/>
    <m/>
    <x v="0"/>
    <m/>
    <m/>
    <n v="0"/>
    <x v="0"/>
    <x v="0"/>
    <m/>
    <m/>
    <m/>
    <m/>
    <m/>
    <n v="0"/>
    <m/>
    <n v="0"/>
    <m/>
    <m/>
  </r>
  <r>
    <n v="34"/>
    <m/>
    <m/>
    <m/>
    <m/>
    <m/>
    <m/>
    <m/>
    <m/>
    <m/>
    <m/>
    <m/>
    <x v="0"/>
    <m/>
    <m/>
    <n v="0"/>
    <x v="0"/>
    <x v="0"/>
    <m/>
    <m/>
    <m/>
    <m/>
    <m/>
    <n v="0"/>
    <m/>
    <n v="0"/>
    <m/>
    <m/>
  </r>
  <r>
    <n v="35"/>
    <m/>
    <m/>
    <m/>
    <m/>
    <m/>
    <m/>
    <m/>
    <m/>
    <m/>
    <m/>
    <m/>
    <x v="0"/>
    <m/>
    <m/>
    <n v="0"/>
    <x v="0"/>
    <x v="0"/>
    <m/>
    <m/>
    <m/>
    <m/>
    <m/>
    <n v="0"/>
    <m/>
    <n v="0"/>
    <m/>
    <m/>
  </r>
  <r>
    <n v="36"/>
    <m/>
    <m/>
    <m/>
    <m/>
    <m/>
    <m/>
    <m/>
    <m/>
    <m/>
    <m/>
    <m/>
    <x v="0"/>
    <m/>
    <m/>
    <n v="0"/>
    <x v="0"/>
    <x v="0"/>
    <m/>
    <m/>
    <m/>
    <m/>
    <m/>
    <n v="0"/>
    <m/>
    <n v="0"/>
    <m/>
    <m/>
  </r>
  <r>
    <n v="37"/>
    <m/>
    <m/>
    <m/>
    <m/>
    <m/>
    <m/>
    <m/>
    <m/>
    <m/>
    <m/>
    <m/>
    <x v="0"/>
    <m/>
    <m/>
    <n v="0"/>
    <x v="0"/>
    <x v="0"/>
    <m/>
    <m/>
    <m/>
    <m/>
    <m/>
    <n v="0"/>
    <m/>
    <n v="0"/>
    <m/>
    <m/>
  </r>
  <r>
    <n v="38"/>
    <m/>
    <m/>
    <m/>
    <m/>
    <m/>
    <m/>
    <m/>
    <m/>
    <m/>
    <m/>
    <m/>
    <x v="0"/>
    <m/>
    <m/>
    <n v="0"/>
    <x v="0"/>
    <x v="0"/>
    <m/>
    <m/>
    <m/>
    <m/>
    <m/>
    <n v="0"/>
    <m/>
    <n v="0"/>
    <m/>
    <m/>
  </r>
  <r>
    <n v="39"/>
    <m/>
    <m/>
    <m/>
    <m/>
    <m/>
    <m/>
    <m/>
    <m/>
    <m/>
    <m/>
    <m/>
    <x v="0"/>
    <m/>
    <m/>
    <n v="0"/>
    <x v="0"/>
    <x v="0"/>
    <m/>
    <m/>
    <m/>
    <m/>
    <m/>
    <n v="0"/>
    <m/>
    <n v="0"/>
    <m/>
    <m/>
  </r>
  <r>
    <n v="40"/>
    <m/>
    <m/>
    <m/>
    <m/>
    <m/>
    <m/>
    <m/>
    <m/>
    <m/>
    <m/>
    <m/>
    <x v="0"/>
    <m/>
    <m/>
    <n v="0"/>
    <x v="0"/>
    <x v="0"/>
    <m/>
    <m/>
    <m/>
    <m/>
    <m/>
    <n v="0"/>
    <m/>
    <n v="0"/>
    <m/>
    <m/>
  </r>
  <r>
    <n v="41"/>
    <m/>
    <m/>
    <m/>
    <m/>
    <m/>
    <m/>
    <m/>
    <m/>
    <m/>
    <m/>
    <m/>
    <x v="0"/>
    <m/>
    <m/>
    <n v="0"/>
    <x v="0"/>
    <x v="0"/>
    <m/>
    <m/>
    <m/>
    <m/>
    <m/>
    <n v="0"/>
    <m/>
    <n v="0"/>
    <m/>
    <m/>
  </r>
  <r>
    <n v="42"/>
    <m/>
    <m/>
    <m/>
    <m/>
    <m/>
    <m/>
    <m/>
    <m/>
    <m/>
    <m/>
    <m/>
    <x v="0"/>
    <m/>
    <m/>
    <n v="0"/>
    <x v="0"/>
    <x v="0"/>
    <m/>
    <m/>
    <m/>
    <m/>
    <m/>
    <n v="0"/>
    <m/>
    <n v="0"/>
    <m/>
    <m/>
  </r>
  <r>
    <n v="43"/>
    <m/>
    <m/>
    <m/>
    <m/>
    <m/>
    <m/>
    <m/>
    <m/>
    <m/>
    <m/>
    <m/>
    <x v="0"/>
    <m/>
    <m/>
    <n v="0"/>
    <x v="0"/>
    <x v="0"/>
    <m/>
    <m/>
    <m/>
    <m/>
    <m/>
    <n v="0"/>
    <m/>
    <n v="0"/>
    <m/>
    <m/>
  </r>
  <r>
    <n v="44"/>
    <m/>
    <m/>
    <m/>
    <m/>
    <m/>
    <m/>
    <m/>
    <m/>
    <m/>
    <m/>
    <m/>
    <x v="0"/>
    <m/>
    <m/>
    <n v="0"/>
    <x v="0"/>
    <x v="0"/>
    <m/>
    <m/>
    <m/>
    <m/>
    <m/>
    <n v="0"/>
    <m/>
    <n v="0"/>
    <m/>
    <m/>
  </r>
  <r>
    <n v="45"/>
    <m/>
    <m/>
    <m/>
    <m/>
    <m/>
    <m/>
    <m/>
    <m/>
    <m/>
    <m/>
    <m/>
    <x v="0"/>
    <m/>
    <m/>
    <n v="0"/>
    <x v="0"/>
    <x v="0"/>
    <m/>
    <m/>
    <m/>
    <m/>
    <m/>
    <n v="0"/>
    <m/>
    <n v="0"/>
    <m/>
    <m/>
  </r>
  <r>
    <n v="46"/>
    <m/>
    <m/>
    <m/>
    <m/>
    <m/>
    <m/>
    <m/>
    <m/>
    <m/>
    <m/>
    <m/>
    <x v="0"/>
    <m/>
    <m/>
    <n v="0"/>
    <x v="0"/>
    <x v="0"/>
    <m/>
    <m/>
    <m/>
    <m/>
    <m/>
    <n v="0"/>
    <m/>
    <n v="0"/>
    <m/>
    <m/>
  </r>
  <r>
    <n v="47"/>
    <m/>
    <m/>
    <m/>
    <m/>
    <m/>
    <m/>
    <m/>
    <m/>
    <m/>
    <m/>
    <m/>
    <x v="0"/>
    <m/>
    <m/>
    <n v="0"/>
    <x v="0"/>
    <x v="0"/>
    <m/>
    <m/>
    <m/>
    <m/>
    <m/>
    <n v="0"/>
    <m/>
    <n v="0"/>
    <m/>
    <m/>
  </r>
  <r>
    <n v="48"/>
    <m/>
    <m/>
    <m/>
    <m/>
    <m/>
    <m/>
    <m/>
    <m/>
    <m/>
    <m/>
    <m/>
    <x v="0"/>
    <m/>
    <m/>
    <n v="0"/>
    <x v="0"/>
    <x v="0"/>
    <m/>
    <m/>
    <m/>
    <m/>
    <m/>
    <n v="0"/>
    <m/>
    <n v="0"/>
    <m/>
    <m/>
  </r>
  <r>
    <n v="49"/>
    <m/>
    <m/>
    <m/>
    <m/>
    <m/>
    <m/>
    <m/>
    <m/>
    <m/>
    <m/>
    <m/>
    <x v="0"/>
    <m/>
    <m/>
    <n v="0"/>
    <x v="0"/>
    <x v="0"/>
    <m/>
    <m/>
    <m/>
    <m/>
    <m/>
    <n v="0"/>
    <m/>
    <n v="0"/>
    <m/>
    <m/>
  </r>
  <r>
    <n v="50"/>
    <m/>
    <m/>
    <m/>
    <m/>
    <m/>
    <m/>
    <m/>
    <m/>
    <m/>
    <m/>
    <m/>
    <x v="0"/>
    <m/>
    <m/>
    <n v="0"/>
    <x v="0"/>
    <x v="0"/>
    <m/>
    <m/>
    <m/>
    <m/>
    <m/>
    <n v="0"/>
    <m/>
    <n v="0"/>
    <m/>
    <m/>
  </r>
  <r>
    <n v="51"/>
    <m/>
    <m/>
    <m/>
    <m/>
    <m/>
    <m/>
    <m/>
    <m/>
    <m/>
    <m/>
    <m/>
    <x v="0"/>
    <m/>
    <m/>
    <n v="0"/>
    <x v="0"/>
    <x v="0"/>
    <m/>
    <m/>
    <m/>
    <m/>
    <m/>
    <n v="0"/>
    <m/>
    <n v="0"/>
    <m/>
    <m/>
  </r>
  <r>
    <n v="52"/>
    <m/>
    <m/>
    <m/>
    <m/>
    <m/>
    <m/>
    <m/>
    <m/>
    <m/>
    <m/>
    <m/>
    <x v="0"/>
    <m/>
    <m/>
    <n v="0"/>
    <x v="0"/>
    <x v="0"/>
    <m/>
    <m/>
    <m/>
    <m/>
    <m/>
    <n v="0"/>
    <m/>
    <n v="0"/>
    <m/>
    <m/>
  </r>
  <r>
    <n v="53"/>
    <m/>
    <m/>
    <m/>
    <m/>
    <m/>
    <m/>
    <m/>
    <m/>
    <m/>
    <m/>
    <m/>
    <x v="0"/>
    <m/>
    <m/>
    <n v="0"/>
    <x v="0"/>
    <x v="0"/>
    <m/>
    <m/>
    <m/>
    <m/>
    <m/>
    <n v="0"/>
    <m/>
    <n v="0"/>
    <m/>
    <m/>
  </r>
  <r>
    <n v="54"/>
    <m/>
    <m/>
    <m/>
    <m/>
    <m/>
    <m/>
    <m/>
    <m/>
    <m/>
    <m/>
    <m/>
    <x v="0"/>
    <m/>
    <m/>
    <n v="0"/>
    <x v="0"/>
    <x v="0"/>
    <m/>
    <m/>
    <m/>
    <m/>
    <m/>
    <n v="0"/>
    <m/>
    <n v="0"/>
    <m/>
    <m/>
  </r>
  <r>
    <n v="55"/>
    <m/>
    <m/>
    <m/>
    <m/>
    <m/>
    <m/>
    <m/>
    <m/>
    <m/>
    <m/>
    <m/>
    <x v="0"/>
    <m/>
    <m/>
    <n v="0"/>
    <x v="0"/>
    <x v="0"/>
    <m/>
    <m/>
    <m/>
    <m/>
    <m/>
    <n v="0"/>
    <m/>
    <n v="0"/>
    <m/>
    <m/>
  </r>
  <r>
    <n v="56"/>
    <m/>
    <m/>
    <m/>
    <m/>
    <m/>
    <m/>
    <m/>
    <m/>
    <m/>
    <m/>
    <m/>
    <x v="0"/>
    <m/>
    <m/>
    <n v="0"/>
    <x v="0"/>
    <x v="0"/>
    <m/>
    <m/>
    <m/>
    <m/>
    <m/>
    <n v="0"/>
    <m/>
    <n v="0"/>
    <m/>
    <m/>
  </r>
  <r>
    <n v="57"/>
    <m/>
    <m/>
    <m/>
    <m/>
    <m/>
    <m/>
    <m/>
    <m/>
    <m/>
    <m/>
    <m/>
    <x v="0"/>
    <m/>
    <m/>
    <n v="0"/>
    <x v="0"/>
    <x v="0"/>
    <m/>
    <m/>
    <m/>
    <m/>
    <m/>
    <n v="0"/>
    <m/>
    <n v="0"/>
    <m/>
    <m/>
  </r>
  <r>
    <n v="58"/>
    <m/>
    <m/>
    <m/>
    <m/>
    <m/>
    <m/>
    <m/>
    <m/>
    <m/>
    <m/>
    <m/>
    <x v="0"/>
    <m/>
    <m/>
    <n v="0"/>
    <x v="0"/>
    <x v="0"/>
    <m/>
    <m/>
    <m/>
    <m/>
    <m/>
    <n v="0"/>
    <m/>
    <n v="0"/>
    <m/>
    <m/>
  </r>
  <r>
    <n v="59"/>
    <m/>
    <m/>
    <m/>
    <m/>
    <m/>
    <m/>
    <m/>
    <m/>
    <m/>
    <m/>
    <m/>
    <x v="0"/>
    <m/>
    <m/>
    <n v="0"/>
    <x v="0"/>
    <x v="0"/>
    <m/>
    <m/>
    <m/>
    <m/>
    <m/>
    <n v="0"/>
    <m/>
    <n v="0"/>
    <m/>
    <m/>
  </r>
  <r>
    <n v="60"/>
    <m/>
    <m/>
    <m/>
    <m/>
    <m/>
    <m/>
    <m/>
    <m/>
    <m/>
    <m/>
    <m/>
    <x v="0"/>
    <m/>
    <m/>
    <n v="0"/>
    <x v="0"/>
    <x v="0"/>
    <m/>
    <m/>
    <m/>
    <m/>
    <m/>
    <n v="0"/>
    <m/>
    <n v="0"/>
    <m/>
    <m/>
  </r>
  <r>
    <n v="61"/>
    <m/>
    <m/>
    <m/>
    <m/>
    <m/>
    <m/>
    <m/>
    <m/>
    <m/>
    <m/>
    <m/>
    <x v="0"/>
    <m/>
    <m/>
    <n v="0"/>
    <x v="0"/>
    <x v="0"/>
    <m/>
    <m/>
    <m/>
    <m/>
    <m/>
    <n v="0"/>
    <m/>
    <n v="0"/>
    <m/>
    <m/>
  </r>
  <r>
    <n v="62"/>
    <m/>
    <m/>
    <m/>
    <m/>
    <m/>
    <m/>
    <m/>
    <m/>
    <m/>
    <m/>
    <m/>
    <x v="0"/>
    <m/>
    <m/>
    <n v="0"/>
    <x v="0"/>
    <x v="0"/>
    <m/>
    <m/>
    <m/>
    <m/>
    <m/>
    <n v="0"/>
    <m/>
    <n v="0"/>
    <m/>
    <m/>
  </r>
  <r>
    <n v="63"/>
    <m/>
    <m/>
    <m/>
    <m/>
    <m/>
    <m/>
    <m/>
    <m/>
    <m/>
    <m/>
    <m/>
    <x v="0"/>
    <m/>
    <m/>
    <n v="0"/>
    <x v="0"/>
    <x v="0"/>
    <m/>
    <m/>
    <m/>
    <m/>
    <m/>
    <n v="0"/>
    <m/>
    <n v="0"/>
    <m/>
    <m/>
  </r>
  <r>
    <n v="64"/>
    <m/>
    <m/>
    <m/>
    <m/>
    <m/>
    <m/>
    <m/>
    <m/>
    <m/>
    <m/>
    <m/>
    <x v="0"/>
    <m/>
    <m/>
    <n v="0"/>
    <x v="0"/>
    <x v="0"/>
    <m/>
    <m/>
    <m/>
    <m/>
    <m/>
    <n v="0"/>
    <m/>
    <n v="0"/>
    <m/>
    <m/>
  </r>
  <r>
    <n v="65"/>
    <m/>
    <m/>
    <m/>
    <m/>
    <m/>
    <m/>
    <m/>
    <m/>
    <m/>
    <m/>
    <m/>
    <x v="0"/>
    <m/>
    <m/>
    <n v="0"/>
    <x v="0"/>
    <x v="0"/>
    <m/>
    <m/>
    <m/>
    <m/>
    <m/>
    <n v="0"/>
    <m/>
    <n v="0"/>
    <m/>
    <m/>
  </r>
  <r>
    <n v="66"/>
    <m/>
    <m/>
    <m/>
    <m/>
    <m/>
    <m/>
    <m/>
    <m/>
    <m/>
    <m/>
    <m/>
    <x v="0"/>
    <m/>
    <m/>
    <n v="0"/>
    <x v="0"/>
    <x v="0"/>
    <m/>
    <m/>
    <m/>
    <m/>
    <m/>
    <n v="0"/>
    <m/>
    <n v="0"/>
    <m/>
    <m/>
  </r>
  <r>
    <n v="67"/>
    <m/>
    <m/>
    <m/>
    <m/>
    <m/>
    <m/>
    <m/>
    <m/>
    <m/>
    <m/>
    <m/>
    <x v="0"/>
    <m/>
    <m/>
    <n v="0"/>
    <x v="0"/>
    <x v="0"/>
    <m/>
    <m/>
    <m/>
    <m/>
    <m/>
    <n v="0"/>
    <m/>
    <n v="0"/>
    <m/>
    <m/>
  </r>
  <r>
    <n v="68"/>
    <m/>
    <m/>
    <m/>
    <m/>
    <m/>
    <m/>
    <m/>
    <m/>
    <m/>
    <m/>
    <m/>
    <x v="0"/>
    <m/>
    <m/>
    <n v="0"/>
    <x v="0"/>
    <x v="0"/>
    <m/>
    <m/>
    <m/>
    <m/>
    <m/>
    <n v="0"/>
    <m/>
    <n v="0"/>
    <m/>
    <m/>
  </r>
  <r>
    <n v="69"/>
    <m/>
    <m/>
    <m/>
    <m/>
    <m/>
    <m/>
    <m/>
    <m/>
    <m/>
    <m/>
    <m/>
    <x v="0"/>
    <m/>
    <m/>
    <n v="0"/>
    <x v="0"/>
    <x v="0"/>
    <m/>
    <m/>
    <m/>
    <m/>
    <m/>
    <n v="0"/>
    <m/>
    <n v="0"/>
    <m/>
    <m/>
  </r>
  <r>
    <n v="70"/>
    <m/>
    <m/>
    <m/>
    <m/>
    <m/>
    <m/>
    <m/>
    <m/>
    <m/>
    <m/>
    <m/>
    <x v="0"/>
    <m/>
    <m/>
    <n v="0"/>
    <x v="0"/>
    <x v="0"/>
    <m/>
    <m/>
    <m/>
    <m/>
    <m/>
    <n v="0"/>
    <m/>
    <n v="0"/>
    <m/>
    <m/>
  </r>
  <r>
    <n v="71"/>
    <m/>
    <m/>
    <m/>
    <m/>
    <m/>
    <m/>
    <m/>
    <m/>
    <m/>
    <m/>
    <m/>
    <x v="0"/>
    <m/>
    <m/>
    <n v="0"/>
    <x v="0"/>
    <x v="0"/>
    <m/>
    <m/>
    <m/>
    <m/>
    <m/>
    <n v="0"/>
    <m/>
    <n v="0"/>
    <m/>
    <m/>
  </r>
  <r>
    <n v="72"/>
    <m/>
    <m/>
    <m/>
    <m/>
    <m/>
    <m/>
    <m/>
    <m/>
    <m/>
    <m/>
    <m/>
    <x v="0"/>
    <m/>
    <m/>
    <n v="0"/>
    <x v="0"/>
    <x v="0"/>
    <m/>
    <m/>
    <m/>
    <m/>
    <m/>
    <n v="0"/>
    <m/>
    <n v="0"/>
    <m/>
    <m/>
  </r>
  <r>
    <n v="73"/>
    <m/>
    <m/>
    <m/>
    <m/>
    <m/>
    <m/>
    <m/>
    <m/>
    <m/>
    <m/>
    <m/>
    <x v="0"/>
    <m/>
    <m/>
    <n v="0"/>
    <x v="0"/>
    <x v="0"/>
    <m/>
    <m/>
    <m/>
    <m/>
    <m/>
    <n v="0"/>
    <m/>
    <n v="0"/>
    <m/>
    <m/>
  </r>
  <r>
    <n v="74"/>
    <m/>
    <m/>
    <m/>
    <m/>
    <m/>
    <m/>
    <m/>
    <m/>
    <m/>
    <m/>
    <m/>
    <x v="0"/>
    <m/>
    <m/>
    <n v="0"/>
    <x v="0"/>
    <x v="0"/>
    <m/>
    <m/>
    <m/>
    <m/>
    <m/>
    <n v="0"/>
    <m/>
    <n v="0"/>
    <m/>
    <m/>
  </r>
  <r>
    <n v="75"/>
    <m/>
    <m/>
    <m/>
    <m/>
    <m/>
    <m/>
    <m/>
    <m/>
    <m/>
    <m/>
    <m/>
    <x v="0"/>
    <m/>
    <m/>
    <n v="0"/>
    <x v="0"/>
    <x v="0"/>
    <m/>
    <m/>
    <m/>
    <m/>
    <m/>
    <n v="0"/>
    <m/>
    <n v="0"/>
    <m/>
    <m/>
  </r>
  <r>
    <n v="76"/>
    <m/>
    <m/>
    <m/>
    <m/>
    <m/>
    <m/>
    <m/>
    <m/>
    <m/>
    <m/>
    <m/>
    <x v="0"/>
    <m/>
    <m/>
    <n v="0"/>
    <x v="0"/>
    <x v="0"/>
    <m/>
    <m/>
    <m/>
    <m/>
    <m/>
    <n v="0"/>
    <m/>
    <n v="0"/>
    <m/>
    <m/>
  </r>
  <r>
    <n v="77"/>
    <m/>
    <m/>
    <m/>
    <m/>
    <m/>
    <m/>
    <m/>
    <m/>
    <m/>
    <m/>
    <m/>
    <x v="0"/>
    <m/>
    <m/>
    <n v="0"/>
    <x v="0"/>
    <x v="0"/>
    <m/>
    <m/>
    <m/>
    <m/>
    <m/>
    <n v="0"/>
    <m/>
    <n v="0"/>
    <m/>
    <m/>
  </r>
  <r>
    <n v="78"/>
    <m/>
    <m/>
    <m/>
    <m/>
    <m/>
    <m/>
    <m/>
    <m/>
    <m/>
    <m/>
    <m/>
    <x v="0"/>
    <m/>
    <m/>
    <n v="0"/>
    <x v="0"/>
    <x v="0"/>
    <m/>
    <m/>
    <m/>
    <m/>
    <m/>
    <n v="0"/>
    <m/>
    <n v="0"/>
    <m/>
    <m/>
  </r>
  <r>
    <n v="79"/>
    <m/>
    <m/>
    <m/>
    <m/>
    <m/>
    <m/>
    <m/>
    <m/>
    <m/>
    <m/>
    <m/>
    <x v="0"/>
    <m/>
    <m/>
    <n v="0"/>
    <x v="0"/>
    <x v="0"/>
    <m/>
    <m/>
    <m/>
    <m/>
    <m/>
    <n v="0"/>
    <m/>
    <n v="0"/>
    <m/>
    <m/>
  </r>
  <r>
    <n v="80"/>
    <m/>
    <m/>
    <m/>
    <m/>
    <m/>
    <m/>
    <m/>
    <m/>
    <m/>
    <m/>
    <m/>
    <x v="0"/>
    <m/>
    <m/>
    <n v="0"/>
    <x v="0"/>
    <x v="0"/>
    <m/>
    <m/>
    <m/>
    <m/>
    <m/>
    <n v="0"/>
    <m/>
    <n v="0"/>
    <m/>
    <m/>
  </r>
  <r>
    <s v="The print range is set on this spreadsheet to print in A3, up to 80 activities. If you have more than 80 activities, please adjust the print boundaries (View &gt; Page break Preview OR Page Layout &gt; Page setup options"/>
    <m/>
    <m/>
    <m/>
    <m/>
    <m/>
    <m/>
    <m/>
    <m/>
    <m/>
    <m/>
    <m/>
    <x v="0"/>
    <m/>
    <m/>
    <n v="0"/>
    <x v="0"/>
    <x v="0"/>
    <m/>
    <m/>
    <m/>
    <m/>
    <m/>
    <m/>
    <m/>
    <n v="0"/>
    <m/>
    <m/>
  </r>
  <r>
    <n v="81"/>
    <m/>
    <m/>
    <m/>
    <m/>
    <m/>
    <m/>
    <m/>
    <m/>
    <m/>
    <m/>
    <m/>
    <x v="0"/>
    <m/>
    <m/>
    <n v="0"/>
    <x v="0"/>
    <x v="0"/>
    <m/>
    <m/>
    <m/>
    <m/>
    <m/>
    <n v="0"/>
    <m/>
    <n v="0"/>
    <m/>
    <m/>
  </r>
  <r>
    <n v="82"/>
    <m/>
    <m/>
    <m/>
    <m/>
    <m/>
    <m/>
    <m/>
    <m/>
    <m/>
    <m/>
    <m/>
    <x v="0"/>
    <m/>
    <m/>
    <n v="0"/>
    <x v="0"/>
    <x v="0"/>
    <m/>
    <m/>
    <m/>
    <m/>
    <m/>
    <n v="0"/>
    <m/>
    <n v="0"/>
    <m/>
    <m/>
  </r>
  <r>
    <n v="83"/>
    <m/>
    <m/>
    <m/>
    <m/>
    <m/>
    <m/>
    <m/>
    <m/>
    <m/>
    <m/>
    <m/>
    <x v="0"/>
    <m/>
    <m/>
    <n v="0"/>
    <x v="0"/>
    <x v="0"/>
    <m/>
    <m/>
    <m/>
    <m/>
    <m/>
    <n v="0"/>
    <m/>
    <n v="0"/>
    <m/>
    <m/>
  </r>
  <r>
    <n v="84"/>
    <m/>
    <m/>
    <m/>
    <m/>
    <m/>
    <m/>
    <m/>
    <m/>
    <m/>
    <m/>
    <m/>
    <x v="0"/>
    <m/>
    <m/>
    <n v="0"/>
    <x v="0"/>
    <x v="0"/>
    <m/>
    <m/>
    <m/>
    <m/>
    <m/>
    <n v="0"/>
    <m/>
    <n v="0"/>
    <m/>
    <m/>
  </r>
  <r>
    <n v="85"/>
    <m/>
    <m/>
    <m/>
    <m/>
    <m/>
    <m/>
    <m/>
    <m/>
    <m/>
    <m/>
    <m/>
    <x v="0"/>
    <m/>
    <m/>
    <n v="0"/>
    <x v="0"/>
    <x v="0"/>
    <m/>
    <m/>
    <m/>
    <m/>
    <m/>
    <n v="0"/>
    <m/>
    <n v="0"/>
    <m/>
    <m/>
  </r>
  <r>
    <n v="86"/>
    <m/>
    <m/>
    <m/>
    <m/>
    <m/>
    <m/>
    <m/>
    <m/>
    <m/>
    <m/>
    <m/>
    <x v="0"/>
    <m/>
    <m/>
    <n v="0"/>
    <x v="0"/>
    <x v="0"/>
    <m/>
    <m/>
    <m/>
    <m/>
    <m/>
    <n v="0"/>
    <m/>
    <n v="0"/>
    <m/>
    <m/>
  </r>
  <r>
    <n v="87"/>
    <m/>
    <m/>
    <m/>
    <m/>
    <m/>
    <m/>
    <m/>
    <m/>
    <m/>
    <m/>
    <m/>
    <x v="0"/>
    <m/>
    <m/>
    <n v="0"/>
    <x v="0"/>
    <x v="0"/>
    <m/>
    <m/>
    <m/>
    <m/>
    <m/>
    <n v="0"/>
    <m/>
    <n v="0"/>
    <m/>
    <m/>
  </r>
  <r>
    <n v="88"/>
    <m/>
    <m/>
    <m/>
    <m/>
    <m/>
    <m/>
    <m/>
    <m/>
    <m/>
    <m/>
    <m/>
    <x v="0"/>
    <m/>
    <m/>
    <n v="0"/>
    <x v="0"/>
    <x v="0"/>
    <m/>
    <m/>
    <m/>
    <m/>
    <m/>
    <n v="0"/>
    <m/>
    <n v="0"/>
    <m/>
    <m/>
  </r>
  <r>
    <n v="89"/>
    <m/>
    <m/>
    <m/>
    <m/>
    <m/>
    <m/>
    <m/>
    <m/>
    <m/>
    <m/>
    <m/>
    <x v="0"/>
    <m/>
    <m/>
    <n v="0"/>
    <x v="0"/>
    <x v="0"/>
    <m/>
    <m/>
    <m/>
    <m/>
    <m/>
    <n v="0"/>
    <m/>
    <n v="0"/>
    <m/>
    <m/>
  </r>
  <r>
    <n v="90"/>
    <m/>
    <m/>
    <m/>
    <m/>
    <m/>
    <m/>
    <m/>
    <m/>
    <m/>
    <m/>
    <m/>
    <x v="0"/>
    <m/>
    <m/>
    <n v="0"/>
    <x v="0"/>
    <x v="0"/>
    <m/>
    <m/>
    <m/>
    <m/>
    <m/>
    <n v="0"/>
    <m/>
    <n v="0"/>
    <m/>
    <m/>
  </r>
  <r>
    <n v="91"/>
    <m/>
    <m/>
    <m/>
    <m/>
    <m/>
    <m/>
    <m/>
    <m/>
    <m/>
    <m/>
    <m/>
    <x v="0"/>
    <m/>
    <m/>
    <n v="0"/>
    <x v="0"/>
    <x v="0"/>
    <m/>
    <m/>
    <m/>
    <m/>
    <m/>
    <n v="0"/>
    <m/>
    <n v="0"/>
    <m/>
    <m/>
  </r>
  <r>
    <n v="92"/>
    <m/>
    <m/>
    <m/>
    <m/>
    <m/>
    <m/>
    <m/>
    <m/>
    <m/>
    <m/>
    <m/>
    <x v="0"/>
    <m/>
    <m/>
    <n v="0"/>
    <x v="0"/>
    <x v="0"/>
    <m/>
    <m/>
    <m/>
    <m/>
    <m/>
    <n v="0"/>
    <m/>
    <n v="0"/>
    <m/>
    <m/>
  </r>
  <r>
    <n v="93"/>
    <m/>
    <m/>
    <m/>
    <m/>
    <m/>
    <m/>
    <m/>
    <m/>
    <m/>
    <m/>
    <m/>
    <x v="0"/>
    <m/>
    <m/>
    <n v="0"/>
    <x v="0"/>
    <x v="0"/>
    <m/>
    <m/>
    <m/>
    <m/>
    <m/>
    <n v="0"/>
    <m/>
    <n v="0"/>
    <m/>
    <m/>
  </r>
  <r>
    <n v="94"/>
    <m/>
    <m/>
    <m/>
    <m/>
    <m/>
    <m/>
    <m/>
    <m/>
    <m/>
    <m/>
    <m/>
    <x v="0"/>
    <m/>
    <m/>
    <n v="0"/>
    <x v="0"/>
    <x v="0"/>
    <m/>
    <m/>
    <m/>
    <m/>
    <m/>
    <n v="0"/>
    <m/>
    <n v="0"/>
    <m/>
    <m/>
  </r>
  <r>
    <n v="95"/>
    <m/>
    <m/>
    <m/>
    <m/>
    <m/>
    <m/>
    <m/>
    <m/>
    <m/>
    <m/>
    <m/>
    <x v="0"/>
    <m/>
    <m/>
    <n v="0"/>
    <x v="0"/>
    <x v="0"/>
    <m/>
    <m/>
    <m/>
    <m/>
    <m/>
    <n v="0"/>
    <m/>
    <n v="0"/>
    <m/>
    <m/>
  </r>
  <r>
    <n v="96"/>
    <m/>
    <m/>
    <m/>
    <m/>
    <m/>
    <m/>
    <m/>
    <m/>
    <m/>
    <m/>
    <m/>
    <x v="0"/>
    <m/>
    <m/>
    <n v="0"/>
    <x v="0"/>
    <x v="0"/>
    <m/>
    <m/>
    <m/>
    <m/>
    <m/>
    <n v="0"/>
    <m/>
    <n v="0"/>
    <m/>
    <m/>
  </r>
  <r>
    <n v="97"/>
    <m/>
    <m/>
    <m/>
    <m/>
    <m/>
    <m/>
    <m/>
    <m/>
    <m/>
    <m/>
    <m/>
    <x v="0"/>
    <m/>
    <m/>
    <n v="0"/>
    <x v="0"/>
    <x v="0"/>
    <m/>
    <m/>
    <m/>
    <m/>
    <m/>
    <n v="0"/>
    <m/>
    <n v="0"/>
    <m/>
    <m/>
  </r>
  <r>
    <n v="98"/>
    <m/>
    <m/>
    <m/>
    <m/>
    <m/>
    <m/>
    <m/>
    <m/>
    <m/>
    <m/>
    <m/>
    <x v="0"/>
    <m/>
    <m/>
    <n v="0"/>
    <x v="0"/>
    <x v="0"/>
    <m/>
    <m/>
    <m/>
    <m/>
    <m/>
    <n v="0"/>
    <m/>
    <n v="0"/>
    <m/>
    <m/>
  </r>
  <r>
    <n v="99"/>
    <m/>
    <m/>
    <m/>
    <m/>
    <m/>
    <m/>
    <m/>
    <m/>
    <m/>
    <m/>
    <m/>
    <x v="0"/>
    <m/>
    <m/>
    <n v="0"/>
    <x v="0"/>
    <x v="0"/>
    <m/>
    <m/>
    <m/>
    <m/>
    <m/>
    <n v="0"/>
    <m/>
    <n v="0"/>
    <m/>
    <m/>
  </r>
  <r>
    <n v="100"/>
    <m/>
    <m/>
    <m/>
    <m/>
    <m/>
    <m/>
    <m/>
    <m/>
    <m/>
    <m/>
    <m/>
    <x v="0"/>
    <m/>
    <m/>
    <n v="0"/>
    <x v="0"/>
    <x v="0"/>
    <m/>
    <m/>
    <m/>
    <m/>
    <m/>
    <n v="0"/>
    <m/>
    <n v="0"/>
    <m/>
    <m/>
  </r>
  <r>
    <n v="101"/>
    <m/>
    <m/>
    <m/>
    <m/>
    <m/>
    <m/>
    <m/>
    <m/>
    <m/>
    <m/>
    <m/>
    <x v="0"/>
    <m/>
    <m/>
    <n v="0"/>
    <x v="0"/>
    <x v="0"/>
    <m/>
    <m/>
    <m/>
    <m/>
    <m/>
    <n v="0"/>
    <m/>
    <n v="0"/>
    <m/>
    <m/>
  </r>
  <r>
    <n v="102"/>
    <m/>
    <m/>
    <m/>
    <m/>
    <m/>
    <m/>
    <m/>
    <m/>
    <m/>
    <m/>
    <m/>
    <x v="0"/>
    <m/>
    <m/>
    <n v="0"/>
    <x v="0"/>
    <x v="0"/>
    <m/>
    <m/>
    <m/>
    <m/>
    <m/>
    <n v="0"/>
    <m/>
    <n v="0"/>
    <m/>
    <m/>
  </r>
  <r>
    <n v="103"/>
    <m/>
    <m/>
    <m/>
    <m/>
    <m/>
    <m/>
    <m/>
    <m/>
    <m/>
    <m/>
    <m/>
    <x v="0"/>
    <m/>
    <m/>
    <n v="0"/>
    <x v="0"/>
    <x v="0"/>
    <m/>
    <m/>
    <m/>
    <m/>
    <m/>
    <n v="0"/>
    <m/>
    <n v="0"/>
    <m/>
    <m/>
  </r>
  <r>
    <n v="104"/>
    <m/>
    <m/>
    <m/>
    <m/>
    <m/>
    <m/>
    <m/>
    <m/>
    <m/>
    <m/>
    <m/>
    <x v="0"/>
    <m/>
    <m/>
    <n v="0"/>
    <x v="0"/>
    <x v="0"/>
    <m/>
    <m/>
    <m/>
    <m/>
    <m/>
    <n v="0"/>
    <m/>
    <n v="0"/>
    <m/>
    <m/>
  </r>
  <r>
    <n v="105"/>
    <m/>
    <m/>
    <m/>
    <m/>
    <m/>
    <m/>
    <m/>
    <m/>
    <m/>
    <m/>
    <m/>
    <x v="0"/>
    <m/>
    <m/>
    <n v="0"/>
    <x v="0"/>
    <x v="0"/>
    <m/>
    <m/>
    <m/>
    <m/>
    <m/>
    <n v="0"/>
    <m/>
    <n v="0"/>
    <m/>
    <m/>
  </r>
  <r>
    <n v="106"/>
    <m/>
    <m/>
    <m/>
    <m/>
    <m/>
    <m/>
    <m/>
    <m/>
    <m/>
    <m/>
    <m/>
    <x v="0"/>
    <m/>
    <m/>
    <n v="0"/>
    <x v="0"/>
    <x v="0"/>
    <m/>
    <m/>
    <m/>
    <m/>
    <m/>
    <n v="0"/>
    <m/>
    <n v="0"/>
    <m/>
    <m/>
  </r>
  <r>
    <n v="107"/>
    <m/>
    <m/>
    <m/>
    <m/>
    <m/>
    <m/>
    <m/>
    <m/>
    <m/>
    <m/>
    <m/>
    <x v="0"/>
    <m/>
    <m/>
    <n v="0"/>
    <x v="0"/>
    <x v="0"/>
    <m/>
    <m/>
    <m/>
    <m/>
    <m/>
    <n v="0"/>
    <m/>
    <n v="0"/>
    <m/>
    <m/>
  </r>
  <r>
    <n v="108"/>
    <m/>
    <m/>
    <m/>
    <m/>
    <m/>
    <m/>
    <m/>
    <m/>
    <m/>
    <m/>
    <m/>
    <x v="0"/>
    <m/>
    <m/>
    <n v="0"/>
    <x v="0"/>
    <x v="0"/>
    <m/>
    <m/>
    <m/>
    <m/>
    <m/>
    <n v="0"/>
    <m/>
    <n v="0"/>
    <m/>
    <m/>
  </r>
  <r>
    <n v="109"/>
    <m/>
    <m/>
    <m/>
    <m/>
    <m/>
    <m/>
    <m/>
    <m/>
    <m/>
    <m/>
    <m/>
    <x v="0"/>
    <m/>
    <m/>
    <n v="0"/>
    <x v="0"/>
    <x v="0"/>
    <m/>
    <m/>
    <m/>
    <m/>
    <m/>
    <n v="0"/>
    <m/>
    <n v="0"/>
    <m/>
    <m/>
  </r>
  <r>
    <n v="110"/>
    <m/>
    <m/>
    <m/>
    <m/>
    <m/>
    <m/>
    <m/>
    <m/>
    <m/>
    <m/>
    <m/>
    <x v="0"/>
    <m/>
    <m/>
    <n v="0"/>
    <x v="0"/>
    <x v="0"/>
    <m/>
    <m/>
    <m/>
    <m/>
    <m/>
    <n v="0"/>
    <m/>
    <n v="0"/>
    <m/>
    <m/>
  </r>
  <r>
    <n v="111"/>
    <m/>
    <m/>
    <m/>
    <m/>
    <m/>
    <m/>
    <m/>
    <m/>
    <m/>
    <m/>
    <m/>
    <x v="0"/>
    <m/>
    <m/>
    <n v="0"/>
    <x v="0"/>
    <x v="0"/>
    <m/>
    <m/>
    <m/>
    <m/>
    <m/>
    <n v="0"/>
    <m/>
    <n v="0"/>
    <m/>
    <m/>
  </r>
  <r>
    <n v="112"/>
    <m/>
    <m/>
    <m/>
    <m/>
    <m/>
    <m/>
    <m/>
    <m/>
    <m/>
    <m/>
    <m/>
    <x v="0"/>
    <m/>
    <m/>
    <n v="0"/>
    <x v="0"/>
    <x v="0"/>
    <m/>
    <m/>
    <m/>
    <m/>
    <m/>
    <n v="0"/>
    <m/>
    <n v="0"/>
    <m/>
    <m/>
  </r>
  <r>
    <n v="113"/>
    <m/>
    <m/>
    <m/>
    <m/>
    <m/>
    <m/>
    <m/>
    <m/>
    <m/>
    <m/>
    <m/>
    <x v="0"/>
    <m/>
    <m/>
    <n v="0"/>
    <x v="0"/>
    <x v="0"/>
    <m/>
    <m/>
    <m/>
    <m/>
    <m/>
    <n v="0"/>
    <m/>
    <n v="0"/>
    <m/>
    <m/>
  </r>
  <r>
    <n v="114"/>
    <m/>
    <m/>
    <m/>
    <m/>
    <m/>
    <m/>
    <m/>
    <m/>
    <m/>
    <m/>
    <m/>
    <x v="0"/>
    <m/>
    <m/>
    <n v="0"/>
    <x v="0"/>
    <x v="0"/>
    <m/>
    <m/>
    <m/>
    <m/>
    <m/>
    <n v="0"/>
    <m/>
    <n v="0"/>
    <m/>
    <m/>
  </r>
  <r>
    <n v="115"/>
    <m/>
    <m/>
    <m/>
    <m/>
    <m/>
    <m/>
    <m/>
    <m/>
    <m/>
    <m/>
    <m/>
    <x v="0"/>
    <m/>
    <m/>
    <n v="0"/>
    <x v="0"/>
    <x v="0"/>
    <m/>
    <m/>
    <m/>
    <m/>
    <m/>
    <n v="0"/>
    <m/>
    <n v="0"/>
    <m/>
    <m/>
  </r>
  <r>
    <n v="116"/>
    <m/>
    <m/>
    <m/>
    <m/>
    <m/>
    <m/>
    <m/>
    <m/>
    <m/>
    <m/>
    <m/>
    <x v="0"/>
    <m/>
    <m/>
    <n v="0"/>
    <x v="0"/>
    <x v="0"/>
    <m/>
    <m/>
    <m/>
    <m/>
    <m/>
    <n v="0"/>
    <m/>
    <n v="0"/>
    <m/>
    <m/>
  </r>
  <r>
    <n v="117"/>
    <m/>
    <m/>
    <m/>
    <m/>
    <m/>
    <m/>
    <m/>
    <m/>
    <m/>
    <m/>
    <m/>
    <x v="0"/>
    <m/>
    <m/>
    <n v="0"/>
    <x v="0"/>
    <x v="0"/>
    <m/>
    <m/>
    <m/>
    <m/>
    <m/>
    <n v="0"/>
    <m/>
    <n v="0"/>
    <m/>
    <m/>
  </r>
  <r>
    <n v="118"/>
    <m/>
    <m/>
    <m/>
    <m/>
    <m/>
    <m/>
    <m/>
    <m/>
    <m/>
    <m/>
    <m/>
    <x v="0"/>
    <m/>
    <m/>
    <n v="0"/>
    <x v="0"/>
    <x v="0"/>
    <m/>
    <m/>
    <m/>
    <m/>
    <m/>
    <n v="0"/>
    <m/>
    <n v="0"/>
    <m/>
    <m/>
  </r>
  <r>
    <n v="119"/>
    <m/>
    <m/>
    <m/>
    <m/>
    <m/>
    <m/>
    <m/>
    <m/>
    <m/>
    <m/>
    <m/>
    <x v="0"/>
    <m/>
    <m/>
    <n v="0"/>
    <x v="0"/>
    <x v="0"/>
    <m/>
    <m/>
    <m/>
    <m/>
    <m/>
    <n v="0"/>
    <m/>
    <n v="0"/>
    <m/>
    <m/>
  </r>
  <r>
    <n v="120"/>
    <m/>
    <m/>
    <m/>
    <m/>
    <m/>
    <m/>
    <m/>
    <m/>
    <m/>
    <m/>
    <m/>
    <x v="0"/>
    <m/>
    <m/>
    <n v="0"/>
    <x v="0"/>
    <x v="0"/>
    <m/>
    <m/>
    <m/>
    <m/>
    <m/>
    <n v="0"/>
    <m/>
    <n v="0"/>
    <m/>
    <m/>
  </r>
  <r>
    <n v="121"/>
    <m/>
    <m/>
    <m/>
    <m/>
    <m/>
    <m/>
    <m/>
    <m/>
    <m/>
    <m/>
    <m/>
    <x v="0"/>
    <m/>
    <m/>
    <n v="0"/>
    <x v="0"/>
    <x v="0"/>
    <m/>
    <m/>
    <m/>
    <m/>
    <m/>
    <n v="0"/>
    <m/>
    <n v="0"/>
    <m/>
    <m/>
  </r>
  <r>
    <n v="122"/>
    <m/>
    <m/>
    <m/>
    <m/>
    <m/>
    <m/>
    <m/>
    <m/>
    <m/>
    <m/>
    <m/>
    <x v="0"/>
    <m/>
    <m/>
    <n v="0"/>
    <x v="0"/>
    <x v="0"/>
    <m/>
    <m/>
    <m/>
    <m/>
    <m/>
    <n v="0"/>
    <m/>
    <n v="0"/>
    <m/>
    <m/>
  </r>
  <r>
    <n v="123"/>
    <m/>
    <m/>
    <m/>
    <m/>
    <m/>
    <m/>
    <m/>
    <m/>
    <m/>
    <m/>
    <m/>
    <x v="0"/>
    <m/>
    <m/>
    <n v="0"/>
    <x v="0"/>
    <x v="0"/>
    <m/>
    <m/>
    <m/>
    <m/>
    <m/>
    <n v="0"/>
    <m/>
    <n v="0"/>
    <m/>
    <m/>
  </r>
  <r>
    <n v="124"/>
    <m/>
    <m/>
    <m/>
    <m/>
    <m/>
    <m/>
    <m/>
    <m/>
    <m/>
    <m/>
    <m/>
    <x v="0"/>
    <m/>
    <m/>
    <n v="0"/>
    <x v="0"/>
    <x v="0"/>
    <m/>
    <m/>
    <m/>
    <m/>
    <m/>
    <n v="0"/>
    <m/>
    <n v="0"/>
    <m/>
    <m/>
  </r>
  <r>
    <n v="125"/>
    <m/>
    <m/>
    <m/>
    <m/>
    <m/>
    <m/>
    <m/>
    <m/>
    <m/>
    <m/>
    <m/>
    <x v="0"/>
    <m/>
    <m/>
    <n v="0"/>
    <x v="0"/>
    <x v="0"/>
    <m/>
    <m/>
    <m/>
    <m/>
    <m/>
    <n v="0"/>
    <m/>
    <n v="0"/>
    <m/>
    <m/>
  </r>
  <r>
    <n v="126"/>
    <m/>
    <m/>
    <m/>
    <m/>
    <m/>
    <m/>
    <m/>
    <m/>
    <m/>
    <m/>
    <m/>
    <x v="0"/>
    <m/>
    <m/>
    <n v="0"/>
    <x v="0"/>
    <x v="0"/>
    <m/>
    <m/>
    <m/>
    <m/>
    <m/>
    <n v="0"/>
    <m/>
    <n v="0"/>
    <m/>
    <m/>
  </r>
  <r>
    <n v="127"/>
    <m/>
    <m/>
    <m/>
    <m/>
    <m/>
    <m/>
    <m/>
    <m/>
    <m/>
    <m/>
    <m/>
    <x v="0"/>
    <m/>
    <m/>
    <n v="0"/>
    <x v="0"/>
    <x v="0"/>
    <m/>
    <m/>
    <m/>
    <m/>
    <m/>
    <n v="0"/>
    <m/>
    <n v="0"/>
    <m/>
    <m/>
  </r>
  <r>
    <n v="128"/>
    <m/>
    <m/>
    <m/>
    <m/>
    <m/>
    <m/>
    <m/>
    <m/>
    <m/>
    <m/>
    <m/>
    <x v="0"/>
    <m/>
    <m/>
    <n v="0"/>
    <x v="0"/>
    <x v="0"/>
    <m/>
    <m/>
    <m/>
    <m/>
    <m/>
    <n v="0"/>
    <m/>
    <n v="0"/>
    <m/>
    <m/>
  </r>
  <r>
    <n v="129"/>
    <m/>
    <m/>
    <m/>
    <m/>
    <m/>
    <m/>
    <m/>
    <m/>
    <m/>
    <m/>
    <m/>
    <x v="0"/>
    <m/>
    <m/>
    <n v="0"/>
    <x v="0"/>
    <x v="0"/>
    <m/>
    <m/>
    <m/>
    <m/>
    <m/>
    <n v="0"/>
    <m/>
    <n v="0"/>
    <m/>
    <m/>
  </r>
  <r>
    <n v="130"/>
    <m/>
    <m/>
    <m/>
    <m/>
    <m/>
    <m/>
    <m/>
    <m/>
    <m/>
    <m/>
    <m/>
    <x v="0"/>
    <m/>
    <m/>
    <n v="0"/>
    <x v="0"/>
    <x v="0"/>
    <m/>
    <m/>
    <m/>
    <m/>
    <m/>
    <n v="0"/>
    <m/>
    <n v="0"/>
    <m/>
    <m/>
  </r>
  <r>
    <n v="131"/>
    <m/>
    <m/>
    <m/>
    <m/>
    <m/>
    <m/>
    <m/>
    <m/>
    <m/>
    <m/>
    <m/>
    <x v="0"/>
    <m/>
    <m/>
    <n v="0"/>
    <x v="0"/>
    <x v="0"/>
    <m/>
    <m/>
    <m/>
    <m/>
    <m/>
    <n v="0"/>
    <m/>
    <n v="0"/>
    <m/>
    <m/>
  </r>
  <r>
    <n v="132"/>
    <m/>
    <m/>
    <m/>
    <m/>
    <m/>
    <m/>
    <m/>
    <m/>
    <m/>
    <m/>
    <m/>
    <x v="0"/>
    <m/>
    <m/>
    <n v="0"/>
    <x v="0"/>
    <x v="0"/>
    <m/>
    <m/>
    <m/>
    <m/>
    <m/>
    <n v="0"/>
    <m/>
    <n v="0"/>
    <m/>
    <m/>
  </r>
  <r>
    <n v="133"/>
    <m/>
    <m/>
    <m/>
    <m/>
    <m/>
    <m/>
    <m/>
    <m/>
    <m/>
    <m/>
    <m/>
    <x v="0"/>
    <m/>
    <m/>
    <n v="0"/>
    <x v="0"/>
    <x v="0"/>
    <m/>
    <m/>
    <m/>
    <m/>
    <m/>
    <n v="0"/>
    <m/>
    <n v="0"/>
    <m/>
    <m/>
  </r>
  <r>
    <n v="134"/>
    <m/>
    <m/>
    <m/>
    <m/>
    <m/>
    <m/>
    <m/>
    <m/>
    <m/>
    <m/>
    <m/>
    <x v="0"/>
    <m/>
    <m/>
    <n v="0"/>
    <x v="0"/>
    <x v="0"/>
    <m/>
    <m/>
    <m/>
    <m/>
    <m/>
    <n v="0"/>
    <m/>
    <n v="0"/>
    <m/>
    <m/>
  </r>
  <r>
    <n v="135"/>
    <m/>
    <m/>
    <m/>
    <m/>
    <m/>
    <m/>
    <m/>
    <m/>
    <m/>
    <m/>
    <m/>
    <x v="0"/>
    <m/>
    <m/>
    <n v="0"/>
    <x v="0"/>
    <x v="0"/>
    <m/>
    <m/>
    <m/>
    <m/>
    <m/>
    <n v="0"/>
    <m/>
    <n v="0"/>
    <m/>
    <m/>
  </r>
  <r>
    <n v="136"/>
    <m/>
    <m/>
    <m/>
    <m/>
    <m/>
    <m/>
    <m/>
    <m/>
    <m/>
    <m/>
    <m/>
    <x v="0"/>
    <m/>
    <m/>
    <n v="0"/>
    <x v="0"/>
    <x v="0"/>
    <m/>
    <m/>
    <m/>
    <m/>
    <m/>
    <n v="0"/>
    <m/>
    <n v="0"/>
    <m/>
    <m/>
  </r>
  <r>
    <n v="137"/>
    <m/>
    <m/>
    <m/>
    <m/>
    <m/>
    <m/>
    <m/>
    <m/>
    <m/>
    <m/>
    <m/>
    <x v="0"/>
    <m/>
    <m/>
    <n v="0"/>
    <x v="0"/>
    <x v="0"/>
    <m/>
    <m/>
    <m/>
    <m/>
    <m/>
    <n v="0"/>
    <m/>
    <n v="0"/>
    <m/>
    <m/>
  </r>
  <r>
    <n v="138"/>
    <m/>
    <m/>
    <m/>
    <m/>
    <m/>
    <m/>
    <m/>
    <m/>
    <m/>
    <m/>
    <m/>
    <x v="0"/>
    <m/>
    <m/>
    <n v="0"/>
    <x v="0"/>
    <x v="0"/>
    <m/>
    <m/>
    <m/>
    <m/>
    <m/>
    <n v="0"/>
    <m/>
    <n v="0"/>
    <m/>
    <m/>
  </r>
  <r>
    <n v="139"/>
    <m/>
    <m/>
    <m/>
    <m/>
    <m/>
    <m/>
    <m/>
    <m/>
    <m/>
    <m/>
    <m/>
    <x v="0"/>
    <m/>
    <m/>
    <n v="0"/>
    <x v="0"/>
    <x v="0"/>
    <m/>
    <m/>
    <m/>
    <m/>
    <m/>
    <n v="0"/>
    <m/>
    <n v="0"/>
    <m/>
    <m/>
  </r>
  <r>
    <n v="140"/>
    <m/>
    <m/>
    <m/>
    <m/>
    <m/>
    <m/>
    <m/>
    <m/>
    <m/>
    <m/>
    <m/>
    <x v="0"/>
    <m/>
    <m/>
    <n v="0"/>
    <x v="0"/>
    <x v="0"/>
    <m/>
    <m/>
    <m/>
    <m/>
    <m/>
    <n v="0"/>
    <m/>
    <n v="0"/>
    <m/>
    <m/>
  </r>
  <r>
    <n v="141"/>
    <m/>
    <m/>
    <m/>
    <m/>
    <m/>
    <m/>
    <m/>
    <m/>
    <m/>
    <m/>
    <m/>
    <x v="0"/>
    <m/>
    <m/>
    <n v="0"/>
    <x v="0"/>
    <x v="0"/>
    <m/>
    <m/>
    <m/>
    <m/>
    <m/>
    <n v="0"/>
    <m/>
    <n v="0"/>
    <m/>
    <m/>
  </r>
  <r>
    <n v="142"/>
    <m/>
    <m/>
    <m/>
    <m/>
    <m/>
    <m/>
    <m/>
    <m/>
    <m/>
    <m/>
    <m/>
    <x v="0"/>
    <m/>
    <m/>
    <n v="0"/>
    <x v="0"/>
    <x v="0"/>
    <m/>
    <m/>
    <m/>
    <m/>
    <m/>
    <n v="0"/>
    <m/>
    <n v="0"/>
    <m/>
    <m/>
  </r>
  <r>
    <n v="143"/>
    <m/>
    <m/>
    <m/>
    <m/>
    <m/>
    <m/>
    <m/>
    <m/>
    <m/>
    <m/>
    <m/>
    <x v="0"/>
    <m/>
    <m/>
    <n v="0"/>
    <x v="0"/>
    <x v="0"/>
    <m/>
    <m/>
    <m/>
    <m/>
    <m/>
    <n v="0"/>
    <m/>
    <n v="0"/>
    <m/>
    <m/>
  </r>
  <r>
    <n v="144"/>
    <m/>
    <m/>
    <m/>
    <m/>
    <m/>
    <m/>
    <m/>
    <m/>
    <m/>
    <m/>
    <m/>
    <x v="0"/>
    <m/>
    <m/>
    <n v="0"/>
    <x v="0"/>
    <x v="0"/>
    <m/>
    <m/>
    <m/>
    <m/>
    <m/>
    <n v="0"/>
    <m/>
    <n v="0"/>
    <m/>
    <m/>
  </r>
  <r>
    <n v="145"/>
    <m/>
    <m/>
    <m/>
    <m/>
    <m/>
    <m/>
    <m/>
    <m/>
    <m/>
    <m/>
    <m/>
    <x v="0"/>
    <m/>
    <m/>
    <n v="0"/>
    <x v="0"/>
    <x v="0"/>
    <m/>
    <m/>
    <m/>
    <m/>
    <m/>
    <n v="0"/>
    <m/>
    <n v="0"/>
    <m/>
    <m/>
  </r>
  <r>
    <n v="146"/>
    <m/>
    <m/>
    <m/>
    <m/>
    <m/>
    <m/>
    <m/>
    <m/>
    <m/>
    <m/>
    <m/>
    <x v="0"/>
    <m/>
    <m/>
    <n v="0"/>
    <x v="0"/>
    <x v="0"/>
    <m/>
    <m/>
    <m/>
    <m/>
    <m/>
    <n v="0"/>
    <m/>
    <n v="0"/>
    <m/>
    <m/>
  </r>
  <r>
    <n v="147"/>
    <m/>
    <m/>
    <m/>
    <m/>
    <m/>
    <m/>
    <m/>
    <m/>
    <m/>
    <m/>
    <m/>
    <x v="0"/>
    <m/>
    <m/>
    <n v="0"/>
    <x v="0"/>
    <x v="0"/>
    <m/>
    <m/>
    <m/>
    <m/>
    <m/>
    <n v="0"/>
    <m/>
    <n v="0"/>
    <m/>
    <m/>
  </r>
  <r>
    <n v="148"/>
    <m/>
    <m/>
    <m/>
    <m/>
    <m/>
    <m/>
    <m/>
    <m/>
    <m/>
    <m/>
    <m/>
    <x v="0"/>
    <m/>
    <m/>
    <n v="0"/>
    <x v="0"/>
    <x v="0"/>
    <m/>
    <m/>
    <m/>
    <m/>
    <m/>
    <n v="0"/>
    <m/>
    <n v="0"/>
    <m/>
    <m/>
  </r>
  <r>
    <n v="149"/>
    <m/>
    <m/>
    <m/>
    <m/>
    <m/>
    <m/>
    <m/>
    <m/>
    <m/>
    <m/>
    <m/>
    <x v="0"/>
    <m/>
    <m/>
    <n v="0"/>
    <x v="0"/>
    <x v="0"/>
    <m/>
    <m/>
    <m/>
    <m/>
    <m/>
    <n v="0"/>
    <m/>
    <n v="0"/>
    <m/>
    <m/>
  </r>
  <r>
    <n v="150"/>
    <m/>
    <m/>
    <m/>
    <m/>
    <m/>
    <m/>
    <m/>
    <m/>
    <m/>
    <m/>
    <m/>
    <x v="0"/>
    <m/>
    <m/>
    <n v="0"/>
    <x v="0"/>
    <x v="0"/>
    <m/>
    <m/>
    <m/>
    <m/>
    <m/>
    <n v="0"/>
    <m/>
    <n v="0"/>
    <m/>
    <m/>
  </r>
  <r>
    <n v="151"/>
    <m/>
    <m/>
    <m/>
    <m/>
    <m/>
    <m/>
    <m/>
    <m/>
    <m/>
    <m/>
    <m/>
    <x v="0"/>
    <m/>
    <m/>
    <n v="0"/>
    <x v="0"/>
    <x v="0"/>
    <m/>
    <m/>
    <m/>
    <m/>
    <m/>
    <n v="0"/>
    <m/>
    <n v="0"/>
    <m/>
    <m/>
  </r>
  <r>
    <n v="152"/>
    <m/>
    <m/>
    <m/>
    <m/>
    <m/>
    <m/>
    <m/>
    <m/>
    <m/>
    <m/>
    <m/>
    <x v="0"/>
    <m/>
    <m/>
    <n v="0"/>
    <x v="0"/>
    <x v="0"/>
    <m/>
    <m/>
    <m/>
    <m/>
    <m/>
    <n v="0"/>
    <m/>
    <n v="0"/>
    <m/>
    <m/>
  </r>
  <r>
    <n v="153"/>
    <m/>
    <m/>
    <m/>
    <m/>
    <m/>
    <m/>
    <m/>
    <m/>
    <m/>
    <m/>
    <m/>
    <x v="0"/>
    <m/>
    <m/>
    <n v="0"/>
    <x v="0"/>
    <x v="0"/>
    <m/>
    <m/>
    <m/>
    <m/>
    <m/>
    <n v="0"/>
    <m/>
    <n v="0"/>
    <m/>
    <m/>
  </r>
  <r>
    <n v="154"/>
    <m/>
    <m/>
    <m/>
    <m/>
    <m/>
    <m/>
    <m/>
    <m/>
    <m/>
    <m/>
    <m/>
    <x v="0"/>
    <m/>
    <m/>
    <n v="0"/>
    <x v="0"/>
    <x v="0"/>
    <m/>
    <m/>
    <m/>
    <m/>
    <m/>
    <n v="0"/>
    <m/>
    <n v="0"/>
    <m/>
    <m/>
  </r>
  <r>
    <n v="155"/>
    <m/>
    <m/>
    <m/>
    <m/>
    <m/>
    <m/>
    <m/>
    <m/>
    <m/>
    <m/>
    <m/>
    <x v="0"/>
    <m/>
    <m/>
    <n v="0"/>
    <x v="0"/>
    <x v="0"/>
    <m/>
    <m/>
    <m/>
    <m/>
    <m/>
    <n v="0"/>
    <m/>
    <n v="0"/>
    <m/>
    <m/>
  </r>
  <r>
    <n v="156"/>
    <m/>
    <m/>
    <m/>
    <m/>
    <m/>
    <m/>
    <m/>
    <m/>
    <m/>
    <m/>
    <m/>
    <x v="0"/>
    <m/>
    <m/>
    <n v="0"/>
    <x v="0"/>
    <x v="0"/>
    <m/>
    <m/>
    <m/>
    <m/>
    <m/>
    <n v="0"/>
    <m/>
    <n v="0"/>
    <m/>
    <m/>
  </r>
  <r>
    <n v="157"/>
    <m/>
    <m/>
    <m/>
    <m/>
    <m/>
    <m/>
    <m/>
    <m/>
    <m/>
    <m/>
    <m/>
    <x v="0"/>
    <m/>
    <m/>
    <n v="0"/>
    <x v="0"/>
    <x v="0"/>
    <m/>
    <m/>
    <m/>
    <m/>
    <m/>
    <n v="0"/>
    <m/>
    <n v="0"/>
    <m/>
    <m/>
  </r>
  <r>
    <n v="158"/>
    <m/>
    <m/>
    <m/>
    <m/>
    <m/>
    <m/>
    <m/>
    <m/>
    <m/>
    <m/>
    <m/>
    <x v="0"/>
    <m/>
    <m/>
    <n v="0"/>
    <x v="0"/>
    <x v="0"/>
    <m/>
    <m/>
    <m/>
    <m/>
    <m/>
    <n v="0"/>
    <m/>
    <n v="0"/>
    <m/>
    <m/>
  </r>
  <r>
    <n v="159"/>
    <m/>
    <m/>
    <m/>
    <m/>
    <m/>
    <m/>
    <m/>
    <m/>
    <m/>
    <m/>
    <m/>
    <x v="0"/>
    <m/>
    <m/>
    <n v="0"/>
    <x v="0"/>
    <x v="0"/>
    <m/>
    <m/>
    <m/>
    <m/>
    <m/>
    <n v="0"/>
    <m/>
    <n v="0"/>
    <m/>
    <m/>
  </r>
  <r>
    <n v="160"/>
    <m/>
    <m/>
    <m/>
    <m/>
    <m/>
    <m/>
    <m/>
    <m/>
    <m/>
    <m/>
    <m/>
    <x v="0"/>
    <m/>
    <m/>
    <n v="0"/>
    <x v="0"/>
    <x v="0"/>
    <m/>
    <m/>
    <m/>
    <m/>
    <m/>
    <n v="0"/>
    <m/>
    <n v="0"/>
    <m/>
    <m/>
  </r>
  <r>
    <n v="161"/>
    <m/>
    <m/>
    <m/>
    <m/>
    <m/>
    <m/>
    <m/>
    <m/>
    <m/>
    <m/>
    <m/>
    <x v="0"/>
    <m/>
    <m/>
    <n v="0"/>
    <x v="0"/>
    <x v="0"/>
    <m/>
    <m/>
    <m/>
    <m/>
    <m/>
    <n v="0"/>
    <m/>
    <n v="0"/>
    <m/>
    <m/>
  </r>
  <r>
    <n v="162"/>
    <m/>
    <m/>
    <m/>
    <m/>
    <m/>
    <m/>
    <m/>
    <m/>
    <m/>
    <m/>
    <m/>
    <x v="0"/>
    <m/>
    <m/>
    <n v="0"/>
    <x v="0"/>
    <x v="0"/>
    <m/>
    <m/>
    <m/>
    <m/>
    <m/>
    <n v="0"/>
    <m/>
    <n v="0"/>
    <m/>
    <m/>
  </r>
  <r>
    <n v="163"/>
    <m/>
    <m/>
    <m/>
    <m/>
    <m/>
    <m/>
    <m/>
    <m/>
    <m/>
    <m/>
    <m/>
    <x v="0"/>
    <m/>
    <m/>
    <n v="0"/>
    <x v="0"/>
    <x v="0"/>
    <m/>
    <m/>
    <m/>
    <m/>
    <m/>
    <n v="0"/>
    <m/>
    <n v="0"/>
    <m/>
    <m/>
  </r>
  <r>
    <n v="164"/>
    <m/>
    <m/>
    <m/>
    <m/>
    <m/>
    <m/>
    <m/>
    <m/>
    <m/>
    <m/>
    <m/>
    <x v="0"/>
    <m/>
    <m/>
    <n v="0"/>
    <x v="0"/>
    <x v="0"/>
    <m/>
    <m/>
    <m/>
    <m/>
    <m/>
    <n v="0"/>
    <m/>
    <n v="0"/>
    <m/>
    <m/>
  </r>
  <r>
    <n v="165"/>
    <m/>
    <m/>
    <m/>
    <m/>
    <m/>
    <m/>
    <m/>
    <m/>
    <m/>
    <m/>
    <m/>
    <x v="0"/>
    <m/>
    <m/>
    <n v="0"/>
    <x v="0"/>
    <x v="0"/>
    <m/>
    <m/>
    <m/>
    <m/>
    <m/>
    <n v="0"/>
    <m/>
    <n v="0"/>
    <m/>
    <m/>
  </r>
  <r>
    <n v="166"/>
    <m/>
    <m/>
    <m/>
    <m/>
    <m/>
    <m/>
    <m/>
    <m/>
    <m/>
    <m/>
    <m/>
    <x v="0"/>
    <m/>
    <m/>
    <n v="0"/>
    <x v="0"/>
    <x v="0"/>
    <m/>
    <m/>
    <m/>
    <m/>
    <m/>
    <n v="0"/>
    <m/>
    <n v="0"/>
    <m/>
    <m/>
  </r>
  <r>
    <n v="167"/>
    <m/>
    <m/>
    <m/>
    <m/>
    <m/>
    <m/>
    <m/>
    <m/>
    <m/>
    <m/>
    <m/>
    <x v="0"/>
    <m/>
    <m/>
    <n v="0"/>
    <x v="0"/>
    <x v="0"/>
    <m/>
    <m/>
    <m/>
    <m/>
    <m/>
    <n v="0"/>
    <m/>
    <n v="0"/>
    <m/>
    <m/>
  </r>
  <r>
    <n v="168"/>
    <m/>
    <m/>
    <m/>
    <m/>
    <m/>
    <m/>
    <m/>
    <m/>
    <m/>
    <m/>
    <m/>
    <x v="0"/>
    <m/>
    <m/>
    <n v="0"/>
    <x v="0"/>
    <x v="0"/>
    <m/>
    <m/>
    <m/>
    <m/>
    <m/>
    <n v="0"/>
    <m/>
    <n v="0"/>
    <m/>
    <m/>
  </r>
  <r>
    <n v="169"/>
    <m/>
    <m/>
    <m/>
    <m/>
    <m/>
    <m/>
    <m/>
    <m/>
    <m/>
    <m/>
    <m/>
    <x v="0"/>
    <m/>
    <m/>
    <n v="0"/>
    <x v="0"/>
    <x v="0"/>
    <m/>
    <m/>
    <m/>
    <m/>
    <m/>
    <n v="0"/>
    <m/>
    <n v="0"/>
    <m/>
    <m/>
  </r>
  <r>
    <n v="170"/>
    <m/>
    <m/>
    <m/>
    <m/>
    <m/>
    <m/>
    <m/>
    <m/>
    <m/>
    <m/>
    <m/>
    <x v="0"/>
    <m/>
    <m/>
    <n v="0"/>
    <x v="0"/>
    <x v="0"/>
    <m/>
    <m/>
    <m/>
    <m/>
    <m/>
    <n v="0"/>
    <m/>
    <n v="0"/>
    <m/>
    <m/>
  </r>
  <r>
    <n v="171"/>
    <m/>
    <m/>
    <m/>
    <m/>
    <m/>
    <m/>
    <m/>
    <m/>
    <m/>
    <m/>
    <m/>
    <x v="0"/>
    <m/>
    <m/>
    <n v="0"/>
    <x v="0"/>
    <x v="0"/>
    <m/>
    <m/>
    <m/>
    <m/>
    <m/>
    <n v="0"/>
    <m/>
    <n v="0"/>
    <m/>
    <m/>
  </r>
  <r>
    <n v="172"/>
    <m/>
    <m/>
    <m/>
    <m/>
    <m/>
    <m/>
    <m/>
    <m/>
    <m/>
    <m/>
    <m/>
    <x v="0"/>
    <m/>
    <m/>
    <n v="0"/>
    <x v="0"/>
    <x v="0"/>
    <m/>
    <m/>
    <m/>
    <m/>
    <m/>
    <n v="0"/>
    <m/>
    <n v="0"/>
    <m/>
    <m/>
  </r>
  <r>
    <n v="173"/>
    <m/>
    <m/>
    <m/>
    <m/>
    <m/>
    <m/>
    <m/>
    <m/>
    <m/>
    <m/>
    <m/>
    <x v="0"/>
    <m/>
    <m/>
    <n v="0"/>
    <x v="0"/>
    <x v="0"/>
    <m/>
    <m/>
    <m/>
    <m/>
    <m/>
    <n v="0"/>
    <m/>
    <n v="0"/>
    <m/>
    <m/>
  </r>
  <r>
    <n v="174"/>
    <m/>
    <m/>
    <m/>
    <m/>
    <m/>
    <m/>
    <m/>
    <m/>
    <m/>
    <m/>
    <m/>
    <x v="0"/>
    <m/>
    <m/>
    <n v="0"/>
    <x v="0"/>
    <x v="0"/>
    <m/>
    <m/>
    <m/>
    <m/>
    <m/>
    <n v="0"/>
    <m/>
    <n v="0"/>
    <m/>
    <m/>
  </r>
  <r>
    <n v="175"/>
    <m/>
    <m/>
    <m/>
    <m/>
    <m/>
    <m/>
    <m/>
    <m/>
    <m/>
    <m/>
    <m/>
    <x v="0"/>
    <m/>
    <m/>
    <n v="0"/>
    <x v="0"/>
    <x v="0"/>
    <m/>
    <m/>
    <m/>
    <m/>
    <m/>
    <n v="0"/>
    <m/>
    <n v="0"/>
    <m/>
    <m/>
  </r>
  <r>
    <n v="176"/>
    <m/>
    <m/>
    <m/>
    <m/>
    <m/>
    <m/>
    <m/>
    <m/>
    <m/>
    <m/>
    <m/>
    <x v="0"/>
    <m/>
    <m/>
    <n v="0"/>
    <x v="0"/>
    <x v="0"/>
    <m/>
    <m/>
    <m/>
    <m/>
    <m/>
    <n v="0"/>
    <m/>
    <n v="0"/>
    <m/>
    <m/>
  </r>
  <r>
    <n v="177"/>
    <m/>
    <m/>
    <m/>
    <m/>
    <m/>
    <m/>
    <m/>
    <m/>
    <m/>
    <m/>
    <m/>
    <x v="0"/>
    <m/>
    <m/>
    <n v="0"/>
    <x v="0"/>
    <x v="0"/>
    <m/>
    <m/>
    <m/>
    <m/>
    <m/>
    <n v="0"/>
    <m/>
    <n v="0"/>
    <m/>
    <m/>
  </r>
  <r>
    <n v="178"/>
    <m/>
    <m/>
    <m/>
    <m/>
    <m/>
    <m/>
    <m/>
    <m/>
    <m/>
    <m/>
    <m/>
    <x v="0"/>
    <m/>
    <m/>
    <n v="0"/>
    <x v="0"/>
    <x v="0"/>
    <m/>
    <m/>
    <m/>
    <m/>
    <m/>
    <n v="0"/>
    <m/>
    <n v="0"/>
    <m/>
    <m/>
  </r>
  <r>
    <n v="179"/>
    <m/>
    <m/>
    <m/>
    <m/>
    <m/>
    <m/>
    <m/>
    <m/>
    <m/>
    <m/>
    <m/>
    <x v="0"/>
    <m/>
    <m/>
    <n v="0"/>
    <x v="0"/>
    <x v="0"/>
    <m/>
    <m/>
    <m/>
    <m/>
    <m/>
    <n v="0"/>
    <m/>
    <n v="0"/>
    <m/>
    <m/>
  </r>
  <r>
    <n v="180"/>
    <m/>
    <m/>
    <m/>
    <m/>
    <m/>
    <m/>
    <m/>
    <m/>
    <m/>
    <m/>
    <m/>
    <x v="0"/>
    <m/>
    <m/>
    <n v="0"/>
    <x v="0"/>
    <x v="0"/>
    <m/>
    <m/>
    <m/>
    <m/>
    <m/>
    <n v="0"/>
    <m/>
    <n v="0"/>
    <m/>
    <m/>
  </r>
  <r>
    <n v="181"/>
    <m/>
    <m/>
    <m/>
    <m/>
    <m/>
    <m/>
    <m/>
    <m/>
    <m/>
    <m/>
    <m/>
    <x v="0"/>
    <m/>
    <m/>
    <n v="0"/>
    <x v="0"/>
    <x v="0"/>
    <m/>
    <m/>
    <m/>
    <m/>
    <m/>
    <n v="0"/>
    <m/>
    <n v="0"/>
    <m/>
    <m/>
  </r>
  <r>
    <n v="182"/>
    <m/>
    <m/>
    <m/>
    <m/>
    <m/>
    <m/>
    <m/>
    <m/>
    <m/>
    <m/>
    <m/>
    <x v="0"/>
    <m/>
    <m/>
    <n v="0"/>
    <x v="0"/>
    <x v="0"/>
    <m/>
    <m/>
    <m/>
    <m/>
    <m/>
    <n v="0"/>
    <m/>
    <n v="0"/>
    <m/>
    <m/>
  </r>
  <r>
    <n v="183"/>
    <m/>
    <m/>
    <m/>
    <m/>
    <m/>
    <m/>
    <m/>
    <m/>
    <m/>
    <m/>
    <m/>
    <x v="0"/>
    <m/>
    <m/>
    <n v="0"/>
    <x v="0"/>
    <x v="0"/>
    <m/>
    <m/>
    <m/>
    <m/>
    <m/>
    <n v="0"/>
    <m/>
    <n v="0"/>
    <m/>
    <m/>
  </r>
  <r>
    <n v="184"/>
    <m/>
    <m/>
    <m/>
    <m/>
    <m/>
    <m/>
    <m/>
    <m/>
    <m/>
    <m/>
    <m/>
    <x v="0"/>
    <m/>
    <m/>
    <n v="0"/>
    <x v="0"/>
    <x v="0"/>
    <m/>
    <m/>
    <m/>
    <m/>
    <m/>
    <n v="0"/>
    <m/>
    <n v="0"/>
    <m/>
    <m/>
  </r>
  <r>
    <n v="185"/>
    <m/>
    <m/>
    <m/>
    <m/>
    <m/>
    <m/>
    <m/>
    <m/>
    <m/>
    <m/>
    <m/>
    <x v="0"/>
    <m/>
    <m/>
    <n v="0"/>
    <x v="0"/>
    <x v="0"/>
    <m/>
    <m/>
    <m/>
    <m/>
    <m/>
    <n v="0"/>
    <m/>
    <n v="0"/>
    <m/>
    <m/>
  </r>
  <r>
    <n v="186"/>
    <m/>
    <m/>
    <m/>
    <m/>
    <m/>
    <m/>
    <m/>
    <m/>
    <m/>
    <m/>
    <m/>
    <x v="0"/>
    <m/>
    <m/>
    <n v="0"/>
    <x v="0"/>
    <x v="0"/>
    <m/>
    <m/>
    <m/>
    <m/>
    <m/>
    <n v="0"/>
    <m/>
    <n v="0"/>
    <m/>
    <m/>
  </r>
  <r>
    <n v="187"/>
    <m/>
    <m/>
    <m/>
    <m/>
    <m/>
    <m/>
    <m/>
    <m/>
    <m/>
    <m/>
    <m/>
    <x v="0"/>
    <m/>
    <m/>
    <n v="0"/>
    <x v="0"/>
    <x v="0"/>
    <m/>
    <m/>
    <m/>
    <m/>
    <m/>
    <n v="0"/>
    <m/>
    <n v="0"/>
    <m/>
    <m/>
  </r>
  <r>
    <n v="188"/>
    <m/>
    <m/>
    <m/>
    <m/>
    <m/>
    <m/>
    <m/>
    <m/>
    <m/>
    <m/>
    <m/>
    <x v="0"/>
    <m/>
    <m/>
    <n v="0"/>
    <x v="0"/>
    <x v="0"/>
    <m/>
    <m/>
    <m/>
    <m/>
    <m/>
    <n v="0"/>
    <m/>
    <n v="0"/>
    <m/>
    <m/>
  </r>
  <r>
    <n v="189"/>
    <m/>
    <m/>
    <m/>
    <m/>
    <m/>
    <m/>
    <m/>
    <m/>
    <m/>
    <m/>
    <m/>
    <x v="0"/>
    <m/>
    <m/>
    <n v="0"/>
    <x v="0"/>
    <x v="0"/>
    <m/>
    <m/>
    <m/>
    <m/>
    <m/>
    <n v="0"/>
    <m/>
    <n v="0"/>
    <m/>
    <m/>
  </r>
  <r>
    <n v="190"/>
    <m/>
    <m/>
    <m/>
    <m/>
    <m/>
    <m/>
    <m/>
    <m/>
    <m/>
    <m/>
    <m/>
    <x v="0"/>
    <m/>
    <m/>
    <n v="0"/>
    <x v="0"/>
    <x v="0"/>
    <m/>
    <m/>
    <m/>
    <m/>
    <m/>
    <n v="0"/>
    <m/>
    <n v="0"/>
    <m/>
    <m/>
  </r>
  <r>
    <n v="191"/>
    <m/>
    <m/>
    <m/>
    <m/>
    <m/>
    <m/>
    <m/>
    <m/>
    <m/>
    <m/>
    <m/>
    <x v="0"/>
    <m/>
    <m/>
    <n v="0"/>
    <x v="0"/>
    <x v="0"/>
    <m/>
    <m/>
    <m/>
    <m/>
    <m/>
    <n v="0"/>
    <m/>
    <n v="0"/>
    <m/>
    <m/>
  </r>
  <r>
    <n v="192"/>
    <m/>
    <m/>
    <m/>
    <m/>
    <m/>
    <m/>
    <m/>
    <m/>
    <m/>
    <m/>
    <m/>
    <x v="0"/>
    <m/>
    <m/>
    <n v="0"/>
    <x v="0"/>
    <x v="0"/>
    <m/>
    <m/>
    <m/>
    <m/>
    <m/>
    <n v="0"/>
    <m/>
    <n v="0"/>
    <m/>
    <m/>
  </r>
  <r>
    <n v="193"/>
    <m/>
    <m/>
    <m/>
    <m/>
    <m/>
    <m/>
    <m/>
    <m/>
    <m/>
    <m/>
    <m/>
    <x v="0"/>
    <m/>
    <m/>
    <n v="0"/>
    <x v="0"/>
    <x v="0"/>
    <m/>
    <m/>
    <m/>
    <m/>
    <m/>
    <n v="0"/>
    <m/>
    <n v="0"/>
    <m/>
    <m/>
  </r>
  <r>
    <n v="194"/>
    <m/>
    <m/>
    <m/>
    <m/>
    <m/>
    <m/>
    <m/>
    <m/>
    <m/>
    <m/>
    <m/>
    <x v="0"/>
    <m/>
    <m/>
    <n v="0"/>
    <x v="0"/>
    <x v="0"/>
    <m/>
    <m/>
    <m/>
    <m/>
    <m/>
    <n v="0"/>
    <m/>
    <n v="0"/>
    <m/>
    <m/>
  </r>
  <r>
    <n v="195"/>
    <m/>
    <m/>
    <m/>
    <m/>
    <m/>
    <m/>
    <m/>
    <m/>
    <m/>
    <m/>
    <m/>
    <x v="0"/>
    <m/>
    <m/>
    <n v="0"/>
    <x v="0"/>
    <x v="0"/>
    <m/>
    <m/>
    <m/>
    <m/>
    <m/>
    <n v="0"/>
    <m/>
    <n v="0"/>
    <m/>
    <m/>
  </r>
  <r>
    <n v="196"/>
    <m/>
    <m/>
    <m/>
    <m/>
    <m/>
    <m/>
    <m/>
    <m/>
    <m/>
    <m/>
    <m/>
    <x v="0"/>
    <m/>
    <m/>
    <n v="0"/>
    <x v="0"/>
    <x v="0"/>
    <m/>
    <m/>
    <m/>
    <m/>
    <m/>
    <n v="0"/>
    <m/>
    <n v="0"/>
    <m/>
    <m/>
  </r>
  <r>
    <n v="197"/>
    <m/>
    <m/>
    <m/>
    <m/>
    <m/>
    <m/>
    <m/>
    <m/>
    <m/>
    <m/>
    <m/>
    <x v="0"/>
    <m/>
    <m/>
    <n v="0"/>
    <x v="0"/>
    <x v="0"/>
    <m/>
    <m/>
    <m/>
    <m/>
    <m/>
    <n v="0"/>
    <m/>
    <n v="0"/>
    <m/>
    <m/>
  </r>
  <r>
    <n v="198"/>
    <m/>
    <m/>
    <m/>
    <m/>
    <m/>
    <m/>
    <m/>
    <m/>
    <m/>
    <m/>
    <m/>
    <x v="0"/>
    <m/>
    <m/>
    <n v="0"/>
    <x v="0"/>
    <x v="0"/>
    <m/>
    <m/>
    <m/>
    <m/>
    <m/>
    <n v="0"/>
    <m/>
    <n v="0"/>
    <m/>
    <m/>
  </r>
  <r>
    <n v="199"/>
    <m/>
    <m/>
    <m/>
    <m/>
    <m/>
    <m/>
    <m/>
    <m/>
    <m/>
    <m/>
    <m/>
    <x v="0"/>
    <m/>
    <m/>
    <n v="0"/>
    <x v="0"/>
    <x v="0"/>
    <m/>
    <m/>
    <m/>
    <m/>
    <m/>
    <n v="0"/>
    <m/>
    <n v="0"/>
    <m/>
    <m/>
  </r>
  <r>
    <n v="200"/>
    <m/>
    <m/>
    <m/>
    <m/>
    <m/>
    <m/>
    <m/>
    <m/>
    <m/>
    <m/>
    <m/>
    <x v="0"/>
    <m/>
    <m/>
    <n v="0"/>
    <x v="0"/>
    <x v="0"/>
    <m/>
    <m/>
    <m/>
    <m/>
    <m/>
    <n v="0"/>
    <m/>
    <n v="0"/>
    <m/>
    <m/>
  </r>
  <r>
    <n v="201"/>
    <m/>
    <m/>
    <m/>
    <m/>
    <m/>
    <m/>
    <m/>
    <m/>
    <m/>
    <m/>
    <m/>
    <x v="0"/>
    <m/>
    <m/>
    <n v="0"/>
    <x v="0"/>
    <x v="0"/>
    <m/>
    <m/>
    <m/>
    <m/>
    <m/>
    <n v="0"/>
    <m/>
    <n v="0"/>
    <m/>
    <m/>
  </r>
  <r>
    <n v="202"/>
    <m/>
    <m/>
    <m/>
    <m/>
    <m/>
    <m/>
    <m/>
    <m/>
    <m/>
    <m/>
    <m/>
    <x v="0"/>
    <m/>
    <m/>
    <n v="0"/>
    <x v="0"/>
    <x v="0"/>
    <m/>
    <m/>
    <m/>
    <m/>
    <m/>
    <n v="0"/>
    <m/>
    <n v="0"/>
    <m/>
    <m/>
  </r>
  <r>
    <n v="203"/>
    <m/>
    <m/>
    <m/>
    <m/>
    <m/>
    <m/>
    <m/>
    <m/>
    <m/>
    <m/>
    <m/>
    <x v="0"/>
    <m/>
    <m/>
    <n v="0"/>
    <x v="0"/>
    <x v="0"/>
    <m/>
    <m/>
    <m/>
    <m/>
    <m/>
    <n v="0"/>
    <m/>
    <n v="0"/>
    <m/>
    <m/>
  </r>
  <r>
    <n v="204"/>
    <m/>
    <m/>
    <m/>
    <m/>
    <m/>
    <m/>
    <m/>
    <m/>
    <m/>
    <m/>
    <m/>
    <x v="0"/>
    <m/>
    <m/>
    <n v="0"/>
    <x v="0"/>
    <x v="0"/>
    <m/>
    <m/>
    <m/>
    <m/>
    <m/>
    <n v="0"/>
    <m/>
    <n v="0"/>
    <m/>
    <m/>
  </r>
  <r>
    <n v="205"/>
    <m/>
    <m/>
    <m/>
    <m/>
    <m/>
    <m/>
    <m/>
    <m/>
    <m/>
    <m/>
    <m/>
    <x v="0"/>
    <m/>
    <m/>
    <n v="0"/>
    <x v="0"/>
    <x v="0"/>
    <m/>
    <m/>
    <m/>
    <m/>
    <m/>
    <n v="0"/>
    <m/>
    <n v="0"/>
    <m/>
    <m/>
  </r>
  <r>
    <n v="206"/>
    <m/>
    <m/>
    <m/>
    <m/>
    <m/>
    <m/>
    <m/>
    <m/>
    <m/>
    <m/>
    <m/>
    <x v="0"/>
    <m/>
    <m/>
    <n v="0"/>
    <x v="0"/>
    <x v="0"/>
    <m/>
    <m/>
    <m/>
    <m/>
    <m/>
    <n v="0"/>
    <m/>
    <n v="0"/>
    <m/>
    <m/>
  </r>
  <r>
    <n v="207"/>
    <m/>
    <m/>
    <m/>
    <m/>
    <m/>
    <m/>
    <m/>
    <m/>
    <m/>
    <m/>
    <m/>
    <x v="0"/>
    <m/>
    <m/>
    <n v="0"/>
    <x v="0"/>
    <x v="0"/>
    <m/>
    <m/>
    <m/>
    <m/>
    <m/>
    <n v="0"/>
    <m/>
    <n v="0"/>
    <m/>
    <m/>
  </r>
  <r>
    <n v="208"/>
    <m/>
    <m/>
    <m/>
    <m/>
    <m/>
    <m/>
    <m/>
    <m/>
    <m/>
    <m/>
    <m/>
    <x v="0"/>
    <m/>
    <m/>
    <n v="0"/>
    <x v="0"/>
    <x v="0"/>
    <m/>
    <m/>
    <m/>
    <m/>
    <m/>
    <n v="0"/>
    <m/>
    <n v="0"/>
    <m/>
    <m/>
  </r>
  <r>
    <n v="209"/>
    <m/>
    <m/>
    <m/>
    <m/>
    <m/>
    <m/>
    <m/>
    <m/>
    <m/>
    <m/>
    <m/>
    <x v="0"/>
    <m/>
    <m/>
    <n v="0"/>
    <x v="0"/>
    <x v="0"/>
    <m/>
    <m/>
    <m/>
    <m/>
    <m/>
    <n v="0"/>
    <m/>
    <n v="0"/>
    <m/>
    <m/>
  </r>
  <r>
    <n v="210"/>
    <m/>
    <m/>
    <m/>
    <m/>
    <m/>
    <m/>
    <m/>
    <m/>
    <m/>
    <m/>
    <m/>
    <x v="0"/>
    <m/>
    <m/>
    <n v="0"/>
    <x v="0"/>
    <x v="0"/>
    <m/>
    <m/>
    <m/>
    <m/>
    <m/>
    <n v="0"/>
    <m/>
    <n v="0"/>
    <m/>
    <m/>
  </r>
  <r>
    <n v="211"/>
    <m/>
    <m/>
    <m/>
    <m/>
    <m/>
    <m/>
    <m/>
    <m/>
    <m/>
    <m/>
    <m/>
    <x v="0"/>
    <m/>
    <m/>
    <n v="0"/>
    <x v="0"/>
    <x v="0"/>
    <m/>
    <m/>
    <m/>
    <m/>
    <m/>
    <n v="0"/>
    <m/>
    <n v="0"/>
    <m/>
    <m/>
  </r>
  <r>
    <n v="212"/>
    <m/>
    <m/>
    <m/>
    <m/>
    <m/>
    <m/>
    <m/>
    <m/>
    <m/>
    <m/>
    <m/>
    <x v="0"/>
    <m/>
    <m/>
    <n v="0"/>
    <x v="0"/>
    <x v="0"/>
    <m/>
    <m/>
    <m/>
    <m/>
    <m/>
    <n v="0"/>
    <m/>
    <n v="0"/>
    <m/>
    <m/>
  </r>
  <r>
    <n v="213"/>
    <m/>
    <m/>
    <m/>
    <m/>
    <m/>
    <m/>
    <m/>
    <m/>
    <m/>
    <m/>
    <m/>
    <x v="0"/>
    <m/>
    <m/>
    <n v="0"/>
    <x v="0"/>
    <x v="0"/>
    <m/>
    <m/>
    <m/>
    <m/>
    <m/>
    <n v="0"/>
    <m/>
    <n v="0"/>
    <m/>
    <m/>
  </r>
  <r>
    <n v="214"/>
    <m/>
    <m/>
    <m/>
    <m/>
    <m/>
    <m/>
    <m/>
    <m/>
    <m/>
    <m/>
    <m/>
    <x v="0"/>
    <m/>
    <m/>
    <n v="0"/>
    <x v="0"/>
    <x v="0"/>
    <m/>
    <m/>
    <m/>
    <m/>
    <m/>
    <n v="0"/>
    <m/>
    <n v="0"/>
    <m/>
    <m/>
  </r>
  <r>
    <n v="215"/>
    <m/>
    <m/>
    <m/>
    <m/>
    <m/>
    <m/>
    <m/>
    <m/>
    <m/>
    <m/>
    <m/>
    <x v="0"/>
    <m/>
    <m/>
    <n v="0"/>
    <x v="0"/>
    <x v="0"/>
    <m/>
    <m/>
    <m/>
    <m/>
    <m/>
    <n v="0"/>
    <m/>
    <n v="0"/>
    <m/>
    <m/>
  </r>
  <r>
    <n v="216"/>
    <m/>
    <m/>
    <m/>
    <m/>
    <m/>
    <m/>
    <m/>
    <m/>
    <m/>
    <m/>
    <m/>
    <x v="0"/>
    <m/>
    <m/>
    <n v="0"/>
    <x v="0"/>
    <x v="0"/>
    <m/>
    <m/>
    <m/>
    <m/>
    <m/>
    <n v="0"/>
    <m/>
    <n v="0"/>
    <m/>
    <m/>
  </r>
  <r>
    <n v="217"/>
    <m/>
    <m/>
    <m/>
    <m/>
    <m/>
    <m/>
    <m/>
    <m/>
    <m/>
    <m/>
    <m/>
    <x v="0"/>
    <m/>
    <m/>
    <n v="0"/>
    <x v="0"/>
    <x v="0"/>
    <m/>
    <m/>
    <m/>
    <m/>
    <m/>
    <n v="0"/>
    <m/>
    <n v="0"/>
    <m/>
    <m/>
  </r>
  <r>
    <n v="218"/>
    <m/>
    <m/>
    <m/>
    <m/>
    <m/>
    <m/>
    <m/>
    <m/>
    <m/>
    <m/>
    <m/>
    <x v="0"/>
    <m/>
    <m/>
    <n v="0"/>
    <x v="0"/>
    <x v="0"/>
    <m/>
    <m/>
    <m/>
    <m/>
    <m/>
    <n v="0"/>
    <m/>
    <n v="0"/>
    <m/>
    <m/>
  </r>
  <r>
    <n v="219"/>
    <m/>
    <m/>
    <m/>
    <m/>
    <m/>
    <m/>
    <m/>
    <m/>
    <m/>
    <m/>
    <m/>
    <x v="0"/>
    <m/>
    <m/>
    <n v="0"/>
    <x v="0"/>
    <x v="0"/>
    <m/>
    <m/>
    <m/>
    <m/>
    <m/>
    <n v="0"/>
    <m/>
    <n v="0"/>
    <m/>
    <m/>
  </r>
  <r>
    <n v="220"/>
    <m/>
    <m/>
    <m/>
    <m/>
    <m/>
    <m/>
    <m/>
    <m/>
    <m/>
    <m/>
    <m/>
    <x v="0"/>
    <m/>
    <m/>
    <n v="0"/>
    <x v="0"/>
    <x v="0"/>
    <m/>
    <m/>
    <m/>
    <m/>
    <m/>
    <n v="0"/>
    <m/>
    <n v="0"/>
    <m/>
    <m/>
  </r>
  <r>
    <n v="221"/>
    <m/>
    <m/>
    <m/>
    <m/>
    <m/>
    <m/>
    <m/>
    <m/>
    <m/>
    <m/>
    <m/>
    <x v="0"/>
    <m/>
    <m/>
    <n v="0"/>
    <x v="0"/>
    <x v="0"/>
    <m/>
    <m/>
    <m/>
    <m/>
    <m/>
    <n v="0"/>
    <m/>
    <n v="0"/>
    <m/>
    <m/>
  </r>
  <r>
    <n v="222"/>
    <m/>
    <m/>
    <m/>
    <m/>
    <m/>
    <m/>
    <m/>
    <m/>
    <m/>
    <m/>
    <m/>
    <x v="0"/>
    <m/>
    <m/>
    <n v="0"/>
    <x v="0"/>
    <x v="0"/>
    <m/>
    <m/>
    <m/>
    <m/>
    <m/>
    <n v="0"/>
    <m/>
    <n v="0"/>
    <m/>
    <m/>
  </r>
  <r>
    <n v="223"/>
    <m/>
    <m/>
    <m/>
    <m/>
    <m/>
    <m/>
    <m/>
    <m/>
    <m/>
    <m/>
    <m/>
    <x v="0"/>
    <m/>
    <m/>
    <n v="0"/>
    <x v="0"/>
    <x v="0"/>
    <m/>
    <m/>
    <m/>
    <m/>
    <m/>
    <n v="0"/>
    <m/>
    <n v="0"/>
    <m/>
    <m/>
  </r>
  <r>
    <n v="224"/>
    <m/>
    <m/>
    <m/>
    <m/>
    <m/>
    <m/>
    <m/>
    <m/>
    <m/>
    <m/>
    <m/>
    <x v="0"/>
    <m/>
    <m/>
    <n v="0"/>
    <x v="0"/>
    <x v="0"/>
    <m/>
    <m/>
    <m/>
    <m/>
    <m/>
    <n v="0"/>
    <m/>
    <n v="0"/>
    <m/>
    <m/>
  </r>
  <r>
    <n v="225"/>
    <m/>
    <m/>
    <m/>
    <m/>
    <m/>
    <m/>
    <m/>
    <m/>
    <m/>
    <m/>
    <m/>
    <x v="0"/>
    <m/>
    <m/>
    <n v="0"/>
    <x v="0"/>
    <x v="0"/>
    <m/>
    <m/>
    <m/>
    <m/>
    <m/>
    <n v="0"/>
    <m/>
    <n v="0"/>
    <m/>
    <m/>
  </r>
  <r>
    <n v="226"/>
    <m/>
    <m/>
    <m/>
    <m/>
    <m/>
    <m/>
    <m/>
    <m/>
    <m/>
    <m/>
    <m/>
    <x v="0"/>
    <m/>
    <m/>
    <n v="0"/>
    <x v="0"/>
    <x v="0"/>
    <m/>
    <m/>
    <m/>
    <m/>
    <m/>
    <n v="0"/>
    <m/>
    <n v="0"/>
    <m/>
    <m/>
  </r>
  <r>
    <n v="227"/>
    <m/>
    <m/>
    <m/>
    <m/>
    <m/>
    <m/>
    <m/>
    <m/>
    <m/>
    <m/>
    <m/>
    <x v="0"/>
    <m/>
    <m/>
    <n v="0"/>
    <x v="0"/>
    <x v="0"/>
    <m/>
    <m/>
    <m/>
    <m/>
    <m/>
    <n v="0"/>
    <m/>
    <n v="0"/>
    <m/>
    <m/>
  </r>
  <r>
    <n v="228"/>
    <m/>
    <m/>
    <m/>
    <m/>
    <m/>
    <m/>
    <m/>
    <m/>
    <m/>
    <m/>
    <m/>
    <x v="0"/>
    <m/>
    <m/>
    <n v="0"/>
    <x v="0"/>
    <x v="0"/>
    <m/>
    <m/>
    <m/>
    <m/>
    <m/>
    <n v="0"/>
    <m/>
    <n v="0"/>
    <m/>
    <m/>
  </r>
  <r>
    <n v="229"/>
    <m/>
    <m/>
    <m/>
    <m/>
    <m/>
    <m/>
    <m/>
    <m/>
    <m/>
    <m/>
    <m/>
    <x v="0"/>
    <m/>
    <m/>
    <n v="0"/>
    <x v="0"/>
    <x v="0"/>
    <m/>
    <m/>
    <m/>
    <m/>
    <m/>
    <n v="0"/>
    <m/>
    <n v="0"/>
    <m/>
    <m/>
  </r>
  <r>
    <n v="230"/>
    <m/>
    <m/>
    <m/>
    <m/>
    <m/>
    <m/>
    <m/>
    <m/>
    <m/>
    <m/>
    <m/>
    <x v="0"/>
    <m/>
    <m/>
    <n v="0"/>
    <x v="0"/>
    <x v="0"/>
    <m/>
    <m/>
    <m/>
    <m/>
    <m/>
    <n v="0"/>
    <m/>
    <n v="0"/>
    <m/>
    <m/>
  </r>
  <r>
    <n v="231"/>
    <m/>
    <m/>
    <m/>
    <m/>
    <m/>
    <m/>
    <m/>
    <m/>
    <m/>
    <m/>
    <m/>
    <x v="0"/>
    <m/>
    <m/>
    <n v="0"/>
    <x v="0"/>
    <x v="0"/>
    <m/>
    <m/>
    <m/>
    <m/>
    <m/>
    <n v="0"/>
    <m/>
    <n v="0"/>
    <m/>
    <m/>
  </r>
  <r>
    <n v="232"/>
    <m/>
    <m/>
    <m/>
    <m/>
    <m/>
    <m/>
    <m/>
    <m/>
    <m/>
    <m/>
    <m/>
    <x v="0"/>
    <m/>
    <m/>
    <n v="0"/>
    <x v="0"/>
    <x v="0"/>
    <m/>
    <m/>
    <m/>
    <m/>
    <m/>
    <n v="0"/>
    <m/>
    <n v="0"/>
    <m/>
    <m/>
  </r>
  <r>
    <n v="233"/>
    <m/>
    <m/>
    <m/>
    <m/>
    <m/>
    <m/>
    <m/>
    <m/>
    <m/>
    <m/>
    <m/>
    <x v="0"/>
    <m/>
    <m/>
    <n v="0"/>
    <x v="0"/>
    <x v="0"/>
    <m/>
    <m/>
    <m/>
    <m/>
    <m/>
    <n v="0"/>
    <m/>
    <n v="0"/>
    <m/>
    <m/>
  </r>
  <r>
    <n v="234"/>
    <m/>
    <m/>
    <m/>
    <m/>
    <m/>
    <m/>
    <m/>
    <m/>
    <m/>
    <m/>
    <m/>
    <x v="0"/>
    <m/>
    <m/>
    <n v="0"/>
    <x v="0"/>
    <x v="0"/>
    <m/>
    <m/>
    <m/>
    <m/>
    <m/>
    <n v="0"/>
    <m/>
    <n v="0"/>
    <m/>
    <m/>
  </r>
  <r>
    <n v="235"/>
    <m/>
    <m/>
    <m/>
    <m/>
    <m/>
    <m/>
    <m/>
    <m/>
    <m/>
    <m/>
    <m/>
    <x v="0"/>
    <m/>
    <m/>
    <n v="0"/>
    <x v="0"/>
    <x v="0"/>
    <m/>
    <m/>
    <m/>
    <m/>
    <m/>
    <n v="0"/>
    <m/>
    <n v="0"/>
    <m/>
    <m/>
  </r>
  <r>
    <n v="236"/>
    <m/>
    <m/>
    <m/>
    <m/>
    <m/>
    <m/>
    <m/>
    <m/>
    <m/>
    <m/>
    <m/>
    <x v="0"/>
    <m/>
    <m/>
    <n v="0"/>
    <x v="0"/>
    <x v="0"/>
    <m/>
    <m/>
    <m/>
    <m/>
    <m/>
    <n v="0"/>
    <m/>
    <n v="0"/>
    <m/>
    <m/>
  </r>
  <r>
    <n v="237"/>
    <m/>
    <m/>
    <m/>
    <m/>
    <m/>
    <m/>
    <m/>
    <m/>
    <m/>
    <m/>
    <m/>
    <x v="0"/>
    <m/>
    <m/>
    <n v="0"/>
    <x v="0"/>
    <x v="0"/>
    <m/>
    <m/>
    <m/>
    <m/>
    <m/>
    <n v="0"/>
    <m/>
    <n v="0"/>
    <m/>
    <m/>
  </r>
  <r>
    <n v="238"/>
    <m/>
    <m/>
    <m/>
    <m/>
    <m/>
    <m/>
    <m/>
    <m/>
    <m/>
    <m/>
    <m/>
    <x v="0"/>
    <m/>
    <m/>
    <n v="0"/>
    <x v="0"/>
    <x v="0"/>
    <m/>
    <m/>
    <m/>
    <m/>
    <m/>
    <n v="0"/>
    <m/>
    <n v="0"/>
    <m/>
    <m/>
  </r>
  <r>
    <n v="239"/>
    <m/>
    <m/>
    <m/>
    <m/>
    <m/>
    <m/>
    <m/>
    <m/>
    <m/>
    <m/>
    <m/>
    <x v="0"/>
    <m/>
    <m/>
    <n v="0"/>
    <x v="0"/>
    <x v="0"/>
    <m/>
    <m/>
    <m/>
    <m/>
    <m/>
    <n v="0"/>
    <m/>
    <n v="0"/>
    <m/>
    <m/>
  </r>
  <r>
    <n v="240"/>
    <m/>
    <m/>
    <m/>
    <m/>
    <m/>
    <m/>
    <m/>
    <m/>
    <m/>
    <m/>
    <m/>
    <x v="0"/>
    <m/>
    <m/>
    <n v="0"/>
    <x v="0"/>
    <x v="0"/>
    <m/>
    <m/>
    <m/>
    <m/>
    <m/>
    <n v="0"/>
    <m/>
    <n v="0"/>
    <m/>
    <m/>
  </r>
  <r>
    <n v="241"/>
    <m/>
    <m/>
    <m/>
    <m/>
    <m/>
    <m/>
    <m/>
    <m/>
    <m/>
    <m/>
    <m/>
    <x v="0"/>
    <m/>
    <m/>
    <n v="0"/>
    <x v="0"/>
    <x v="0"/>
    <m/>
    <m/>
    <m/>
    <m/>
    <m/>
    <n v="0"/>
    <m/>
    <n v="0"/>
    <m/>
    <m/>
  </r>
  <r>
    <n v="242"/>
    <m/>
    <m/>
    <m/>
    <m/>
    <m/>
    <m/>
    <m/>
    <m/>
    <m/>
    <m/>
    <m/>
    <x v="0"/>
    <m/>
    <m/>
    <n v="0"/>
    <x v="0"/>
    <x v="0"/>
    <m/>
    <m/>
    <m/>
    <m/>
    <m/>
    <n v="0"/>
    <m/>
    <n v="0"/>
    <m/>
    <m/>
  </r>
  <r>
    <n v="243"/>
    <m/>
    <m/>
    <m/>
    <m/>
    <m/>
    <m/>
    <m/>
    <m/>
    <m/>
    <m/>
    <m/>
    <x v="0"/>
    <m/>
    <m/>
    <n v="0"/>
    <x v="0"/>
    <x v="0"/>
    <m/>
    <m/>
    <m/>
    <m/>
    <m/>
    <n v="0"/>
    <m/>
    <n v="0"/>
    <m/>
    <m/>
  </r>
  <r>
    <n v="244"/>
    <m/>
    <m/>
    <m/>
    <m/>
    <m/>
    <m/>
    <m/>
    <m/>
    <m/>
    <m/>
    <m/>
    <x v="0"/>
    <m/>
    <m/>
    <n v="0"/>
    <x v="0"/>
    <x v="0"/>
    <m/>
    <m/>
    <m/>
    <m/>
    <m/>
    <n v="0"/>
    <m/>
    <n v="0"/>
    <m/>
    <m/>
  </r>
  <r>
    <n v="245"/>
    <m/>
    <m/>
    <m/>
    <m/>
    <m/>
    <m/>
    <m/>
    <m/>
    <m/>
    <m/>
    <m/>
    <x v="0"/>
    <m/>
    <m/>
    <n v="0"/>
    <x v="0"/>
    <x v="0"/>
    <m/>
    <m/>
    <m/>
    <m/>
    <m/>
    <n v="0"/>
    <m/>
    <n v="0"/>
    <m/>
    <m/>
  </r>
  <r>
    <n v="246"/>
    <m/>
    <m/>
    <m/>
    <m/>
    <m/>
    <m/>
    <m/>
    <m/>
    <m/>
    <m/>
    <m/>
    <x v="0"/>
    <m/>
    <m/>
    <n v="0"/>
    <x v="0"/>
    <x v="0"/>
    <m/>
    <m/>
    <m/>
    <m/>
    <m/>
    <n v="0"/>
    <m/>
    <n v="0"/>
    <m/>
    <m/>
  </r>
  <r>
    <n v="247"/>
    <m/>
    <m/>
    <m/>
    <m/>
    <m/>
    <m/>
    <m/>
    <m/>
    <m/>
    <m/>
    <m/>
    <x v="0"/>
    <m/>
    <m/>
    <n v="0"/>
    <x v="0"/>
    <x v="0"/>
    <m/>
    <m/>
    <m/>
    <m/>
    <m/>
    <n v="0"/>
    <m/>
    <n v="0"/>
    <m/>
    <m/>
  </r>
  <r>
    <n v="248"/>
    <m/>
    <m/>
    <m/>
    <m/>
    <m/>
    <m/>
    <m/>
    <m/>
    <m/>
    <m/>
    <m/>
    <x v="0"/>
    <m/>
    <m/>
    <n v="0"/>
    <x v="0"/>
    <x v="0"/>
    <m/>
    <m/>
    <m/>
    <m/>
    <m/>
    <n v="0"/>
    <m/>
    <n v="0"/>
    <m/>
    <m/>
  </r>
  <r>
    <n v="249"/>
    <m/>
    <m/>
    <m/>
    <m/>
    <m/>
    <m/>
    <m/>
    <m/>
    <m/>
    <m/>
    <m/>
    <x v="0"/>
    <m/>
    <m/>
    <n v="0"/>
    <x v="0"/>
    <x v="0"/>
    <m/>
    <m/>
    <m/>
    <m/>
    <m/>
    <n v="0"/>
    <m/>
    <n v="0"/>
    <m/>
    <m/>
  </r>
  <r>
    <n v="250"/>
    <m/>
    <m/>
    <m/>
    <m/>
    <m/>
    <m/>
    <m/>
    <m/>
    <m/>
    <m/>
    <m/>
    <x v="0"/>
    <m/>
    <m/>
    <n v="0"/>
    <x v="0"/>
    <x v="0"/>
    <m/>
    <m/>
    <m/>
    <m/>
    <m/>
    <n v="0"/>
    <m/>
    <n v="0"/>
    <m/>
    <m/>
  </r>
  <r>
    <n v="251"/>
    <m/>
    <m/>
    <m/>
    <m/>
    <m/>
    <m/>
    <m/>
    <m/>
    <m/>
    <m/>
    <m/>
    <x v="0"/>
    <m/>
    <m/>
    <n v="0"/>
    <x v="0"/>
    <x v="0"/>
    <m/>
    <m/>
    <m/>
    <m/>
    <m/>
    <n v="0"/>
    <m/>
    <n v="0"/>
    <m/>
    <m/>
  </r>
  <r>
    <n v="252"/>
    <m/>
    <m/>
    <m/>
    <m/>
    <m/>
    <m/>
    <m/>
    <m/>
    <m/>
    <m/>
    <m/>
    <x v="0"/>
    <m/>
    <m/>
    <n v="0"/>
    <x v="0"/>
    <x v="0"/>
    <m/>
    <m/>
    <m/>
    <m/>
    <m/>
    <n v="0"/>
    <m/>
    <n v="0"/>
    <m/>
    <m/>
  </r>
  <r>
    <n v="253"/>
    <m/>
    <m/>
    <m/>
    <m/>
    <m/>
    <m/>
    <m/>
    <m/>
    <m/>
    <m/>
    <m/>
    <x v="0"/>
    <m/>
    <m/>
    <n v="0"/>
    <x v="0"/>
    <x v="0"/>
    <m/>
    <m/>
    <m/>
    <m/>
    <m/>
    <n v="0"/>
    <m/>
    <n v="0"/>
    <m/>
    <m/>
  </r>
  <r>
    <n v="254"/>
    <m/>
    <m/>
    <m/>
    <m/>
    <m/>
    <m/>
    <m/>
    <m/>
    <m/>
    <m/>
    <m/>
    <x v="0"/>
    <m/>
    <m/>
    <n v="0"/>
    <x v="0"/>
    <x v="0"/>
    <m/>
    <m/>
    <m/>
    <m/>
    <m/>
    <n v="0"/>
    <m/>
    <n v="0"/>
    <m/>
    <m/>
  </r>
  <r>
    <n v="255"/>
    <m/>
    <m/>
    <m/>
    <m/>
    <m/>
    <m/>
    <m/>
    <m/>
    <m/>
    <m/>
    <m/>
    <x v="0"/>
    <m/>
    <m/>
    <n v="0"/>
    <x v="0"/>
    <x v="0"/>
    <m/>
    <m/>
    <m/>
    <m/>
    <m/>
    <n v="0"/>
    <m/>
    <n v="0"/>
    <m/>
    <m/>
  </r>
  <r>
    <n v="256"/>
    <m/>
    <m/>
    <m/>
    <m/>
    <m/>
    <m/>
    <m/>
    <m/>
    <m/>
    <m/>
    <m/>
    <x v="0"/>
    <m/>
    <m/>
    <n v="0"/>
    <x v="0"/>
    <x v="0"/>
    <m/>
    <m/>
    <m/>
    <m/>
    <m/>
    <n v="0"/>
    <m/>
    <n v="0"/>
    <m/>
    <m/>
  </r>
  <r>
    <n v="257"/>
    <m/>
    <m/>
    <m/>
    <m/>
    <m/>
    <m/>
    <m/>
    <m/>
    <m/>
    <m/>
    <m/>
    <x v="0"/>
    <m/>
    <m/>
    <n v="0"/>
    <x v="0"/>
    <x v="0"/>
    <m/>
    <m/>
    <m/>
    <m/>
    <m/>
    <n v="0"/>
    <m/>
    <n v="0"/>
    <m/>
    <m/>
  </r>
  <r>
    <n v="258"/>
    <m/>
    <m/>
    <m/>
    <m/>
    <m/>
    <m/>
    <m/>
    <m/>
    <m/>
    <m/>
    <m/>
    <x v="0"/>
    <m/>
    <m/>
    <n v="0"/>
    <x v="0"/>
    <x v="0"/>
    <m/>
    <m/>
    <m/>
    <m/>
    <m/>
    <n v="0"/>
    <m/>
    <n v="0"/>
    <m/>
    <m/>
  </r>
  <r>
    <n v="259"/>
    <m/>
    <m/>
    <m/>
    <m/>
    <m/>
    <m/>
    <m/>
    <m/>
    <m/>
    <m/>
    <m/>
    <x v="0"/>
    <m/>
    <m/>
    <n v="0"/>
    <x v="0"/>
    <x v="0"/>
    <m/>
    <m/>
    <m/>
    <m/>
    <m/>
    <n v="0"/>
    <m/>
    <n v="0"/>
    <m/>
    <m/>
  </r>
  <r>
    <n v="260"/>
    <m/>
    <m/>
    <m/>
    <m/>
    <m/>
    <m/>
    <m/>
    <m/>
    <m/>
    <m/>
    <m/>
    <x v="0"/>
    <m/>
    <m/>
    <n v="0"/>
    <x v="0"/>
    <x v="0"/>
    <m/>
    <m/>
    <m/>
    <m/>
    <m/>
    <n v="0"/>
    <m/>
    <n v="0"/>
    <m/>
    <m/>
  </r>
  <r>
    <n v="261"/>
    <m/>
    <m/>
    <m/>
    <m/>
    <m/>
    <m/>
    <m/>
    <m/>
    <m/>
    <m/>
    <m/>
    <x v="0"/>
    <m/>
    <m/>
    <n v="0"/>
    <x v="0"/>
    <x v="0"/>
    <m/>
    <m/>
    <m/>
    <m/>
    <m/>
    <n v="0"/>
    <m/>
    <n v="0"/>
    <m/>
    <m/>
  </r>
  <r>
    <n v="262"/>
    <m/>
    <m/>
    <m/>
    <m/>
    <m/>
    <m/>
    <m/>
    <m/>
    <m/>
    <m/>
    <m/>
    <x v="0"/>
    <m/>
    <m/>
    <n v="0"/>
    <x v="0"/>
    <x v="0"/>
    <m/>
    <m/>
    <m/>
    <m/>
    <m/>
    <n v="0"/>
    <m/>
    <n v="0"/>
    <m/>
    <m/>
  </r>
  <r>
    <n v="263"/>
    <m/>
    <m/>
    <m/>
    <m/>
    <m/>
    <m/>
    <m/>
    <m/>
    <m/>
    <m/>
    <m/>
    <x v="0"/>
    <m/>
    <m/>
    <n v="0"/>
    <x v="0"/>
    <x v="0"/>
    <m/>
    <m/>
    <m/>
    <m/>
    <m/>
    <n v="0"/>
    <m/>
    <n v="0"/>
    <m/>
    <m/>
  </r>
  <r>
    <n v="264"/>
    <m/>
    <m/>
    <m/>
    <m/>
    <m/>
    <m/>
    <m/>
    <m/>
    <m/>
    <m/>
    <m/>
    <x v="0"/>
    <m/>
    <m/>
    <n v="0"/>
    <x v="0"/>
    <x v="0"/>
    <m/>
    <m/>
    <m/>
    <m/>
    <m/>
    <n v="0"/>
    <m/>
    <n v="0"/>
    <m/>
    <m/>
  </r>
  <r>
    <n v="265"/>
    <m/>
    <m/>
    <m/>
    <m/>
    <m/>
    <m/>
    <m/>
    <m/>
    <m/>
    <m/>
    <m/>
    <x v="0"/>
    <m/>
    <m/>
    <n v="0"/>
    <x v="0"/>
    <x v="0"/>
    <m/>
    <m/>
    <m/>
    <m/>
    <m/>
    <n v="0"/>
    <m/>
    <n v="0"/>
    <m/>
    <m/>
  </r>
  <r>
    <n v="266"/>
    <m/>
    <m/>
    <m/>
    <m/>
    <m/>
    <m/>
    <m/>
    <m/>
    <m/>
    <m/>
    <m/>
    <x v="0"/>
    <m/>
    <m/>
    <n v="0"/>
    <x v="0"/>
    <x v="0"/>
    <m/>
    <m/>
    <m/>
    <m/>
    <m/>
    <n v="0"/>
    <m/>
    <n v="0"/>
    <m/>
    <m/>
  </r>
  <r>
    <n v="267"/>
    <m/>
    <m/>
    <m/>
    <m/>
    <m/>
    <m/>
    <m/>
    <m/>
    <m/>
    <m/>
    <m/>
    <x v="0"/>
    <m/>
    <m/>
    <n v="0"/>
    <x v="0"/>
    <x v="0"/>
    <m/>
    <m/>
    <m/>
    <m/>
    <m/>
    <n v="0"/>
    <m/>
    <n v="0"/>
    <m/>
    <m/>
  </r>
  <r>
    <n v="268"/>
    <m/>
    <m/>
    <m/>
    <m/>
    <m/>
    <m/>
    <m/>
    <m/>
    <m/>
    <m/>
    <m/>
    <x v="0"/>
    <m/>
    <m/>
    <n v="0"/>
    <x v="0"/>
    <x v="0"/>
    <m/>
    <m/>
    <m/>
    <m/>
    <m/>
    <n v="0"/>
    <m/>
    <n v="0"/>
    <m/>
    <m/>
  </r>
  <r>
    <n v="269"/>
    <m/>
    <m/>
    <m/>
    <m/>
    <m/>
    <m/>
    <m/>
    <m/>
    <m/>
    <m/>
    <m/>
    <x v="0"/>
    <m/>
    <m/>
    <n v="0"/>
    <x v="0"/>
    <x v="0"/>
    <m/>
    <m/>
    <m/>
    <m/>
    <m/>
    <n v="0"/>
    <m/>
    <n v="0"/>
    <m/>
    <m/>
  </r>
  <r>
    <n v="270"/>
    <m/>
    <m/>
    <m/>
    <m/>
    <m/>
    <m/>
    <m/>
    <m/>
    <m/>
    <m/>
    <m/>
    <x v="0"/>
    <m/>
    <m/>
    <n v="0"/>
    <x v="0"/>
    <x v="0"/>
    <m/>
    <m/>
    <m/>
    <m/>
    <m/>
    <n v="0"/>
    <m/>
    <n v="0"/>
    <m/>
    <m/>
  </r>
  <r>
    <n v="271"/>
    <m/>
    <m/>
    <m/>
    <m/>
    <m/>
    <m/>
    <m/>
    <m/>
    <m/>
    <m/>
    <m/>
    <x v="0"/>
    <m/>
    <m/>
    <n v="0"/>
    <x v="0"/>
    <x v="0"/>
    <m/>
    <m/>
    <m/>
    <m/>
    <m/>
    <n v="0"/>
    <m/>
    <n v="0"/>
    <m/>
    <m/>
  </r>
  <r>
    <n v="272"/>
    <m/>
    <m/>
    <m/>
    <m/>
    <m/>
    <m/>
    <m/>
    <m/>
    <m/>
    <m/>
    <m/>
    <x v="0"/>
    <m/>
    <m/>
    <n v="0"/>
    <x v="0"/>
    <x v="0"/>
    <m/>
    <m/>
    <m/>
    <m/>
    <m/>
    <n v="0"/>
    <m/>
    <n v="0"/>
    <m/>
    <m/>
  </r>
  <r>
    <n v="273"/>
    <m/>
    <m/>
    <m/>
    <m/>
    <m/>
    <m/>
    <m/>
    <m/>
    <m/>
    <m/>
    <m/>
    <x v="0"/>
    <m/>
    <m/>
    <n v="0"/>
    <x v="0"/>
    <x v="0"/>
    <m/>
    <m/>
    <m/>
    <m/>
    <m/>
    <n v="0"/>
    <m/>
    <n v="0"/>
    <m/>
    <m/>
  </r>
  <r>
    <n v="274"/>
    <m/>
    <m/>
    <m/>
    <m/>
    <m/>
    <m/>
    <m/>
    <m/>
    <m/>
    <m/>
    <m/>
    <x v="0"/>
    <m/>
    <m/>
    <n v="0"/>
    <x v="0"/>
    <x v="0"/>
    <m/>
    <m/>
    <m/>
    <m/>
    <m/>
    <n v="0"/>
    <m/>
    <n v="0"/>
    <m/>
    <m/>
  </r>
  <r>
    <n v="275"/>
    <m/>
    <m/>
    <m/>
    <m/>
    <m/>
    <m/>
    <m/>
    <m/>
    <m/>
    <m/>
    <m/>
    <x v="0"/>
    <m/>
    <m/>
    <n v="0"/>
    <x v="0"/>
    <x v="0"/>
    <m/>
    <m/>
    <m/>
    <m/>
    <m/>
    <n v="0"/>
    <m/>
    <n v="0"/>
    <m/>
    <m/>
  </r>
  <r>
    <n v="276"/>
    <m/>
    <m/>
    <m/>
    <m/>
    <m/>
    <m/>
    <m/>
    <m/>
    <m/>
    <m/>
    <m/>
    <x v="0"/>
    <m/>
    <m/>
    <n v="0"/>
    <x v="0"/>
    <x v="0"/>
    <m/>
    <m/>
    <m/>
    <m/>
    <m/>
    <n v="0"/>
    <m/>
    <n v="0"/>
    <m/>
    <m/>
  </r>
  <r>
    <n v="277"/>
    <m/>
    <m/>
    <m/>
    <m/>
    <m/>
    <m/>
    <m/>
    <m/>
    <m/>
    <m/>
    <m/>
    <x v="0"/>
    <m/>
    <m/>
    <n v="0"/>
    <x v="0"/>
    <x v="0"/>
    <m/>
    <m/>
    <m/>
    <m/>
    <m/>
    <n v="0"/>
    <m/>
    <n v="0"/>
    <m/>
    <m/>
  </r>
  <r>
    <n v="278"/>
    <m/>
    <m/>
    <m/>
    <m/>
    <m/>
    <m/>
    <m/>
    <m/>
    <m/>
    <m/>
    <m/>
    <x v="0"/>
    <m/>
    <m/>
    <n v="0"/>
    <x v="0"/>
    <x v="0"/>
    <m/>
    <m/>
    <m/>
    <m/>
    <m/>
    <n v="0"/>
    <m/>
    <n v="0"/>
    <m/>
    <m/>
  </r>
  <r>
    <n v="279"/>
    <m/>
    <m/>
    <m/>
    <m/>
    <m/>
    <m/>
    <m/>
    <m/>
    <m/>
    <m/>
    <m/>
    <x v="0"/>
    <m/>
    <m/>
    <n v="0"/>
    <x v="0"/>
    <x v="0"/>
    <m/>
    <m/>
    <m/>
    <m/>
    <m/>
    <n v="0"/>
    <m/>
    <n v="0"/>
    <m/>
    <m/>
  </r>
  <r>
    <n v="280"/>
    <m/>
    <m/>
    <m/>
    <m/>
    <m/>
    <m/>
    <m/>
    <m/>
    <m/>
    <m/>
    <m/>
    <x v="0"/>
    <m/>
    <m/>
    <n v="0"/>
    <x v="0"/>
    <x v="0"/>
    <m/>
    <m/>
    <m/>
    <m/>
    <m/>
    <n v="0"/>
    <m/>
    <n v="0"/>
    <m/>
    <m/>
  </r>
  <r>
    <n v="281"/>
    <m/>
    <m/>
    <m/>
    <m/>
    <m/>
    <m/>
    <m/>
    <m/>
    <m/>
    <m/>
    <m/>
    <x v="0"/>
    <m/>
    <m/>
    <n v="0"/>
    <x v="0"/>
    <x v="0"/>
    <m/>
    <m/>
    <m/>
    <m/>
    <m/>
    <n v="0"/>
    <m/>
    <n v="0"/>
    <m/>
    <m/>
  </r>
  <r>
    <n v="282"/>
    <m/>
    <m/>
    <m/>
    <m/>
    <m/>
    <m/>
    <m/>
    <m/>
    <m/>
    <m/>
    <m/>
    <x v="0"/>
    <m/>
    <m/>
    <n v="0"/>
    <x v="0"/>
    <x v="0"/>
    <m/>
    <m/>
    <m/>
    <m/>
    <m/>
    <n v="0"/>
    <m/>
    <n v="0"/>
    <m/>
    <m/>
  </r>
  <r>
    <n v="283"/>
    <m/>
    <m/>
    <m/>
    <m/>
    <m/>
    <m/>
    <m/>
    <m/>
    <m/>
    <m/>
    <m/>
    <x v="0"/>
    <m/>
    <m/>
    <n v="0"/>
    <x v="0"/>
    <x v="0"/>
    <m/>
    <m/>
    <m/>
    <m/>
    <m/>
    <n v="0"/>
    <m/>
    <n v="0"/>
    <m/>
    <m/>
  </r>
  <r>
    <n v="284"/>
    <m/>
    <m/>
    <m/>
    <m/>
    <m/>
    <m/>
    <m/>
    <m/>
    <m/>
    <m/>
    <m/>
    <x v="0"/>
    <m/>
    <m/>
    <n v="0"/>
    <x v="0"/>
    <x v="0"/>
    <m/>
    <m/>
    <m/>
    <m/>
    <m/>
    <n v="0"/>
    <m/>
    <n v="0"/>
    <m/>
    <m/>
  </r>
  <r>
    <n v="285"/>
    <m/>
    <m/>
    <m/>
    <m/>
    <m/>
    <m/>
    <m/>
    <m/>
    <m/>
    <m/>
    <m/>
    <x v="0"/>
    <m/>
    <m/>
    <n v="0"/>
    <x v="0"/>
    <x v="0"/>
    <m/>
    <m/>
    <m/>
    <m/>
    <m/>
    <n v="0"/>
    <m/>
    <n v="0"/>
    <m/>
    <m/>
  </r>
  <r>
    <n v="286"/>
    <m/>
    <m/>
    <m/>
    <m/>
    <m/>
    <m/>
    <m/>
    <m/>
    <m/>
    <m/>
    <m/>
    <x v="0"/>
    <m/>
    <m/>
    <n v="0"/>
    <x v="0"/>
    <x v="0"/>
    <m/>
    <m/>
    <m/>
    <m/>
    <m/>
    <n v="0"/>
    <m/>
    <n v="0"/>
    <m/>
    <m/>
  </r>
  <r>
    <n v="287"/>
    <m/>
    <m/>
    <m/>
    <m/>
    <m/>
    <m/>
    <m/>
    <m/>
    <m/>
    <m/>
    <m/>
    <x v="0"/>
    <m/>
    <m/>
    <n v="0"/>
    <x v="0"/>
    <x v="0"/>
    <m/>
    <m/>
    <m/>
    <m/>
    <m/>
    <n v="0"/>
    <m/>
    <n v="0"/>
    <m/>
    <m/>
  </r>
  <r>
    <n v="288"/>
    <m/>
    <m/>
    <m/>
    <m/>
    <m/>
    <m/>
    <m/>
    <m/>
    <m/>
    <m/>
    <m/>
    <x v="0"/>
    <m/>
    <m/>
    <n v="0"/>
    <x v="0"/>
    <x v="0"/>
    <m/>
    <m/>
    <m/>
    <m/>
    <m/>
    <n v="0"/>
    <m/>
    <n v="0"/>
    <m/>
    <m/>
  </r>
  <r>
    <n v="289"/>
    <m/>
    <m/>
    <m/>
    <m/>
    <m/>
    <m/>
    <m/>
    <m/>
    <m/>
    <m/>
    <m/>
    <x v="0"/>
    <m/>
    <m/>
    <n v="0"/>
    <x v="0"/>
    <x v="0"/>
    <m/>
    <m/>
    <m/>
    <m/>
    <m/>
    <n v="0"/>
    <m/>
    <n v="0"/>
    <m/>
    <m/>
  </r>
  <r>
    <n v="290"/>
    <m/>
    <m/>
    <m/>
    <m/>
    <m/>
    <m/>
    <m/>
    <m/>
    <m/>
    <m/>
    <m/>
    <x v="0"/>
    <m/>
    <m/>
    <n v="0"/>
    <x v="0"/>
    <x v="0"/>
    <m/>
    <m/>
    <m/>
    <m/>
    <m/>
    <n v="0"/>
    <m/>
    <n v="0"/>
    <m/>
    <m/>
  </r>
  <r>
    <n v="291"/>
    <m/>
    <m/>
    <m/>
    <m/>
    <m/>
    <m/>
    <m/>
    <m/>
    <m/>
    <m/>
    <m/>
    <x v="0"/>
    <m/>
    <m/>
    <n v="0"/>
    <x v="0"/>
    <x v="0"/>
    <m/>
    <m/>
    <m/>
    <m/>
    <m/>
    <n v="0"/>
    <m/>
    <n v="0"/>
    <m/>
    <m/>
  </r>
  <r>
    <n v="292"/>
    <m/>
    <m/>
    <m/>
    <m/>
    <m/>
    <m/>
    <m/>
    <m/>
    <m/>
    <m/>
    <m/>
    <x v="0"/>
    <m/>
    <m/>
    <n v="0"/>
    <x v="0"/>
    <x v="0"/>
    <m/>
    <m/>
    <m/>
    <m/>
    <m/>
    <n v="0"/>
    <m/>
    <n v="0"/>
    <m/>
    <m/>
  </r>
  <r>
    <n v="293"/>
    <m/>
    <m/>
    <m/>
    <m/>
    <m/>
    <m/>
    <m/>
    <m/>
    <m/>
    <m/>
    <m/>
    <x v="0"/>
    <m/>
    <m/>
    <n v="0"/>
    <x v="0"/>
    <x v="0"/>
    <m/>
    <m/>
    <m/>
    <m/>
    <m/>
    <n v="0"/>
    <m/>
    <n v="0"/>
    <m/>
    <m/>
  </r>
  <r>
    <n v="294"/>
    <m/>
    <m/>
    <m/>
    <m/>
    <m/>
    <m/>
    <m/>
    <m/>
    <m/>
    <m/>
    <m/>
    <x v="0"/>
    <m/>
    <m/>
    <n v="0"/>
    <x v="0"/>
    <x v="0"/>
    <m/>
    <m/>
    <m/>
    <m/>
    <m/>
    <n v="0"/>
    <m/>
    <n v="0"/>
    <m/>
    <m/>
  </r>
  <r>
    <n v="295"/>
    <m/>
    <m/>
    <m/>
    <m/>
    <m/>
    <m/>
    <m/>
    <m/>
    <m/>
    <m/>
    <m/>
    <x v="0"/>
    <m/>
    <m/>
    <n v="0"/>
    <x v="0"/>
    <x v="0"/>
    <m/>
    <m/>
    <m/>
    <m/>
    <m/>
    <n v="0"/>
    <m/>
    <n v="0"/>
    <m/>
    <m/>
  </r>
  <r>
    <n v="296"/>
    <m/>
    <m/>
    <m/>
    <m/>
    <m/>
    <m/>
    <m/>
    <m/>
    <m/>
    <m/>
    <m/>
    <x v="0"/>
    <m/>
    <m/>
    <n v="0"/>
    <x v="0"/>
    <x v="0"/>
    <m/>
    <m/>
    <m/>
    <m/>
    <m/>
    <n v="0"/>
    <m/>
    <n v="0"/>
    <m/>
    <m/>
  </r>
  <r>
    <n v="297"/>
    <m/>
    <m/>
    <m/>
    <m/>
    <m/>
    <m/>
    <m/>
    <m/>
    <m/>
    <m/>
    <m/>
    <x v="0"/>
    <m/>
    <m/>
    <n v="0"/>
    <x v="0"/>
    <x v="0"/>
    <m/>
    <m/>
    <m/>
    <m/>
    <m/>
    <n v="0"/>
    <m/>
    <n v="0"/>
    <m/>
    <m/>
  </r>
  <r>
    <n v="298"/>
    <m/>
    <m/>
    <m/>
    <m/>
    <m/>
    <m/>
    <m/>
    <m/>
    <m/>
    <m/>
    <m/>
    <x v="0"/>
    <m/>
    <m/>
    <n v="0"/>
    <x v="0"/>
    <x v="0"/>
    <m/>
    <m/>
    <m/>
    <m/>
    <m/>
    <n v="0"/>
    <m/>
    <n v="0"/>
    <m/>
    <m/>
  </r>
  <r>
    <n v="299"/>
    <m/>
    <m/>
    <m/>
    <m/>
    <m/>
    <m/>
    <m/>
    <m/>
    <m/>
    <m/>
    <m/>
    <x v="0"/>
    <m/>
    <m/>
    <n v="0"/>
    <x v="0"/>
    <x v="0"/>
    <m/>
    <m/>
    <m/>
    <m/>
    <m/>
    <n v="0"/>
    <m/>
    <n v="0"/>
    <m/>
    <m/>
  </r>
  <r>
    <n v="300"/>
    <m/>
    <m/>
    <m/>
    <m/>
    <m/>
    <m/>
    <m/>
    <m/>
    <m/>
    <m/>
    <m/>
    <x v="0"/>
    <m/>
    <m/>
    <n v="0"/>
    <x v="0"/>
    <x v="0"/>
    <m/>
    <m/>
    <m/>
    <m/>
    <m/>
    <n v="0"/>
    <m/>
    <n v="0"/>
    <m/>
    <m/>
  </r>
  <r>
    <n v="301"/>
    <m/>
    <m/>
    <m/>
    <m/>
    <m/>
    <m/>
    <m/>
    <m/>
    <m/>
    <m/>
    <m/>
    <x v="0"/>
    <m/>
    <m/>
    <n v="0"/>
    <x v="0"/>
    <x v="0"/>
    <m/>
    <m/>
    <m/>
    <m/>
    <m/>
    <n v="0"/>
    <m/>
    <n v="0"/>
    <m/>
    <m/>
  </r>
  <r>
    <n v="302"/>
    <m/>
    <m/>
    <m/>
    <m/>
    <m/>
    <m/>
    <m/>
    <m/>
    <m/>
    <m/>
    <m/>
    <x v="0"/>
    <m/>
    <m/>
    <n v="0"/>
    <x v="0"/>
    <x v="0"/>
    <m/>
    <m/>
    <m/>
    <m/>
    <m/>
    <n v="0"/>
    <m/>
    <n v="0"/>
    <m/>
    <m/>
  </r>
  <r>
    <n v="303"/>
    <m/>
    <m/>
    <m/>
    <m/>
    <m/>
    <m/>
    <m/>
    <m/>
    <m/>
    <m/>
    <m/>
    <x v="0"/>
    <m/>
    <m/>
    <n v="0"/>
    <x v="0"/>
    <x v="0"/>
    <m/>
    <m/>
    <m/>
    <m/>
    <m/>
    <n v="0"/>
    <m/>
    <n v="0"/>
    <m/>
    <m/>
  </r>
  <r>
    <n v="304"/>
    <m/>
    <m/>
    <m/>
    <m/>
    <m/>
    <m/>
    <m/>
    <m/>
    <m/>
    <m/>
    <m/>
    <x v="0"/>
    <m/>
    <m/>
    <n v="0"/>
    <x v="0"/>
    <x v="0"/>
    <m/>
    <m/>
    <m/>
    <m/>
    <m/>
    <n v="0"/>
    <m/>
    <n v="0"/>
    <m/>
    <m/>
  </r>
  <r>
    <n v="305"/>
    <m/>
    <m/>
    <m/>
    <m/>
    <m/>
    <m/>
    <m/>
    <m/>
    <m/>
    <m/>
    <m/>
    <x v="0"/>
    <m/>
    <m/>
    <n v="0"/>
    <x v="0"/>
    <x v="0"/>
    <m/>
    <m/>
    <m/>
    <m/>
    <m/>
    <n v="0"/>
    <m/>
    <n v="0"/>
    <m/>
    <m/>
  </r>
  <r>
    <n v="306"/>
    <m/>
    <m/>
    <m/>
    <m/>
    <m/>
    <m/>
    <m/>
    <m/>
    <m/>
    <m/>
    <m/>
    <x v="0"/>
    <m/>
    <m/>
    <n v="0"/>
    <x v="0"/>
    <x v="0"/>
    <m/>
    <m/>
    <m/>
    <m/>
    <m/>
    <n v="0"/>
    <m/>
    <n v="0"/>
    <m/>
    <m/>
  </r>
  <r>
    <n v="307"/>
    <m/>
    <m/>
    <m/>
    <m/>
    <m/>
    <m/>
    <m/>
    <m/>
    <m/>
    <m/>
    <m/>
    <x v="0"/>
    <m/>
    <m/>
    <n v="0"/>
    <x v="0"/>
    <x v="0"/>
    <m/>
    <m/>
    <m/>
    <m/>
    <m/>
    <n v="0"/>
    <m/>
    <n v="0"/>
    <m/>
    <m/>
  </r>
  <r>
    <n v="308"/>
    <m/>
    <m/>
    <m/>
    <m/>
    <m/>
    <m/>
    <m/>
    <m/>
    <m/>
    <m/>
    <m/>
    <x v="0"/>
    <m/>
    <m/>
    <n v="0"/>
    <x v="0"/>
    <x v="0"/>
    <m/>
    <m/>
    <m/>
    <m/>
    <m/>
    <n v="0"/>
    <m/>
    <n v="0"/>
    <m/>
    <m/>
  </r>
  <r>
    <n v="309"/>
    <m/>
    <m/>
    <m/>
    <m/>
    <m/>
    <m/>
    <m/>
    <m/>
    <m/>
    <m/>
    <m/>
    <x v="0"/>
    <m/>
    <m/>
    <n v="0"/>
    <x v="0"/>
    <x v="0"/>
    <m/>
    <m/>
    <m/>
    <m/>
    <m/>
    <n v="0"/>
    <m/>
    <n v="0"/>
    <m/>
    <m/>
  </r>
  <r>
    <n v="310"/>
    <m/>
    <m/>
    <m/>
    <m/>
    <m/>
    <m/>
    <m/>
    <m/>
    <m/>
    <m/>
    <m/>
    <x v="0"/>
    <m/>
    <m/>
    <n v="0"/>
    <x v="0"/>
    <x v="0"/>
    <m/>
    <m/>
    <m/>
    <m/>
    <m/>
    <n v="0"/>
    <m/>
    <n v="0"/>
    <m/>
    <m/>
  </r>
  <r>
    <n v="311"/>
    <m/>
    <m/>
    <m/>
    <m/>
    <m/>
    <m/>
    <m/>
    <m/>
    <m/>
    <m/>
    <m/>
    <x v="0"/>
    <m/>
    <m/>
    <n v="0"/>
    <x v="0"/>
    <x v="0"/>
    <m/>
    <m/>
    <m/>
    <m/>
    <m/>
    <n v="0"/>
    <m/>
    <n v="0"/>
    <m/>
    <m/>
  </r>
  <r>
    <n v="312"/>
    <m/>
    <m/>
    <m/>
    <m/>
    <m/>
    <m/>
    <m/>
    <m/>
    <m/>
    <m/>
    <m/>
    <x v="0"/>
    <m/>
    <m/>
    <n v="0"/>
    <x v="0"/>
    <x v="0"/>
    <m/>
    <m/>
    <m/>
    <m/>
    <m/>
    <n v="0"/>
    <m/>
    <n v="0"/>
    <m/>
    <m/>
  </r>
  <r>
    <n v="313"/>
    <m/>
    <m/>
    <m/>
    <m/>
    <m/>
    <m/>
    <m/>
    <m/>
    <m/>
    <m/>
    <m/>
    <x v="0"/>
    <m/>
    <m/>
    <n v="0"/>
    <x v="0"/>
    <x v="0"/>
    <m/>
    <m/>
    <m/>
    <m/>
    <m/>
    <n v="0"/>
    <m/>
    <n v="0"/>
    <m/>
    <m/>
  </r>
  <r>
    <n v="314"/>
    <m/>
    <m/>
    <m/>
    <m/>
    <m/>
    <m/>
    <m/>
    <m/>
    <m/>
    <m/>
    <m/>
    <x v="0"/>
    <m/>
    <m/>
    <n v="0"/>
    <x v="0"/>
    <x v="0"/>
    <m/>
    <m/>
    <m/>
    <m/>
    <m/>
    <n v="0"/>
    <m/>
    <n v="0"/>
    <m/>
    <m/>
  </r>
  <r>
    <n v="315"/>
    <m/>
    <m/>
    <m/>
    <m/>
    <m/>
    <m/>
    <m/>
    <m/>
    <m/>
    <m/>
    <m/>
    <x v="0"/>
    <m/>
    <m/>
    <n v="0"/>
    <x v="0"/>
    <x v="0"/>
    <m/>
    <m/>
    <m/>
    <m/>
    <m/>
    <n v="0"/>
    <m/>
    <n v="0"/>
    <m/>
    <m/>
  </r>
  <r>
    <n v="316"/>
    <m/>
    <m/>
    <m/>
    <m/>
    <m/>
    <m/>
    <m/>
    <m/>
    <m/>
    <m/>
    <m/>
    <x v="0"/>
    <m/>
    <m/>
    <n v="0"/>
    <x v="0"/>
    <x v="0"/>
    <m/>
    <m/>
    <m/>
    <m/>
    <m/>
    <n v="0"/>
    <m/>
    <n v="0"/>
    <m/>
    <m/>
  </r>
  <r>
    <n v="317"/>
    <m/>
    <m/>
    <m/>
    <m/>
    <m/>
    <m/>
    <m/>
    <m/>
    <m/>
    <m/>
    <m/>
    <x v="0"/>
    <m/>
    <m/>
    <n v="0"/>
    <x v="0"/>
    <x v="0"/>
    <m/>
    <m/>
    <m/>
    <m/>
    <m/>
    <n v="0"/>
    <m/>
    <n v="0"/>
    <m/>
    <m/>
  </r>
  <r>
    <n v="318"/>
    <m/>
    <m/>
    <m/>
    <m/>
    <m/>
    <m/>
    <m/>
    <m/>
    <m/>
    <m/>
    <m/>
    <x v="0"/>
    <m/>
    <m/>
    <n v="0"/>
    <x v="0"/>
    <x v="0"/>
    <m/>
    <m/>
    <m/>
    <m/>
    <m/>
    <n v="0"/>
    <m/>
    <n v="0"/>
    <m/>
    <m/>
  </r>
  <r>
    <n v="319"/>
    <m/>
    <m/>
    <m/>
    <m/>
    <m/>
    <m/>
    <m/>
    <m/>
    <m/>
    <m/>
    <m/>
    <x v="0"/>
    <m/>
    <m/>
    <n v="0"/>
    <x v="0"/>
    <x v="0"/>
    <m/>
    <m/>
    <m/>
    <m/>
    <m/>
    <n v="0"/>
    <m/>
    <n v="0"/>
    <m/>
    <m/>
  </r>
  <r>
    <n v="320"/>
    <m/>
    <m/>
    <m/>
    <m/>
    <m/>
    <m/>
    <m/>
    <m/>
    <m/>
    <m/>
    <m/>
    <x v="0"/>
    <m/>
    <m/>
    <n v="0"/>
    <x v="0"/>
    <x v="0"/>
    <m/>
    <m/>
    <m/>
    <m/>
    <m/>
    <n v="0"/>
    <m/>
    <n v="0"/>
    <m/>
    <m/>
  </r>
  <r>
    <n v="321"/>
    <m/>
    <m/>
    <m/>
    <m/>
    <m/>
    <m/>
    <m/>
    <m/>
    <m/>
    <m/>
    <m/>
    <x v="0"/>
    <m/>
    <m/>
    <n v="0"/>
    <x v="0"/>
    <x v="0"/>
    <m/>
    <m/>
    <m/>
    <m/>
    <m/>
    <n v="0"/>
    <m/>
    <n v="0"/>
    <m/>
    <m/>
  </r>
  <r>
    <n v="322"/>
    <m/>
    <m/>
    <m/>
    <m/>
    <m/>
    <m/>
    <m/>
    <m/>
    <m/>
    <m/>
    <m/>
    <x v="0"/>
    <m/>
    <m/>
    <n v="0"/>
    <x v="0"/>
    <x v="0"/>
    <m/>
    <m/>
    <m/>
    <m/>
    <m/>
    <n v="0"/>
    <m/>
    <n v="0"/>
    <m/>
    <m/>
  </r>
  <r>
    <n v="323"/>
    <m/>
    <m/>
    <m/>
    <m/>
    <m/>
    <m/>
    <m/>
    <m/>
    <m/>
    <m/>
    <m/>
    <x v="0"/>
    <m/>
    <m/>
    <n v="0"/>
    <x v="0"/>
    <x v="0"/>
    <m/>
    <m/>
    <m/>
    <m/>
    <m/>
    <n v="0"/>
    <m/>
    <n v="0"/>
    <m/>
    <m/>
  </r>
  <r>
    <n v="324"/>
    <m/>
    <m/>
    <m/>
    <m/>
    <m/>
    <m/>
    <m/>
    <m/>
    <m/>
    <m/>
    <m/>
    <x v="0"/>
    <m/>
    <m/>
    <n v="0"/>
    <x v="0"/>
    <x v="0"/>
    <m/>
    <m/>
    <m/>
    <m/>
    <m/>
    <n v="0"/>
    <m/>
    <n v="0"/>
    <m/>
    <m/>
  </r>
  <r>
    <n v="325"/>
    <m/>
    <m/>
    <m/>
    <m/>
    <m/>
    <m/>
    <m/>
    <m/>
    <m/>
    <m/>
    <m/>
    <x v="0"/>
    <m/>
    <m/>
    <n v="0"/>
    <x v="0"/>
    <x v="0"/>
    <m/>
    <m/>
    <m/>
    <m/>
    <m/>
    <n v="0"/>
    <m/>
    <n v="0"/>
    <m/>
    <m/>
  </r>
  <r>
    <n v="326"/>
    <m/>
    <m/>
    <m/>
    <m/>
    <m/>
    <m/>
    <m/>
    <m/>
    <m/>
    <m/>
    <m/>
    <x v="0"/>
    <m/>
    <m/>
    <n v="0"/>
    <x v="0"/>
    <x v="0"/>
    <m/>
    <m/>
    <m/>
    <m/>
    <m/>
    <n v="0"/>
    <m/>
    <n v="0"/>
    <m/>
    <m/>
  </r>
  <r>
    <n v="327"/>
    <m/>
    <m/>
    <m/>
    <m/>
    <m/>
    <m/>
    <m/>
    <m/>
    <m/>
    <m/>
    <m/>
    <x v="0"/>
    <m/>
    <m/>
    <n v="0"/>
    <x v="0"/>
    <x v="0"/>
    <m/>
    <m/>
    <m/>
    <m/>
    <m/>
    <n v="0"/>
    <m/>
    <n v="0"/>
    <m/>
    <m/>
  </r>
  <r>
    <n v="328"/>
    <m/>
    <m/>
    <m/>
    <m/>
    <m/>
    <m/>
    <m/>
    <m/>
    <m/>
    <m/>
    <m/>
    <x v="0"/>
    <m/>
    <m/>
    <n v="0"/>
    <x v="0"/>
    <x v="0"/>
    <m/>
    <m/>
    <m/>
    <m/>
    <m/>
    <n v="0"/>
    <m/>
    <n v="0"/>
    <m/>
    <m/>
  </r>
  <r>
    <n v="329"/>
    <m/>
    <m/>
    <m/>
    <m/>
    <m/>
    <m/>
    <m/>
    <m/>
    <m/>
    <m/>
    <m/>
    <x v="0"/>
    <m/>
    <m/>
    <n v="0"/>
    <x v="0"/>
    <x v="0"/>
    <m/>
    <m/>
    <m/>
    <m/>
    <m/>
    <n v="0"/>
    <m/>
    <n v="0"/>
    <m/>
    <m/>
  </r>
  <r>
    <n v="330"/>
    <m/>
    <m/>
    <m/>
    <m/>
    <m/>
    <m/>
    <m/>
    <m/>
    <m/>
    <m/>
    <m/>
    <x v="0"/>
    <m/>
    <n v="88"/>
    <n v="0"/>
    <x v="0"/>
    <x v="0"/>
    <m/>
    <m/>
    <m/>
    <m/>
    <m/>
    <n v="0"/>
    <m/>
    <n v="0"/>
    <m/>
    <m/>
  </r>
  <r>
    <n v="331"/>
    <m/>
    <m/>
    <m/>
    <m/>
    <m/>
    <m/>
    <m/>
    <m/>
    <m/>
    <m/>
    <m/>
    <x v="0"/>
    <m/>
    <m/>
    <n v="0"/>
    <x v="0"/>
    <x v="0"/>
    <m/>
    <m/>
    <m/>
    <m/>
    <m/>
    <n v="0"/>
    <m/>
    <n v="0"/>
    <m/>
    <m/>
  </r>
  <r>
    <n v="332"/>
    <m/>
    <m/>
    <m/>
    <m/>
    <m/>
    <m/>
    <m/>
    <m/>
    <m/>
    <m/>
    <m/>
    <x v="0"/>
    <m/>
    <m/>
    <n v="0"/>
    <x v="0"/>
    <x v="0"/>
    <m/>
    <m/>
    <m/>
    <m/>
    <m/>
    <n v="0"/>
    <m/>
    <n v="0"/>
    <m/>
    <m/>
  </r>
  <r>
    <n v="333"/>
    <m/>
    <m/>
    <m/>
    <m/>
    <m/>
    <m/>
    <m/>
    <m/>
    <m/>
    <m/>
    <m/>
    <x v="0"/>
    <m/>
    <m/>
    <n v="0"/>
    <x v="0"/>
    <x v="0"/>
    <m/>
    <m/>
    <m/>
    <m/>
    <m/>
    <n v="0"/>
    <m/>
    <n v="0"/>
    <m/>
    <m/>
  </r>
  <r>
    <n v="334"/>
    <m/>
    <m/>
    <m/>
    <m/>
    <m/>
    <m/>
    <m/>
    <m/>
    <m/>
    <m/>
    <m/>
    <x v="0"/>
    <m/>
    <m/>
    <n v="0"/>
    <x v="0"/>
    <x v="0"/>
    <m/>
    <m/>
    <m/>
    <m/>
    <m/>
    <n v="0"/>
    <m/>
    <n v="0"/>
    <m/>
    <m/>
  </r>
  <r>
    <n v="335"/>
    <m/>
    <m/>
    <m/>
    <m/>
    <m/>
    <m/>
    <m/>
    <m/>
    <m/>
    <m/>
    <m/>
    <x v="0"/>
    <m/>
    <m/>
    <n v="0"/>
    <x v="0"/>
    <x v="0"/>
    <m/>
    <m/>
    <m/>
    <m/>
    <m/>
    <n v="0"/>
    <m/>
    <n v="0"/>
    <m/>
    <m/>
  </r>
  <r>
    <n v="336"/>
    <m/>
    <m/>
    <m/>
    <m/>
    <m/>
    <m/>
    <m/>
    <m/>
    <m/>
    <m/>
    <m/>
    <x v="0"/>
    <m/>
    <m/>
    <n v="0"/>
    <x v="0"/>
    <x v="0"/>
    <m/>
    <m/>
    <m/>
    <m/>
    <m/>
    <n v="0"/>
    <m/>
    <n v="0"/>
    <m/>
    <m/>
  </r>
  <r>
    <n v="337"/>
    <m/>
    <m/>
    <m/>
    <m/>
    <m/>
    <m/>
    <m/>
    <m/>
    <m/>
    <m/>
    <m/>
    <x v="0"/>
    <m/>
    <m/>
    <n v="0"/>
    <x v="0"/>
    <x v="0"/>
    <m/>
    <m/>
    <m/>
    <m/>
    <m/>
    <n v="0"/>
    <m/>
    <n v="0"/>
    <m/>
    <m/>
  </r>
  <r>
    <n v="338"/>
    <m/>
    <m/>
    <m/>
    <m/>
    <m/>
    <m/>
    <m/>
    <m/>
    <m/>
    <m/>
    <m/>
    <x v="0"/>
    <m/>
    <m/>
    <n v="0"/>
    <x v="0"/>
    <x v="0"/>
    <m/>
    <m/>
    <m/>
    <m/>
    <m/>
    <n v="0"/>
    <m/>
    <n v="0"/>
    <m/>
    <m/>
  </r>
  <r>
    <n v="339"/>
    <m/>
    <m/>
    <m/>
    <m/>
    <m/>
    <m/>
    <m/>
    <m/>
    <m/>
    <m/>
    <m/>
    <x v="0"/>
    <m/>
    <m/>
    <n v="0"/>
    <x v="0"/>
    <x v="0"/>
    <m/>
    <m/>
    <m/>
    <m/>
    <m/>
    <n v="0"/>
    <m/>
    <n v="0"/>
    <m/>
    <m/>
  </r>
  <r>
    <n v="340"/>
    <m/>
    <m/>
    <m/>
    <m/>
    <m/>
    <m/>
    <m/>
    <m/>
    <m/>
    <m/>
    <m/>
    <x v="0"/>
    <m/>
    <m/>
    <n v="0"/>
    <x v="0"/>
    <x v="0"/>
    <m/>
    <m/>
    <m/>
    <m/>
    <m/>
    <n v="0"/>
    <m/>
    <n v="0"/>
    <m/>
    <m/>
  </r>
  <r>
    <n v="341"/>
    <m/>
    <m/>
    <m/>
    <m/>
    <m/>
    <m/>
    <m/>
    <m/>
    <m/>
    <m/>
    <m/>
    <x v="0"/>
    <m/>
    <m/>
    <n v="0"/>
    <x v="0"/>
    <x v="0"/>
    <m/>
    <m/>
    <m/>
    <m/>
    <m/>
    <n v="0"/>
    <m/>
    <n v="0"/>
    <m/>
    <m/>
  </r>
  <r>
    <n v="342"/>
    <m/>
    <m/>
    <m/>
    <m/>
    <m/>
    <m/>
    <m/>
    <m/>
    <m/>
    <m/>
    <m/>
    <x v="0"/>
    <m/>
    <m/>
    <n v="0"/>
    <x v="0"/>
    <x v="0"/>
    <m/>
    <m/>
    <m/>
    <m/>
    <m/>
    <n v="0"/>
    <m/>
    <n v="0"/>
    <m/>
    <m/>
  </r>
  <r>
    <n v="343"/>
    <m/>
    <m/>
    <m/>
    <m/>
    <m/>
    <m/>
    <m/>
    <m/>
    <m/>
    <m/>
    <m/>
    <x v="0"/>
    <m/>
    <m/>
    <n v="0"/>
    <x v="0"/>
    <x v="0"/>
    <m/>
    <m/>
    <m/>
    <m/>
    <m/>
    <n v="0"/>
    <m/>
    <n v="0"/>
    <m/>
    <m/>
  </r>
  <r>
    <n v="344"/>
    <m/>
    <m/>
    <m/>
    <m/>
    <m/>
    <m/>
    <m/>
    <m/>
    <m/>
    <m/>
    <m/>
    <x v="0"/>
    <m/>
    <m/>
    <n v="0"/>
    <x v="0"/>
    <x v="0"/>
    <m/>
    <m/>
    <m/>
    <m/>
    <m/>
    <n v="0"/>
    <m/>
    <n v="0"/>
    <m/>
    <m/>
  </r>
  <r>
    <n v="345"/>
    <m/>
    <m/>
    <m/>
    <m/>
    <m/>
    <m/>
    <m/>
    <m/>
    <m/>
    <m/>
    <m/>
    <x v="0"/>
    <m/>
    <m/>
    <n v="0"/>
    <x v="0"/>
    <x v="0"/>
    <m/>
    <m/>
    <m/>
    <m/>
    <m/>
    <n v="0"/>
    <m/>
    <n v="0"/>
    <m/>
    <m/>
  </r>
  <r>
    <n v="346"/>
    <m/>
    <m/>
    <m/>
    <m/>
    <m/>
    <m/>
    <m/>
    <m/>
    <m/>
    <m/>
    <m/>
    <x v="0"/>
    <m/>
    <m/>
    <n v="0"/>
    <x v="0"/>
    <x v="0"/>
    <m/>
    <m/>
    <m/>
    <m/>
    <m/>
    <n v="0"/>
    <m/>
    <n v="0"/>
    <m/>
    <m/>
  </r>
  <r>
    <n v="347"/>
    <m/>
    <m/>
    <m/>
    <m/>
    <m/>
    <m/>
    <m/>
    <m/>
    <m/>
    <m/>
    <m/>
    <x v="0"/>
    <m/>
    <m/>
    <n v="0"/>
    <x v="0"/>
    <x v="0"/>
    <m/>
    <m/>
    <m/>
    <m/>
    <m/>
    <n v="0"/>
    <m/>
    <n v="0"/>
    <m/>
    <m/>
  </r>
  <r>
    <n v="348"/>
    <m/>
    <m/>
    <m/>
    <m/>
    <m/>
    <m/>
    <m/>
    <m/>
    <m/>
    <m/>
    <m/>
    <x v="0"/>
    <m/>
    <m/>
    <n v="0"/>
    <x v="0"/>
    <x v="0"/>
    <m/>
    <m/>
    <m/>
    <m/>
    <m/>
    <n v="0"/>
    <m/>
    <n v="0"/>
    <m/>
    <m/>
  </r>
  <r>
    <n v="349"/>
    <m/>
    <m/>
    <m/>
    <m/>
    <m/>
    <m/>
    <m/>
    <m/>
    <m/>
    <m/>
    <m/>
    <x v="0"/>
    <m/>
    <m/>
    <n v="0"/>
    <x v="0"/>
    <x v="0"/>
    <m/>
    <m/>
    <m/>
    <m/>
    <m/>
    <n v="0"/>
    <m/>
    <n v="0"/>
    <m/>
    <m/>
  </r>
  <r>
    <n v="350"/>
    <m/>
    <m/>
    <m/>
    <m/>
    <m/>
    <m/>
    <m/>
    <m/>
    <m/>
    <m/>
    <m/>
    <x v="0"/>
    <m/>
    <m/>
    <n v="0"/>
    <x v="0"/>
    <x v="0"/>
    <m/>
    <m/>
    <m/>
    <m/>
    <m/>
    <n v="0"/>
    <m/>
    <n v="0"/>
    <m/>
    <m/>
  </r>
  <r>
    <n v="351"/>
    <m/>
    <m/>
    <m/>
    <m/>
    <m/>
    <m/>
    <m/>
    <m/>
    <m/>
    <m/>
    <m/>
    <x v="0"/>
    <m/>
    <m/>
    <n v="0"/>
    <x v="0"/>
    <x v="0"/>
    <m/>
    <m/>
    <m/>
    <m/>
    <m/>
    <n v="0"/>
    <m/>
    <n v="0"/>
    <m/>
    <m/>
  </r>
  <r>
    <n v="352"/>
    <m/>
    <m/>
    <m/>
    <m/>
    <m/>
    <m/>
    <m/>
    <m/>
    <m/>
    <m/>
    <m/>
    <x v="0"/>
    <m/>
    <m/>
    <n v="0"/>
    <x v="0"/>
    <x v="0"/>
    <m/>
    <m/>
    <m/>
    <m/>
    <m/>
    <n v="0"/>
    <m/>
    <n v="0"/>
    <m/>
    <m/>
  </r>
  <r>
    <n v="353"/>
    <m/>
    <m/>
    <m/>
    <m/>
    <m/>
    <m/>
    <m/>
    <m/>
    <m/>
    <m/>
    <m/>
    <x v="0"/>
    <m/>
    <m/>
    <n v="0"/>
    <x v="0"/>
    <x v="0"/>
    <m/>
    <m/>
    <m/>
    <m/>
    <m/>
    <n v="0"/>
    <m/>
    <n v="0"/>
    <m/>
    <m/>
  </r>
  <r>
    <n v="354"/>
    <m/>
    <m/>
    <m/>
    <m/>
    <m/>
    <m/>
    <m/>
    <m/>
    <m/>
    <m/>
    <m/>
    <x v="0"/>
    <m/>
    <m/>
    <n v="0"/>
    <x v="0"/>
    <x v="0"/>
    <m/>
    <m/>
    <m/>
    <m/>
    <m/>
    <n v="0"/>
    <m/>
    <n v="0"/>
    <m/>
    <m/>
  </r>
  <r>
    <n v="355"/>
    <m/>
    <m/>
    <m/>
    <m/>
    <m/>
    <m/>
    <m/>
    <m/>
    <m/>
    <m/>
    <m/>
    <x v="0"/>
    <m/>
    <m/>
    <n v="0"/>
    <x v="0"/>
    <x v="0"/>
    <m/>
    <m/>
    <m/>
    <m/>
    <m/>
    <n v="0"/>
    <m/>
    <n v="0"/>
    <m/>
    <m/>
  </r>
  <r>
    <n v="356"/>
    <m/>
    <m/>
    <m/>
    <m/>
    <m/>
    <m/>
    <m/>
    <m/>
    <m/>
    <m/>
    <m/>
    <x v="0"/>
    <m/>
    <m/>
    <n v="0"/>
    <x v="0"/>
    <x v="0"/>
    <m/>
    <m/>
    <m/>
    <m/>
    <m/>
    <n v="0"/>
    <m/>
    <n v="0"/>
    <m/>
    <m/>
  </r>
  <r>
    <n v="357"/>
    <m/>
    <m/>
    <m/>
    <m/>
    <m/>
    <m/>
    <m/>
    <m/>
    <m/>
    <m/>
    <m/>
    <x v="0"/>
    <m/>
    <m/>
    <n v="0"/>
    <x v="0"/>
    <x v="0"/>
    <m/>
    <m/>
    <m/>
    <m/>
    <m/>
    <n v="0"/>
    <m/>
    <n v="0"/>
    <m/>
    <m/>
  </r>
  <r>
    <n v="358"/>
    <m/>
    <m/>
    <m/>
    <m/>
    <m/>
    <m/>
    <m/>
    <m/>
    <m/>
    <m/>
    <m/>
    <x v="0"/>
    <m/>
    <m/>
    <n v="0"/>
    <x v="0"/>
    <x v="0"/>
    <m/>
    <m/>
    <m/>
    <m/>
    <m/>
    <n v="0"/>
    <m/>
    <n v="0"/>
    <m/>
    <m/>
  </r>
  <r>
    <n v="359"/>
    <m/>
    <m/>
    <m/>
    <m/>
    <m/>
    <m/>
    <m/>
    <m/>
    <m/>
    <m/>
    <m/>
    <x v="0"/>
    <m/>
    <m/>
    <n v="0"/>
    <x v="0"/>
    <x v="0"/>
    <m/>
    <m/>
    <m/>
    <m/>
    <m/>
    <n v="0"/>
    <m/>
    <n v="0"/>
    <m/>
    <m/>
  </r>
  <r>
    <n v="360"/>
    <m/>
    <m/>
    <m/>
    <m/>
    <m/>
    <m/>
    <m/>
    <m/>
    <m/>
    <m/>
    <m/>
    <x v="0"/>
    <m/>
    <m/>
    <n v="0"/>
    <x v="0"/>
    <x v="0"/>
    <m/>
    <m/>
    <m/>
    <m/>
    <m/>
    <n v="0"/>
    <m/>
    <n v="0"/>
    <m/>
    <m/>
  </r>
  <r>
    <n v="361"/>
    <m/>
    <m/>
    <m/>
    <m/>
    <m/>
    <m/>
    <m/>
    <m/>
    <m/>
    <m/>
    <m/>
    <x v="0"/>
    <m/>
    <m/>
    <n v="0"/>
    <x v="0"/>
    <x v="0"/>
    <m/>
    <m/>
    <m/>
    <m/>
    <m/>
    <n v="0"/>
    <m/>
    <n v="0"/>
    <m/>
    <m/>
  </r>
  <r>
    <n v="362"/>
    <m/>
    <m/>
    <m/>
    <m/>
    <m/>
    <m/>
    <m/>
    <m/>
    <m/>
    <m/>
    <m/>
    <x v="0"/>
    <m/>
    <m/>
    <n v="0"/>
    <x v="0"/>
    <x v="0"/>
    <m/>
    <m/>
    <m/>
    <m/>
    <m/>
    <n v="0"/>
    <m/>
    <n v="0"/>
    <m/>
    <m/>
  </r>
  <r>
    <n v="363"/>
    <m/>
    <m/>
    <m/>
    <m/>
    <m/>
    <m/>
    <m/>
    <m/>
    <m/>
    <m/>
    <m/>
    <x v="0"/>
    <m/>
    <m/>
    <n v="0"/>
    <x v="0"/>
    <x v="0"/>
    <m/>
    <m/>
    <m/>
    <m/>
    <m/>
    <n v="0"/>
    <m/>
    <n v="0"/>
    <m/>
    <m/>
  </r>
  <r>
    <n v="364"/>
    <m/>
    <m/>
    <m/>
    <m/>
    <m/>
    <m/>
    <m/>
    <m/>
    <m/>
    <m/>
    <m/>
    <x v="0"/>
    <m/>
    <m/>
    <n v="0"/>
    <x v="0"/>
    <x v="0"/>
    <m/>
    <m/>
    <m/>
    <m/>
    <m/>
    <n v="0"/>
    <m/>
    <n v="0"/>
    <m/>
    <m/>
  </r>
  <r>
    <n v="365"/>
    <m/>
    <m/>
    <m/>
    <m/>
    <m/>
    <m/>
    <m/>
    <m/>
    <m/>
    <m/>
    <m/>
    <x v="0"/>
    <m/>
    <m/>
    <n v="0"/>
    <x v="0"/>
    <x v="0"/>
    <m/>
    <m/>
    <m/>
    <m/>
    <m/>
    <n v="0"/>
    <m/>
    <n v="0"/>
    <m/>
    <m/>
  </r>
  <r>
    <n v="366"/>
    <m/>
    <m/>
    <m/>
    <m/>
    <m/>
    <m/>
    <m/>
    <m/>
    <m/>
    <m/>
    <m/>
    <x v="0"/>
    <m/>
    <m/>
    <n v="0"/>
    <x v="0"/>
    <x v="0"/>
    <m/>
    <m/>
    <m/>
    <m/>
    <m/>
    <n v="0"/>
    <m/>
    <n v="0"/>
    <m/>
    <m/>
  </r>
  <r>
    <n v="367"/>
    <m/>
    <m/>
    <m/>
    <m/>
    <m/>
    <m/>
    <m/>
    <m/>
    <m/>
    <m/>
    <m/>
    <x v="0"/>
    <m/>
    <m/>
    <n v="0"/>
    <x v="0"/>
    <x v="0"/>
    <m/>
    <m/>
    <m/>
    <m/>
    <m/>
    <n v="0"/>
    <m/>
    <n v="0"/>
    <m/>
    <m/>
  </r>
  <r>
    <n v="368"/>
    <m/>
    <m/>
    <m/>
    <m/>
    <m/>
    <m/>
    <m/>
    <m/>
    <m/>
    <m/>
    <m/>
    <x v="0"/>
    <m/>
    <m/>
    <n v="0"/>
    <x v="0"/>
    <x v="0"/>
    <m/>
    <m/>
    <m/>
    <m/>
    <m/>
    <n v="0"/>
    <m/>
    <n v="0"/>
    <m/>
    <m/>
  </r>
  <r>
    <n v="369"/>
    <m/>
    <m/>
    <m/>
    <m/>
    <m/>
    <m/>
    <m/>
    <m/>
    <m/>
    <m/>
    <m/>
    <x v="0"/>
    <m/>
    <m/>
    <n v="0"/>
    <x v="0"/>
    <x v="0"/>
    <m/>
    <m/>
    <m/>
    <m/>
    <m/>
    <n v="0"/>
    <m/>
    <n v="0"/>
    <m/>
    <m/>
  </r>
  <r>
    <n v="370"/>
    <m/>
    <m/>
    <m/>
    <m/>
    <m/>
    <m/>
    <m/>
    <m/>
    <m/>
    <m/>
    <m/>
    <x v="0"/>
    <m/>
    <m/>
    <n v="0"/>
    <x v="0"/>
    <x v="0"/>
    <m/>
    <m/>
    <m/>
    <m/>
    <m/>
    <n v="0"/>
    <m/>
    <n v="0"/>
    <m/>
    <m/>
  </r>
  <r>
    <n v="371"/>
    <m/>
    <m/>
    <m/>
    <m/>
    <m/>
    <m/>
    <m/>
    <m/>
    <m/>
    <m/>
    <m/>
    <x v="0"/>
    <m/>
    <m/>
    <n v="0"/>
    <x v="0"/>
    <x v="0"/>
    <m/>
    <m/>
    <m/>
    <m/>
    <m/>
    <n v="0"/>
    <m/>
    <n v="0"/>
    <m/>
    <m/>
  </r>
  <r>
    <n v="372"/>
    <m/>
    <m/>
    <m/>
    <m/>
    <m/>
    <m/>
    <m/>
    <m/>
    <m/>
    <m/>
    <m/>
    <x v="0"/>
    <m/>
    <m/>
    <n v="0"/>
    <x v="0"/>
    <x v="0"/>
    <m/>
    <m/>
    <m/>
    <m/>
    <m/>
    <n v="0"/>
    <m/>
    <n v="0"/>
    <m/>
    <m/>
  </r>
  <r>
    <n v="373"/>
    <m/>
    <m/>
    <m/>
    <m/>
    <m/>
    <m/>
    <m/>
    <m/>
    <m/>
    <m/>
    <m/>
    <x v="0"/>
    <m/>
    <m/>
    <n v="0"/>
    <x v="0"/>
    <x v="0"/>
    <m/>
    <m/>
    <m/>
    <m/>
    <m/>
    <n v="0"/>
    <m/>
    <n v="0"/>
    <m/>
    <m/>
  </r>
  <r>
    <n v="374"/>
    <m/>
    <m/>
    <m/>
    <m/>
    <m/>
    <m/>
    <m/>
    <m/>
    <m/>
    <m/>
    <m/>
    <x v="0"/>
    <m/>
    <m/>
    <n v="0"/>
    <x v="0"/>
    <x v="0"/>
    <m/>
    <m/>
    <m/>
    <m/>
    <m/>
    <n v="0"/>
    <m/>
    <n v="0"/>
    <m/>
    <m/>
  </r>
  <r>
    <n v="375"/>
    <m/>
    <m/>
    <m/>
    <m/>
    <m/>
    <m/>
    <m/>
    <m/>
    <m/>
    <m/>
    <m/>
    <x v="0"/>
    <m/>
    <m/>
    <n v="0"/>
    <x v="0"/>
    <x v="0"/>
    <m/>
    <m/>
    <m/>
    <m/>
    <m/>
    <n v="0"/>
    <m/>
    <n v="0"/>
    <m/>
    <m/>
  </r>
  <r>
    <n v="376"/>
    <m/>
    <m/>
    <m/>
    <m/>
    <m/>
    <m/>
    <m/>
    <m/>
    <m/>
    <m/>
    <m/>
    <x v="0"/>
    <m/>
    <m/>
    <n v="0"/>
    <x v="0"/>
    <x v="0"/>
    <m/>
    <m/>
    <m/>
    <m/>
    <m/>
    <n v="0"/>
    <m/>
    <n v="0"/>
    <m/>
    <m/>
  </r>
  <r>
    <n v="377"/>
    <m/>
    <m/>
    <m/>
    <m/>
    <m/>
    <m/>
    <m/>
    <m/>
    <m/>
    <m/>
    <m/>
    <x v="0"/>
    <m/>
    <m/>
    <n v="0"/>
    <x v="0"/>
    <x v="0"/>
    <m/>
    <m/>
    <m/>
    <m/>
    <m/>
    <n v="0"/>
    <m/>
    <n v="0"/>
    <m/>
    <m/>
  </r>
  <r>
    <n v="378"/>
    <m/>
    <m/>
    <m/>
    <m/>
    <m/>
    <m/>
    <m/>
    <m/>
    <m/>
    <m/>
    <m/>
    <x v="0"/>
    <m/>
    <m/>
    <n v="0"/>
    <x v="0"/>
    <x v="0"/>
    <m/>
    <m/>
    <m/>
    <m/>
    <m/>
    <n v="0"/>
    <m/>
    <n v="0"/>
    <m/>
    <m/>
  </r>
  <r>
    <n v="379"/>
    <m/>
    <m/>
    <m/>
    <m/>
    <m/>
    <m/>
    <m/>
    <m/>
    <m/>
    <m/>
    <m/>
    <x v="0"/>
    <m/>
    <m/>
    <n v="0"/>
    <x v="0"/>
    <x v="0"/>
    <m/>
    <m/>
    <m/>
    <m/>
    <m/>
    <n v="0"/>
    <m/>
    <n v="0"/>
    <m/>
    <m/>
  </r>
  <r>
    <n v="380"/>
    <m/>
    <m/>
    <m/>
    <m/>
    <m/>
    <m/>
    <m/>
    <m/>
    <m/>
    <m/>
    <m/>
    <x v="0"/>
    <m/>
    <m/>
    <n v="0"/>
    <x v="0"/>
    <x v="0"/>
    <m/>
    <m/>
    <m/>
    <m/>
    <m/>
    <n v="0"/>
    <m/>
    <n v="0"/>
    <m/>
    <m/>
  </r>
  <r>
    <n v="381"/>
    <m/>
    <m/>
    <m/>
    <m/>
    <m/>
    <m/>
    <m/>
    <m/>
    <m/>
    <m/>
    <m/>
    <x v="0"/>
    <m/>
    <m/>
    <n v="0"/>
    <x v="0"/>
    <x v="0"/>
    <m/>
    <m/>
    <m/>
    <m/>
    <m/>
    <n v="0"/>
    <m/>
    <n v="0"/>
    <m/>
    <m/>
  </r>
  <r>
    <n v="382"/>
    <m/>
    <m/>
    <m/>
    <m/>
    <m/>
    <m/>
    <m/>
    <m/>
    <m/>
    <m/>
    <m/>
    <x v="0"/>
    <m/>
    <m/>
    <n v="0"/>
    <x v="0"/>
    <x v="0"/>
    <m/>
    <m/>
    <m/>
    <m/>
    <m/>
    <n v="0"/>
    <m/>
    <n v="0"/>
    <m/>
    <m/>
  </r>
  <r>
    <n v="383"/>
    <m/>
    <m/>
    <m/>
    <m/>
    <m/>
    <m/>
    <m/>
    <m/>
    <m/>
    <m/>
    <m/>
    <x v="0"/>
    <m/>
    <m/>
    <n v="0"/>
    <x v="0"/>
    <x v="0"/>
    <m/>
    <m/>
    <m/>
    <m/>
    <m/>
    <n v="0"/>
    <m/>
    <n v="0"/>
    <m/>
    <m/>
  </r>
  <r>
    <n v="384"/>
    <m/>
    <m/>
    <m/>
    <m/>
    <m/>
    <m/>
    <m/>
    <m/>
    <m/>
    <m/>
    <m/>
    <x v="0"/>
    <m/>
    <m/>
    <n v="0"/>
    <x v="0"/>
    <x v="0"/>
    <m/>
    <m/>
    <m/>
    <m/>
    <m/>
    <n v="0"/>
    <m/>
    <n v="0"/>
    <m/>
    <m/>
  </r>
  <r>
    <n v="385"/>
    <m/>
    <m/>
    <m/>
    <m/>
    <m/>
    <m/>
    <m/>
    <m/>
    <m/>
    <m/>
    <m/>
    <x v="0"/>
    <m/>
    <m/>
    <n v="0"/>
    <x v="0"/>
    <x v="0"/>
    <m/>
    <m/>
    <m/>
    <m/>
    <m/>
    <n v="0"/>
    <m/>
    <n v="0"/>
    <m/>
    <m/>
  </r>
  <r>
    <n v="386"/>
    <m/>
    <m/>
    <m/>
    <m/>
    <m/>
    <m/>
    <m/>
    <m/>
    <m/>
    <m/>
    <m/>
    <x v="0"/>
    <m/>
    <m/>
    <n v="0"/>
    <x v="0"/>
    <x v="0"/>
    <m/>
    <m/>
    <m/>
    <m/>
    <m/>
    <n v="0"/>
    <m/>
    <n v="0"/>
    <m/>
    <m/>
  </r>
  <r>
    <n v="387"/>
    <m/>
    <m/>
    <m/>
    <m/>
    <m/>
    <m/>
    <m/>
    <m/>
    <m/>
    <m/>
    <m/>
    <x v="0"/>
    <m/>
    <m/>
    <n v="0"/>
    <x v="0"/>
    <x v="0"/>
    <m/>
    <m/>
    <m/>
    <m/>
    <m/>
    <n v="0"/>
    <m/>
    <n v="0"/>
    <m/>
    <m/>
  </r>
  <r>
    <n v="388"/>
    <m/>
    <m/>
    <m/>
    <m/>
    <m/>
    <m/>
    <m/>
    <m/>
    <m/>
    <m/>
    <m/>
    <x v="0"/>
    <m/>
    <m/>
    <n v="0"/>
    <x v="0"/>
    <x v="0"/>
    <m/>
    <m/>
    <m/>
    <m/>
    <m/>
    <n v="0"/>
    <m/>
    <n v="0"/>
    <m/>
    <m/>
  </r>
  <r>
    <n v="389"/>
    <m/>
    <m/>
    <m/>
    <m/>
    <m/>
    <m/>
    <m/>
    <m/>
    <m/>
    <m/>
    <m/>
    <x v="0"/>
    <m/>
    <m/>
    <n v="0"/>
    <x v="0"/>
    <x v="0"/>
    <m/>
    <m/>
    <m/>
    <m/>
    <m/>
    <n v="0"/>
    <m/>
    <n v="0"/>
    <m/>
    <m/>
  </r>
  <r>
    <n v="390"/>
    <m/>
    <m/>
    <m/>
    <m/>
    <m/>
    <m/>
    <m/>
    <m/>
    <m/>
    <m/>
    <m/>
    <x v="0"/>
    <m/>
    <m/>
    <n v="0"/>
    <x v="0"/>
    <x v="0"/>
    <m/>
    <m/>
    <m/>
    <m/>
    <m/>
    <n v="0"/>
    <m/>
    <n v="0"/>
    <m/>
    <m/>
  </r>
  <r>
    <n v="391"/>
    <m/>
    <m/>
    <m/>
    <m/>
    <m/>
    <m/>
    <m/>
    <m/>
    <m/>
    <m/>
    <m/>
    <x v="0"/>
    <m/>
    <m/>
    <n v="0"/>
    <x v="0"/>
    <x v="0"/>
    <m/>
    <m/>
    <m/>
    <m/>
    <m/>
    <n v="0"/>
    <m/>
    <n v="0"/>
    <m/>
    <m/>
  </r>
  <r>
    <n v="392"/>
    <m/>
    <m/>
    <m/>
    <m/>
    <m/>
    <m/>
    <m/>
    <m/>
    <m/>
    <m/>
    <m/>
    <x v="0"/>
    <m/>
    <m/>
    <n v="0"/>
    <x v="0"/>
    <x v="0"/>
    <m/>
    <m/>
    <m/>
    <m/>
    <m/>
    <n v="0"/>
    <m/>
    <n v="0"/>
    <m/>
    <m/>
  </r>
  <r>
    <n v="393"/>
    <m/>
    <m/>
    <m/>
    <m/>
    <m/>
    <m/>
    <m/>
    <m/>
    <m/>
    <m/>
    <m/>
    <x v="0"/>
    <m/>
    <m/>
    <n v="0"/>
    <x v="0"/>
    <x v="0"/>
    <m/>
    <m/>
    <m/>
    <m/>
    <m/>
    <n v="0"/>
    <m/>
    <n v="0"/>
    <m/>
    <m/>
  </r>
  <r>
    <n v="394"/>
    <m/>
    <m/>
    <m/>
    <m/>
    <m/>
    <m/>
    <m/>
    <m/>
    <m/>
    <m/>
    <m/>
    <x v="0"/>
    <m/>
    <m/>
    <n v="0"/>
    <x v="0"/>
    <x v="0"/>
    <m/>
    <m/>
    <m/>
    <m/>
    <m/>
    <n v="0"/>
    <m/>
    <n v="0"/>
    <m/>
    <m/>
  </r>
  <r>
    <n v="395"/>
    <m/>
    <m/>
    <m/>
    <m/>
    <m/>
    <m/>
    <m/>
    <m/>
    <m/>
    <m/>
    <m/>
    <x v="0"/>
    <m/>
    <m/>
    <n v="0"/>
    <x v="0"/>
    <x v="0"/>
    <m/>
    <m/>
    <m/>
    <m/>
    <m/>
    <n v="0"/>
    <m/>
    <n v="0"/>
    <m/>
    <m/>
  </r>
  <r>
    <n v="396"/>
    <m/>
    <m/>
    <m/>
    <m/>
    <m/>
    <m/>
    <m/>
    <m/>
    <m/>
    <m/>
    <m/>
    <x v="0"/>
    <m/>
    <m/>
    <n v="0"/>
    <x v="0"/>
    <x v="0"/>
    <m/>
    <m/>
    <m/>
    <m/>
    <m/>
    <n v="0"/>
    <m/>
    <n v="0"/>
    <m/>
    <m/>
  </r>
  <r>
    <n v="397"/>
    <m/>
    <m/>
    <m/>
    <m/>
    <m/>
    <m/>
    <m/>
    <m/>
    <m/>
    <m/>
    <m/>
    <x v="0"/>
    <m/>
    <m/>
    <n v="0"/>
    <x v="0"/>
    <x v="0"/>
    <m/>
    <m/>
    <m/>
    <m/>
    <m/>
    <n v="0"/>
    <m/>
    <n v="0"/>
    <m/>
    <m/>
  </r>
  <r>
    <n v="398"/>
    <m/>
    <m/>
    <m/>
    <m/>
    <m/>
    <m/>
    <m/>
    <m/>
    <m/>
    <m/>
    <m/>
    <x v="0"/>
    <m/>
    <m/>
    <n v="0"/>
    <x v="0"/>
    <x v="0"/>
    <m/>
    <m/>
    <m/>
    <m/>
    <m/>
    <n v="0"/>
    <m/>
    <n v="0"/>
    <m/>
    <m/>
  </r>
  <r>
    <n v="399"/>
    <m/>
    <m/>
    <m/>
    <m/>
    <m/>
    <m/>
    <m/>
    <m/>
    <m/>
    <m/>
    <m/>
    <x v="0"/>
    <m/>
    <m/>
    <n v="0"/>
    <x v="0"/>
    <x v="0"/>
    <m/>
    <m/>
    <m/>
    <m/>
    <m/>
    <n v="0"/>
    <m/>
    <n v="0"/>
    <m/>
    <m/>
  </r>
  <r>
    <n v="400"/>
    <m/>
    <m/>
    <m/>
    <m/>
    <m/>
    <m/>
    <m/>
    <m/>
    <m/>
    <m/>
    <m/>
    <x v="0"/>
    <m/>
    <m/>
    <n v="0"/>
    <x v="0"/>
    <x v="0"/>
    <m/>
    <m/>
    <m/>
    <m/>
    <m/>
    <n v="0"/>
    <m/>
    <n v="0"/>
    <m/>
    <m/>
  </r>
  <r>
    <m/>
    <m/>
    <m/>
    <m/>
    <m/>
    <m/>
    <m/>
    <m/>
    <m/>
    <m/>
    <m/>
    <m/>
    <x v="0"/>
    <m/>
    <m/>
    <m/>
    <x v="0"/>
    <x v="0"/>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41DFAF-E50B-4366-8168-B36BD6CD710E}"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F3" firstHeaderRow="0" firstDataRow="1" firstDataCol="1"/>
  <pivotFields count="2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sd="0" m="1" x="5"/>
        <item sd="0" m="1" x="4"/>
        <item sd="0" m="1" x="3"/>
        <item m="1" x="1"/>
        <item m="1" x="2"/>
        <item h="1" x="0"/>
        <item h="1" m="1" x="6"/>
        <item t="default"/>
      </items>
    </pivotField>
    <pivotField showAll="0"/>
    <pivotField showAll="0"/>
    <pivotField showAll="0"/>
    <pivotField axis="axisRow" showAll="0">
      <items count="2">
        <item sd="0" x="0"/>
        <item t="default"/>
      </items>
    </pivotField>
    <pivotField axis="axisRow" showAll="0">
      <items count="2">
        <item x="0"/>
        <item t="default"/>
      </items>
    </pivotField>
    <pivotField showAll="0"/>
    <pivotField showAll="0"/>
    <pivotField dataField="1" showAll="0"/>
    <pivotField dataField="1" showAll="0"/>
    <pivotField dataField="1" showAll="0"/>
    <pivotField dataField="1" showAll="0"/>
    <pivotField showAll="0"/>
    <pivotField showAll="0"/>
    <pivotField showAll="0"/>
    <pivotField showAll="0"/>
  </pivotFields>
  <rowFields count="3">
    <field x="12"/>
    <field x="16"/>
    <field x="17"/>
  </rowFields>
  <rowItems count="1">
    <i t="grand">
      <x/>
    </i>
  </rowItems>
  <colFields count="1">
    <field x="-2"/>
  </colFields>
  <colItems count="4">
    <i>
      <x/>
    </i>
    <i i="1">
      <x v="1"/>
    </i>
    <i i="2">
      <x v="2"/>
    </i>
    <i i="3">
      <x v="3"/>
    </i>
  </colItems>
  <dataFields count="4">
    <dataField name="Sum of 2021/22" fld="20" baseField="0" baseItem="0"/>
    <dataField name="Sum of 2022/23" fld="21" baseField="0" baseItem="0"/>
    <dataField name="Sum of 2023/24" fld="22" baseField="0" baseItem="0"/>
    <dataField name="Sum of Current Total Costs (across three years)" fld="23" baseField="0" baseItem="0"/>
  </dataFields>
  <formats count="31">
    <format dxfId="30">
      <pivotArea outline="0" collapsedLevelsAreSubtotals="1" fieldPosition="0"/>
    </format>
    <format dxfId="29">
      <pivotArea dataOnly="0" labelOnly="1" outline="0" fieldPosition="0">
        <references count="1">
          <reference field="4294967294" count="3">
            <x v="0"/>
            <x v="1"/>
            <x v="2"/>
          </reference>
        </references>
      </pivotArea>
    </format>
    <format dxfId="28">
      <pivotArea type="all" dataOnly="0" outline="0" fieldPosition="0"/>
    </format>
    <format dxfId="27">
      <pivotArea outline="0" collapsedLevelsAreSubtotals="1" fieldPosition="0"/>
    </format>
    <format dxfId="26">
      <pivotArea field="12" type="button" dataOnly="0" labelOnly="1" outline="0" axis="axisRow" fieldPosition="0"/>
    </format>
    <format dxfId="25">
      <pivotArea dataOnly="0" labelOnly="1" fieldPosition="0">
        <references count="1">
          <reference field="12" count="0"/>
        </references>
      </pivotArea>
    </format>
    <format dxfId="24">
      <pivotArea dataOnly="0" labelOnly="1" grandRow="1" outline="0" fieldPosition="0"/>
    </format>
    <format dxfId="23">
      <pivotArea dataOnly="0" labelOnly="1" outline="0" fieldPosition="0">
        <references count="1">
          <reference field="4294967294" count="3">
            <x v="0"/>
            <x v="1"/>
            <x v="2"/>
          </reference>
        </references>
      </pivotArea>
    </format>
    <format dxfId="22">
      <pivotArea dataOnly="0" labelOnly="1" outline="0" fieldPosition="0">
        <references count="1">
          <reference field="4294967294" count="1">
            <x v="3"/>
          </reference>
        </references>
      </pivotArea>
    </format>
    <format dxfId="21">
      <pivotArea field="12" type="button" dataOnly="0" labelOnly="1" outline="0" axis="axisRow" fieldPosition="0"/>
    </format>
    <format dxfId="20">
      <pivotArea dataOnly="0" labelOnly="1" outline="0" fieldPosition="0">
        <references count="1">
          <reference field="4294967294" count="3">
            <x v="0"/>
            <x v="1"/>
            <x v="2"/>
          </reference>
        </references>
      </pivotArea>
    </format>
    <format dxfId="19">
      <pivotArea field="12" type="button" dataOnly="0" labelOnly="1" outline="0" axis="axisRow" fieldPosition="0"/>
    </format>
    <format dxfId="18">
      <pivotArea dataOnly="0" labelOnly="1" outline="0" fieldPosition="0">
        <references count="1">
          <reference field="4294967294" count="3">
            <x v="0"/>
            <x v="1"/>
            <x v="2"/>
          </reference>
        </references>
      </pivotArea>
    </format>
    <format dxfId="17">
      <pivotArea type="all" dataOnly="0" outline="0" fieldPosition="0"/>
    </format>
    <format dxfId="16">
      <pivotArea outline="0" collapsedLevelsAreSubtotals="1" fieldPosition="0"/>
    </format>
    <format dxfId="15">
      <pivotArea field="12" type="button" dataOnly="0" labelOnly="1" outline="0" axis="axisRow" fieldPosition="0"/>
    </format>
    <format dxfId="14">
      <pivotArea dataOnly="0" labelOnly="1" fieldPosition="0">
        <references count="1">
          <reference field="12" count="0"/>
        </references>
      </pivotArea>
    </format>
    <format dxfId="13">
      <pivotArea dataOnly="0" labelOnly="1" grandRow="1" outline="0" fieldPosition="0"/>
    </format>
    <format dxfId="12">
      <pivotArea dataOnly="0" labelOnly="1" fieldPosition="0">
        <references count="2">
          <reference field="12" count="1" selected="0">
            <x v="1"/>
          </reference>
          <reference field="16" count="0"/>
        </references>
      </pivotArea>
    </format>
    <format dxfId="11">
      <pivotArea dataOnly="0" labelOnly="1" fieldPosition="0">
        <references count="2">
          <reference field="12" count="1" selected="0">
            <x v="4"/>
          </reference>
          <reference field="16" count="0"/>
        </references>
      </pivotArea>
    </format>
    <format dxfId="10">
      <pivotArea dataOnly="0" labelOnly="1" outline="0" fieldPosition="0">
        <references count="1">
          <reference field="4294967294" count="4">
            <x v="0"/>
            <x v="1"/>
            <x v="2"/>
            <x v="3"/>
          </reference>
        </references>
      </pivotArea>
    </format>
    <format dxfId="9">
      <pivotArea dataOnly="0" outline="0" fieldPosition="0">
        <references count="1">
          <reference field="4294967294" count="1">
            <x v="3"/>
          </reference>
        </references>
      </pivotArea>
    </format>
    <format dxfId="8">
      <pivotArea dataOnly="0" outline="0" fieldPosition="0">
        <references count="1">
          <reference field="4294967294" count="1">
            <x v="2"/>
          </reference>
        </references>
      </pivotArea>
    </format>
    <format dxfId="7">
      <pivotArea dataOnly="0" outline="0" fieldPosition="0">
        <references count="1">
          <reference field="4294967294" count="1">
            <x v="1"/>
          </reference>
        </references>
      </pivotArea>
    </format>
    <format dxfId="6">
      <pivotArea grandRow="1" outline="0" collapsedLevelsAreSubtotals="1" fieldPosition="0"/>
    </format>
    <format dxfId="5">
      <pivotArea dataOnly="0" labelOnly="1" grandRow="1" outline="0" fieldPosition="0"/>
    </format>
    <format dxfId="4">
      <pivotArea type="all" dataOnly="0" outline="0" fieldPosition="0"/>
    </format>
    <format dxfId="3">
      <pivotArea outline="0" collapsedLevelsAreSubtotals="1" fieldPosition="0"/>
    </format>
    <format dxfId="2">
      <pivotArea field="12" type="button" dataOnly="0" labelOnly="1" outline="0" axis="axisRow" fieldPosition="0"/>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0-02-23T23:51:57.10" personId="{414618B1-FA17-45EA-A7D0-600037B09A4B}" id="{5C45BE5B-197E-4EF7-936F-91555267D3CA}">
    <text>New Field to capture activities</text>
  </threadedComment>
  <threadedComment ref="C8" dT="2020-02-23T23:52:28.48" personId="{414618B1-FA17-45EA-A7D0-600037B09A4B}" id="{E751A619-BF10-4CF3-825F-CF7CF6C4EBAF}">
    <text>New field to capture reference number to accounting software</text>
  </threadedComment>
  <threadedComment ref="Q8" dT="2020-02-24T00:11:52.76" personId="{414618B1-FA17-45EA-A7D0-600037B09A4B}" id="{2D6F572A-6375-475B-8793-EA7734288894}">
    <text>manual entry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F793-6E47-415B-8D2C-73D25B90E3A8}">
  <dimension ref="A1:AD410"/>
  <sheetViews>
    <sheetView zoomScale="80" zoomScaleNormal="80" workbookViewId="0">
      <selection activeCell="B9" sqref="B9"/>
    </sheetView>
  </sheetViews>
  <sheetFormatPr defaultColWidth="10" defaultRowHeight="15" x14ac:dyDescent="0.3"/>
  <cols>
    <col min="1" max="2" width="24" style="2" customWidth="1"/>
    <col min="3" max="4" width="26" style="2" bestFit="1" customWidth="1"/>
    <col min="5" max="5" width="30.26953125" style="2" customWidth="1"/>
    <col min="6" max="6" width="53.7265625" style="2" customWidth="1"/>
    <col min="7" max="7" width="19.08984375" style="2" bestFit="1" customWidth="1"/>
    <col min="8" max="8" width="16" style="2" bestFit="1" customWidth="1"/>
    <col min="9" max="9" width="25.26953125" style="2" bestFit="1" customWidth="1"/>
    <col min="10" max="10" width="49.7265625" style="2" customWidth="1"/>
    <col min="11" max="11" width="22.6328125" style="2" bestFit="1" customWidth="1"/>
    <col min="12" max="12" width="21" style="2" bestFit="1" customWidth="1"/>
    <col min="13" max="13" width="48" style="2" bestFit="1" customWidth="1"/>
    <col min="14" max="14" width="16.36328125" style="2" bestFit="1" customWidth="1"/>
    <col min="15" max="15" width="16.36328125" style="2" customWidth="1"/>
    <col min="16" max="16" width="17.26953125" style="2" customWidth="1"/>
    <col min="17" max="17" width="17.26953125" style="11" customWidth="1"/>
    <col min="18" max="18" width="18.81640625" style="2" customWidth="1"/>
    <col min="19" max="19" width="25.08984375" style="2" customWidth="1"/>
    <col min="20" max="21" width="15.7265625" style="2" customWidth="1"/>
    <col min="22" max="23" width="22.26953125" style="2" customWidth="1"/>
    <col min="24" max="24" width="21.81640625" style="2" customWidth="1"/>
    <col min="25" max="25" width="68.6328125" style="2" bestFit="1" customWidth="1"/>
    <col min="26" max="26" width="34.26953125" style="2" bestFit="1" customWidth="1"/>
    <col min="27" max="16384" width="10" style="2"/>
  </cols>
  <sheetData>
    <row r="1" spans="1:30" x14ac:dyDescent="0.3">
      <c r="A1" s="2" t="s">
        <v>189</v>
      </c>
      <c r="F1" s="2" t="s">
        <v>0</v>
      </c>
    </row>
    <row r="3" spans="1:30" ht="150.75" customHeight="1" x14ac:dyDescent="0.3">
      <c r="F3" s="6" t="s">
        <v>151</v>
      </c>
    </row>
    <row r="4" spans="1:30" ht="16.5" customHeight="1" x14ac:dyDescent="0.3">
      <c r="A4" s="13" t="s">
        <v>1</v>
      </c>
      <c r="B4" s="5"/>
      <c r="F4" s="3"/>
    </row>
    <row r="5" spans="1:30" x14ac:dyDescent="0.3">
      <c r="A5" s="13" t="s">
        <v>2</v>
      </c>
      <c r="B5" s="5" t="s">
        <v>152</v>
      </c>
    </row>
    <row r="6" spans="1:30" ht="78.75" customHeight="1" x14ac:dyDescent="0.3">
      <c r="A6" s="13" t="s">
        <v>3</v>
      </c>
      <c r="B6" s="5"/>
      <c r="S6" s="17" t="s">
        <v>190</v>
      </c>
      <c r="T6" s="4"/>
      <c r="U6" s="4"/>
      <c r="V6" s="4"/>
      <c r="W6" s="4"/>
      <c r="X6" s="4"/>
      <c r="Y6" s="4"/>
      <c r="Z6" s="6" t="s">
        <v>191</v>
      </c>
      <c r="AA6" s="4"/>
      <c r="AB6" s="4"/>
      <c r="AC6" s="4"/>
      <c r="AD6" s="4"/>
    </row>
    <row r="7" spans="1:30" ht="15.4" customHeight="1" x14ac:dyDescent="0.3">
      <c r="R7" s="284" t="s">
        <v>192</v>
      </c>
      <c r="S7" s="285"/>
      <c r="T7" s="285"/>
      <c r="U7" s="286"/>
    </row>
    <row r="8" spans="1:30" s="3" customFormat="1" ht="60" x14ac:dyDescent="0.3">
      <c r="A8" s="7" t="s">
        <v>4</v>
      </c>
      <c r="B8" s="6" t="s">
        <v>153</v>
      </c>
      <c r="C8" s="6" t="s">
        <v>193</v>
      </c>
      <c r="D8" s="6" t="s">
        <v>194</v>
      </c>
      <c r="E8" s="6" t="s">
        <v>5</v>
      </c>
      <c r="F8" s="6" t="s">
        <v>6</v>
      </c>
      <c r="G8" s="6" t="s">
        <v>195</v>
      </c>
      <c r="H8" s="6" t="s">
        <v>196</v>
      </c>
      <c r="I8" s="6" t="s">
        <v>197</v>
      </c>
      <c r="J8" s="6" t="s">
        <v>198</v>
      </c>
      <c r="K8" s="6" t="s">
        <v>199</v>
      </c>
      <c r="L8" s="6" t="s">
        <v>200</v>
      </c>
      <c r="M8" s="6" t="s">
        <v>201</v>
      </c>
      <c r="N8" s="6" t="s">
        <v>202</v>
      </c>
      <c r="O8" s="6"/>
      <c r="P8" s="6" t="s">
        <v>203</v>
      </c>
      <c r="Q8" s="18" t="s">
        <v>204</v>
      </c>
      <c r="R8" s="6" t="s">
        <v>7</v>
      </c>
      <c r="S8" s="6" t="s">
        <v>8</v>
      </c>
      <c r="T8" s="6" t="s">
        <v>9</v>
      </c>
      <c r="U8" s="6" t="s">
        <v>154</v>
      </c>
      <c r="V8" s="6" t="s">
        <v>155</v>
      </c>
      <c r="W8" s="6" t="s">
        <v>205</v>
      </c>
      <c r="X8" s="6" t="s">
        <v>206</v>
      </c>
      <c r="Y8" s="6" t="s">
        <v>207</v>
      </c>
    </row>
    <row r="9" spans="1:30" ht="138.75" customHeight="1" x14ac:dyDescent="0.3">
      <c r="A9" s="8" t="s">
        <v>10</v>
      </c>
      <c r="B9" s="8"/>
      <c r="C9" s="6" t="s">
        <v>11</v>
      </c>
      <c r="D9" s="6" t="s">
        <v>208</v>
      </c>
      <c r="E9" s="6" t="s">
        <v>150</v>
      </c>
      <c r="F9" s="6" t="s">
        <v>209</v>
      </c>
      <c r="G9" s="6" t="s">
        <v>210</v>
      </c>
      <c r="H9" s="6"/>
      <c r="I9" s="6" t="s">
        <v>211</v>
      </c>
      <c r="J9" s="6" t="s">
        <v>212</v>
      </c>
      <c r="K9" s="6" t="s">
        <v>213</v>
      </c>
      <c r="L9" s="14" t="s">
        <v>214</v>
      </c>
      <c r="M9" s="6" t="s">
        <v>215</v>
      </c>
      <c r="N9" s="6"/>
      <c r="O9" s="14" t="s">
        <v>216</v>
      </c>
      <c r="P9" s="6" t="s">
        <v>217</v>
      </c>
      <c r="Q9" s="18"/>
      <c r="R9" s="5"/>
      <c r="S9" s="5"/>
      <c r="T9" s="5"/>
      <c r="U9" s="9"/>
      <c r="V9" s="19" t="s">
        <v>218</v>
      </c>
      <c r="W9" s="9"/>
      <c r="X9" s="6" t="s">
        <v>219</v>
      </c>
      <c r="Y9" s="6" t="s">
        <v>220</v>
      </c>
    </row>
    <row r="10" spans="1:30" ht="75" x14ac:dyDescent="0.3">
      <c r="A10" s="5">
        <v>1</v>
      </c>
      <c r="B10" s="5"/>
      <c r="C10" s="5"/>
      <c r="D10" s="5"/>
      <c r="E10" s="5"/>
      <c r="F10" s="20" t="s">
        <v>221</v>
      </c>
      <c r="G10" s="5"/>
      <c r="H10" s="20" t="s">
        <v>222</v>
      </c>
      <c r="I10" s="5"/>
      <c r="J10" s="5"/>
      <c r="K10" s="5"/>
      <c r="L10" s="5"/>
      <c r="M10" s="5"/>
      <c r="N10" s="5"/>
      <c r="O10" s="5"/>
      <c r="P10" s="5"/>
      <c r="Q10" s="12">
        <v>15</v>
      </c>
      <c r="R10" s="5">
        <v>20</v>
      </c>
      <c r="S10" s="9">
        <v>30</v>
      </c>
      <c r="T10" s="9">
        <v>40</v>
      </c>
      <c r="U10" s="9">
        <f t="shared" ref="U10:U73" si="0">SUM(R10,S10,T10)</f>
        <v>90</v>
      </c>
      <c r="V10" s="9">
        <f>SUM(Q10,U10)</f>
        <v>105</v>
      </c>
      <c r="W10" s="9"/>
      <c r="X10" s="5"/>
      <c r="Y10" s="5"/>
    </row>
    <row r="11" spans="1:30" x14ac:dyDescent="0.3">
      <c r="A11" s="5">
        <v>2</v>
      </c>
      <c r="B11" s="5"/>
      <c r="C11" s="5"/>
      <c r="D11" s="5"/>
      <c r="E11" s="5"/>
      <c r="F11" s="5"/>
      <c r="G11" s="5"/>
      <c r="H11" s="5"/>
      <c r="I11" s="5"/>
      <c r="J11" s="5"/>
      <c r="K11" s="5"/>
      <c r="L11" s="5"/>
      <c r="M11" s="5"/>
      <c r="N11" s="5"/>
      <c r="O11" s="5"/>
      <c r="P11" s="5"/>
      <c r="Q11" s="12"/>
      <c r="R11" s="5"/>
      <c r="S11" s="9"/>
      <c r="T11" s="9"/>
      <c r="U11" s="9">
        <f t="shared" si="0"/>
        <v>0</v>
      </c>
      <c r="V11" s="9"/>
      <c r="W11" s="9"/>
      <c r="X11" s="5"/>
      <c r="Y11" s="5"/>
    </row>
    <row r="12" spans="1:30" x14ac:dyDescent="0.3">
      <c r="A12" s="5">
        <v>3</v>
      </c>
      <c r="B12" s="5"/>
      <c r="C12" s="5"/>
      <c r="D12" s="5"/>
      <c r="E12" s="5"/>
      <c r="F12" s="5"/>
      <c r="G12" s="5"/>
      <c r="H12" s="5"/>
      <c r="I12" s="5"/>
      <c r="J12" s="5"/>
      <c r="K12" s="5"/>
      <c r="L12" s="5"/>
      <c r="M12" s="5"/>
      <c r="N12" s="5"/>
      <c r="O12" s="5"/>
      <c r="P12" s="5"/>
      <c r="Q12" s="12"/>
      <c r="R12" s="5"/>
      <c r="S12" s="9"/>
      <c r="T12" s="9"/>
      <c r="U12" s="9">
        <f t="shared" si="0"/>
        <v>0</v>
      </c>
      <c r="V12" s="9"/>
      <c r="W12" s="9"/>
      <c r="X12" s="5"/>
      <c r="Y12" s="5"/>
    </row>
    <row r="13" spans="1:30" x14ac:dyDescent="0.3">
      <c r="A13" s="5">
        <v>4</v>
      </c>
      <c r="B13" s="5"/>
      <c r="C13" s="5"/>
      <c r="D13" s="5"/>
      <c r="E13" s="5"/>
      <c r="F13" s="5"/>
      <c r="G13" s="5"/>
      <c r="H13" s="5"/>
      <c r="I13" s="5"/>
      <c r="J13" s="5"/>
      <c r="K13" s="5"/>
      <c r="L13" s="5"/>
      <c r="M13" s="5"/>
      <c r="N13" s="5"/>
      <c r="O13" s="5"/>
      <c r="P13" s="5"/>
      <c r="Q13" s="12"/>
      <c r="R13" s="5"/>
      <c r="S13" s="9"/>
      <c r="T13" s="9"/>
      <c r="U13" s="9">
        <f t="shared" si="0"/>
        <v>0</v>
      </c>
      <c r="V13" s="9"/>
      <c r="W13" s="9"/>
      <c r="X13" s="5"/>
      <c r="Y13" s="5"/>
    </row>
    <row r="14" spans="1:30" x14ac:dyDescent="0.3">
      <c r="A14" s="5">
        <v>5</v>
      </c>
      <c r="B14" s="5"/>
      <c r="C14" s="5"/>
      <c r="D14" s="5"/>
      <c r="E14" s="5"/>
      <c r="F14" s="5"/>
      <c r="G14" s="5"/>
      <c r="H14" s="5"/>
      <c r="I14" s="5"/>
      <c r="J14" s="5"/>
      <c r="K14" s="5"/>
      <c r="L14" s="5"/>
      <c r="M14" s="5"/>
      <c r="N14" s="5"/>
      <c r="O14" s="5"/>
      <c r="P14" s="5"/>
      <c r="Q14" s="12"/>
      <c r="R14" s="5"/>
      <c r="S14" s="9"/>
      <c r="T14" s="9"/>
      <c r="U14" s="9">
        <f t="shared" si="0"/>
        <v>0</v>
      </c>
      <c r="V14" s="9"/>
      <c r="W14" s="9"/>
      <c r="X14" s="5"/>
      <c r="Y14" s="5"/>
    </row>
    <row r="15" spans="1:30" x14ac:dyDescent="0.3">
      <c r="A15" s="5">
        <v>6</v>
      </c>
      <c r="B15" s="5"/>
      <c r="C15" s="5"/>
      <c r="D15" s="5"/>
      <c r="E15" s="5"/>
      <c r="F15" s="5"/>
      <c r="G15" s="5"/>
      <c r="H15" s="5"/>
      <c r="I15" s="5"/>
      <c r="J15" s="5"/>
      <c r="K15" s="5"/>
      <c r="L15" s="5"/>
      <c r="M15" s="5"/>
      <c r="N15" s="5"/>
      <c r="O15" s="5"/>
      <c r="P15" s="5"/>
      <c r="Q15" s="12"/>
      <c r="R15" s="5"/>
      <c r="S15" s="9"/>
      <c r="T15" s="9"/>
      <c r="U15" s="9">
        <f t="shared" si="0"/>
        <v>0</v>
      </c>
      <c r="V15" s="9"/>
      <c r="W15" s="9"/>
      <c r="X15" s="5"/>
      <c r="Y15" s="5"/>
    </row>
    <row r="16" spans="1:30" x14ac:dyDescent="0.3">
      <c r="A16" s="5">
        <v>7</v>
      </c>
      <c r="B16" s="5"/>
      <c r="C16" s="5"/>
      <c r="D16" s="5"/>
      <c r="E16" s="5"/>
      <c r="F16" s="5"/>
      <c r="G16" s="5"/>
      <c r="H16" s="5"/>
      <c r="I16" s="5"/>
      <c r="J16" s="5"/>
      <c r="K16" s="5"/>
      <c r="L16" s="5"/>
      <c r="M16" s="5"/>
      <c r="N16" s="5"/>
      <c r="O16" s="5"/>
      <c r="P16" s="5"/>
      <c r="Q16" s="12"/>
      <c r="R16" s="5"/>
      <c r="S16" s="9"/>
      <c r="T16" s="9"/>
      <c r="U16" s="9">
        <f t="shared" si="0"/>
        <v>0</v>
      </c>
      <c r="V16" s="9"/>
      <c r="W16" s="9"/>
      <c r="X16" s="5"/>
      <c r="Y16" s="5"/>
    </row>
    <row r="17" spans="1:25" x14ac:dyDescent="0.3">
      <c r="A17" s="5">
        <v>8</v>
      </c>
      <c r="B17" s="5"/>
      <c r="C17" s="5"/>
      <c r="D17" s="5"/>
      <c r="E17" s="5"/>
      <c r="F17" s="5"/>
      <c r="G17" s="5"/>
      <c r="H17" s="5"/>
      <c r="I17" s="5"/>
      <c r="J17" s="5"/>
      <c r="K17" s="5"/>
      <c r="L17" s="5"/>
      <c r="M17" s="5"/>
      <c r="N17" s="5"/>
      <c r="O17" s="5"/>
      <c r="P17" s="5"/>
      <c r="Q17" s="12"/>
      <c r="R17" s="5"/>
      <c r="S17" s="9"/>
      <c r="T17" s="9"/>
      <c r="U17" s="9">
        <f t="shared" si="0"/>
        <v>0</v>
      </c>
      <c r="V17" s="9"/>
      <c r="W17" s="9"/>
      <c r="X17" s="5"/>
      <c r="Y17" s="5"/>
    </row>
    <row r="18" spans="1:25" x14ac:dyDescent="0.3">
      <c r="A18" s="5">
        <v>9</v>
      </c>
      <c r="B18" s="5"/>
      <c r="C18" s="5"/>
      <c r="D18" s="5"/>
      <c r="E18" s="5"/>
      <c r="F18" s="5"/>
      <c r="G18" s="5"/>
      <c r="H18" s="5"/>
      <c r="I18" s="5"/>
      <c r="J18" s="5"/>
      <c r="K18" s="5"/>
      <c r="L18" s="5"/>
      <c r="M18" s="5"/>
      <c r="N18" s="5"/>
      <c r="O18" s="5"/>
      <c r="P18" s="5"/>
      <c r="Q18" s="12"/>
      <c r="R18" s="5"/>
      <c r="S18" s="9"/>
      <c r="T18" s="9"/>
      <c r="U18" s="9">
        <f t="shared" si="0"/>
        <v>0</v>
      </c>
      <c r="V18" s="9"/>
      <c r="W18" s="9"/>
      <c r="X18" s="5"/>
      <c r="Y18" s="5"/>
    </row>
    <row r="19" spans="1:25" x14ac:dyDescent="0.3">
      <c r="A19" s="5">
        <v>10</v>
      </c>
      <c r="B19" s="5"/>
      <c r="C19" s="5"/>
      <c r="D19" s="5"/>
      <c r="E19" s="5"/>
      <c r="F19" s="5"/>
      <c r="G19" s="5"/>
      <c r="H19" s="5"/>
      <c r="I19" s="5"/>
      <c r="J19" s="5"/>
      <c r="K19" s="5"/>
      <c r="L19" s="5"/>
      <c r="M19" s="5"/>
      <c r="N19" s="5"/>
      <c r="O19" s="5"/>
      <c r="P19" s="5"/>
      <c r="Q19" s="12"/>
      <c r="R19" s="5"/>
      <c r="S19" s="9"/>
      <c r="T19" s="9"/>
      <c r="U19" s="9">
        <f t="shared" si="0"/>
        <v>0</v>
      </c>
      <c r="V19" s="9"/>
      <c r="W19" s="9"/>
      <c r="X19" s="5"/>
      <c r="Y19" s="5"/>
    </row>
    <row r="20" spans="1:25" x14ac:dyDescent="0.3">
      <c r="A20" s="5">
        <v>11</v>
      </c>
      <c r="B20" s="5"/>
      <c r="C20" s="5"/>
      <c r="D20" s="5"/>
      <c r="E20" s="5"/>
      <c r="F20" s="5"/>
      <c r="G20" s="5"/>
      <c r="H20" s="5"/>
      <c r="I20" s="5"/>
      <c r="J20" s="5"/>
      <c r="K20" s="5"/>
      <c r="L20" s="5"/>
      <c r="M20" s="5"/>
      <c r="N20" s="5"/>
      <c r="O20" s="5"/>
      <c r="P20" s="5"/>
      <c r="Q20" s="12"/>
      <c r="R20" s="5"/>
      <c r="S20" s="9"/>
      <c r="T20" s="9"/>
      <c r="U20" s="9">
        <f t="shared" si="0"/>
        <v>0</v>
      </c>
      <c r="V20" s="9"/>
      <c r="W20" s="9"/>
      <c r="X20" s="5"/>
      <c r="Y20" s="5"/>
    </row>
    <row r="21" spans="1:25" x14ac:dyDescent="0.3">
      <c r="A21" s="5">
        <v>12</v>
      </c>
      <c r="B21" s="5"/>
      <c r="C21" s="5"/>
      <c r="D21" s="5"/>
      <c r="E21" s="5"/>
      <c r="F21" s="5"/>
      <c r="G21" s="5"/>
      <c r="H21" s="5"/>
      <c r="I21" s="5"/>
      <c r="J21" s="5"/>
      <c r="K21" s="5"/>
      <c r="L21" s="5"/>
      <c r="M21" s="5"/>
      <c r="N21" s="5"/>
      <c r="O21" s="5"/>
      <c r="P21" s="5"/>
      <c r="Q21" s="12"/>
      <c r="R21" s="5"/>
      <c r="S21" s="9"/>
      <c r="T21" s="9"/>
      <c r="U21" s="9">
        <f t="shared" si="0"/>
        <v>0</v>
      </c>
      <c r="V21" s="9"/>
      <c r="W21" s="9"/>
      <c r="X21" s="5"/>
      <c r="Y21" s="5"/>
    </row>
    <row r="22" spans="1:25" x14ac:dyDescent="0.3">
      <c r="A22" s="5">
        <v>13</v>
      </c>
      <c r="B22" s="5"/>
      <c r="C22" s="5"/>
      <c r="D22" s="5"/>
      <c r="E22" s="5"/>
      <c r="F22" s="5"/>
      <c r="G22" s="5"/>
      <c r="H22" s="5"/>
      <c r="I22" s="5"/>
      <c r="J22" s="5"/>
      <c r="K22" s="5"/>
      <c r="L22" s="5"/>
      <c r="M22" s="5"/>
      <c r="N22" s="5"/>
      <c r="O22" s="5"/>
      <c r="P22" s="5"/>
      <c r="Q22" s="12"/>
      <c r="R22" s="5"/>
      <c r="S22" s="9"/>
      <c r="T22" s="9"/>
      <c r="U22" s="9">
        <f t="shared" si="0"/>
        <v>0</v>
      </c>
      <c r="V22" s="9"/>
      <c r="W22" s="9"/>
      <c r="X22" s="5"/>
      <c r="Y22" s="5"/>
    </row>
    <row r="23" spans="1:25" x14ac:dyDescent="0.3">
      <c r="A23" s="5">
        <v>14</v>
      </c>
      <c r="B23" s="5"/>
      <c r="C23" s="5"/>
      <c r="D23" s="5"/>
      <c r="E23" s="5"/>
      <c r="F23" s="5"/>
      <c r="G23" s="5"/>
      <c r="H23" s="5"/>
      <c r="I23" s="5"/>
      <c r="J23" s="5"/>
      <c r="K23" s="5"/>
      <c r="L23" s="5"/>
      <c r="M23" s="5"/>
      <c r="N23" s="5"/>
      <c r="O23" s="5"/>
      <c r="P23" s="5"/>
      <c r="Q23" s="12"/>
      <c r="R23" s="5"/>
      <c r="S23" s="9"/>
      <c r="T23" s="9"/>
      <c r="U23" s="9">
        <f t="shared" si="0"/>
        <v>0</v>
      </c>
      <c r="V23" s="9"/>
      <c r="W23" s="9"/>
      <c r="X23" s="5"/>
      <c r="Y23" s="5"/>
    </row>
    <row r="24" spans="1:25" x14ac:dyDescent="0.3">
      <c r="A24" s="5">
        <v>15</v>
      </c>
      <c r="B24" s="5"/>
      <c r="C24" s="5"/>
      <c r="D24" s="5"/>
      <c r="E24" s="5"/>
      <c r="F24" s="5"/>
      <c r="G24" s="5"/>
      <c r="H24" s="5"/>
      <c r="I24" s="5"/>
      <c r="J24" s="5"/>
      <c r="K24" s="5"/>
      <c r="L24" s="5"/>
      <c r="M24" s="5"/>
      <c r="N24" s="5"/>
      <c r="O24" s="5"/>
      <c r="P24" s="5"/>
      <c r="Q24" s="12"/>
      <c r="R24" s="5"/>
      <c r="S24" s="9"/>
      <c r="T24" s="9"/>
      <c r="U24" s="9">
        <f t="shared" si="0"/>
        <v>0</v>
      </c>
      <c r="V24" s="9"/>
      <c r="W24" s="9"/>
      <c r="X24" s="5"/>
      <c r="Y24" s="5"/>
    </row>
    <row r="25" spans="1:25" x14ac:dyDescent="0.3">
      <c r="A25" s="5">
        <v>16</v>
      </c>
      <c r="B25" s="5"/>
      <c r="C25" s="5"/>
      <c r="D25" s="5"/>
      <c r="E25" s="5"/>
      <c r="F25" s="5"/>
      <c r="G25" s="5"/>
      <c r="H25" s="5"/>
      <c r="I25" s="5"/>
      <c r="J25" s="5"/>
      <c r="K25" s="5"/>
      <c r="L25" s="5"/>
      <c r="M25" s="5"/>
      <c r="N25" s="5"/>
      <c r="O25" s="5"/>
      <c r="P25" s="5"/>
      <c r="Q25" s="12"/>
      <c r="R25" s="5"/>
      <c r="S25" s="9"/>
      <c r="T25" s="9"/>
      <c r="U25" s="9">
        <f t="shared" si="0"/>
        <v>0</v>
      </c>
      <c r="V25" s="9"/>
      <c r="W25" s="9"/>
      <c r="X25" s="5"/>
      <c r="Y25" s="5"/>
    </row>
    <row r="26" spans="1:25" x14ac:dyDescent="0.3">
      <c r="A26" s="5">
        <v>17</v>
      </c>
      <c r="B26" s="5"/>
      <c r="C26" s="5"/>
      <c r="D26" s="5"/>
      <c r="E26" s="5"/>
      <c r="F26" s="5"/>
      <c r="G26" s="5"/>
      <c r="H26" s="5"/>
      <c r="I26" s="5"/>
      <c r="J26" s="5"/>
      <c r="K26" s="5"/>
      <c r="L26" s="5"/>
      <c r="M26" s="5"/>
      <c r="N26" s="5"/>
      <c r="O26" s="5"/>
      <c r="P26" s="5"/>
      <c r="Q26" s="12"/>
      <c r="R26" s="5"/>
      <c r="S26" s="9"/>
      <c r="T26" s="9"/>
      <c r="U26" s="9">
        <f t="shared" si="0"/>
        <v>0</v>
      </c>
      <c r="V26" s="9"/>
      <c r="W26" s="9"/>
      <c r="X26" s="5"/>
      <c r="Y26" s="5"/>
    </row>
    <row r="27" spans="1:25" x14ac:dyDescent="0.3">
      <c r="A27" s="5">
        <v>18</v>
      </c>
      <c r="B27" s="5"/>
      <c r="C27" s="5"/>
      <c r="D27" s="5"/>
      <c r="E27" s="5"/>
      <c r="F27" s="5"/>
      <c r="G27" s="5"/>
      <c r="H27" s="5"/>
      <c r="I27" s="5"/>
      <c r="J27" s="5"/>
      <c r="K27" s="5"/>
      <c r="L27" s="5"/>
      <c r="M27" s="5"/>
      <c r="N27" s="5"/>
      <c r="O27" s="5"/>
      <c r="P27" s="5"/>
      <c r="Q27" s="12"/>
      <c r="R27" s="5"/>
      <c r="S27" s="9"/>
      <c r="T27" s="9"/>
      <c r="U27" s="9">
        <f t="shared" si="0"/>
        <v>0</v>
      </c>
      <c r="V27" s="9"/>
      <c r="W27" s="9"/>
      <c r="X27" s="5"/>
      <c r="Y27" s="5"/>
    </row>
    <row r="28" spans="1:25" x14ac:dyDescent="0.3">
      <c r="A28" s="5">
        <v>19</v>
      </c>
      <c r="B28" s="5"/>
      <c r="C28" s="5"/>
      <c r="D28" s="5"/>
      <c r="E28" s="5"/>
      <c r="F28" s="5"/>
      <c r="G28" s="5"/>
      <c r="H28" s="5"/>
      <c r="I28" s="5"/>
      <c r="J28" s="5"/>
      <c r="K28" s="5"/>
      <c r="L28" s="5"/>
      <c r="M28" s="5"/>
      <c r="N28" s="5"/>
      <c r="O28" s="5"/>
      <c r="P28" s="5"/>
      <c r="Q28" s="12"/>
      <c r="R28" s="5"/>
      <c r="S28" s="9"/>
      <c r="T28" s="9"/>
      <c r="U28" s="9">
        <f t="shared" si="0"/>
        <v>0</v>
      </c>
      <c r="V28" s="9"/>
      <c r="W28" s="9"/>
      <c r="X28" s="5"/>
      <c r="Y28" s="5"/>
    </row>
    <row r="29" spans="1:25" x14ac:dyDescent="0.3">
      <c r="A29" s="5">
        <v>20</v>
      </c>
      <c r="B29" s="5"/>
      <c r="C29" s="5"/>
      <c r="D29" s="5"/>
      <c r="E29" s="5"/>
      <c r="F29" s="5"/>
      <c r="G29" s="5"/>
      <c r="H29" s="5"/>
      <c r="I29" s="5"/>
      <c r="J29" s="5"/>
      <c r="K29" s="5"/>
      <c r="L29" s="5"/>
      <c r="M29" s="5"/>
      <c r="N29" s="5"/>
      <c r="O29" s="5"/>
      <c r="P29" s="5"/>
      <c r="Q29" s="12"/>
      <c r="R29" s="5"/>
      <c r="S29" s="9"/>
      <c r="T29" s="9"/>
      <c r="U29" s="9">
        <f t="shared" si="0"/>
        <v>0</v>
      </c>
      <c r="V29" s="9"/>
      <c r="W29" s="9"/>
      <c r="X29" s="5"/>
      <c r="Y29" s="5"/>
    </row>
    <row r="30" spans="1:25" x14ac:dyDescent="0.3">
      <c r="A30" s="5">
        <v>21</v>
      </c>
      <c r="B30" s="5"/>
      <c r="C30" s="5"/>
      <c r="D30" s="5"/>
      <c r="E30" s="5"/>
      <c r="F30" s="5"/>
      <c r="G30" s="5"/>
      <c r="H30" s="5"/>
      <c r="I30" s="5"/>
      <c r="J30" s="5"/>
      <c r="K30" s="5"/>
      <c r="L30" s="5"/>
      <c r="M30" s="5"/>
      <c r="N30" s="5"/>
      <c r="O30" s="5"/>
      <c r="P30" s="5"/>
      <c r="Q30" s="12"/>
      <c r="R30" s="5"/>
      <c r="S30" s="9"/>
      <c r="T30" s="9"/>
      <c r="U30" s="9">
        <f t="shared" si="0"/>
        <v>0</v>
      </c>
      <c r="V30" s="9"/>
      <c r="W30" s="9"/>
      <c r="X30" s="5"/>
      <c r="Y30" s="5"/>
    </row>
    <row r="31" spans="1:25" x14ac:dyDescent="0.3">
      <c r="A31" s="5">
        <v>22</v>
      </c>
      <c r="B31" s="5"/>
      <c r="C31" s="5"/>
      <c r="D31" s="5"/>
      <c r="E31" s="5"/>
      <c r="F31" s="5"/>
      <c r="G31" s="5"/>
      <c r="H31" s="5"/>
      <c r="I31" s="5"/>
      <c r="J31" s="5"/>
      <c r="K31" s="5"/>
      <c r="L31" s="5"/>
      <c r="M31" s="5"/>
      <c r="N31" s="5"/>
      <c r="O31" s="5"/>
      <c r="P31" s="5"/>
      <c r="Q31" s="12"/>
      <c r="R31" s="5"/>
      <c r="S31" s="9"/>
      <c r="T31" s="9"/>
      <c r="U31" s="9">
        <f t="shared" si="0"/>
        <v>0</v>
      </c>
      <c r="V31" s="9"/>
      <c r="W31" s="9"/>
      <c r="X31" s="5"/>
      <c r="Y31" s="5"/>
    </row>
    <row r="32" spans="1:25" x14ac:dyDescent="0.3">
      <c r="A32" s="5">
        <v>23</v>
      </c>
      <c r="B32" s="5"/>
      <c r="C32" s="5"/>
      <c r="D32" s="5"/>
      <c r="E32" s="5"/>
      <c r="F32" s="5"/>
      <c r="G32" s="5"/>
      <c r="H32" s="5"/>
      <c r="I32" s="5"/>
      <c r="J32" s="5"/>
      <c r="K32" s="5"/>
      <c r="L32" s="5"/>
      <c r="M32" s="5"/>
      <c r="N32" s="5"/>
      <c r="O32" s="5"/>
      <c r="P32" s="5"/>
      <c r="Q32" s="12"/>
      <c r="R32" s="5"/>
      <c r="S32" s="9"/>
      <c r="T32" s="9"/>
      <c r="U32" s="9">
        <f t="shared" si="0"/>
        <v>0</v>
      </c>
      <c r="V32" s="9"/>
      <c r="W32" s="9"/>
      <c r="X32" s="5"/>
      <c r="Y32" s="5"/>
    </row>
    <row r="33" spans="1:25" x14ac:dyDescent="0.3">
      <c r="A33" s="5">
        <v>24</v>
      </c>
      <c r="B33" s="5"/>
      <c r="C33" s="5"/>
      <c r="D33" s="5"/>
      <c r="E33" s="5"/>
      <c r="F33" s="5"/>
      <c r="G33" s="5"/>
      <c r="H33" s="5"/>
      <c r="I33" s="5"/>
      <c r="J33" s="5"/>
      <c r="K33" s="5"/>
      <c r="L33" s="5"/>
      <c r="M33" s="5"/>
      <c r="N33" s="5"/>
      <c r="O33" s="5"/>
      <c r="P33" s="5"/>
      <c r="Q33" s="12"/>
      <c r="R33" s="5"/>
      <c r="S33" s="9"/>
      <c r="T33" s="9"/>
      <c r="U33" s="9">
        <f t="shared" si="0"/>
        <v>0</v>
      </c>
      <c r="V33" s="9"/>
      <c r="W33" s="9"/>
      <c r="X33" s="5"/>
      <c r="Y33" s="5"/>
    </row>
    <row r="34" spans="1:25" x14ac:dyDescent="0.3">
      <c r="A34" s="5">
        <v>25</v>
      </c>
      <c r="B34" s="5"/>
      <c r="C34" s="5"/>
      <c r="D34" s="5"/>
      <c r="E34" s="5"/>
      <c r="F34" s="5"/>
      <c r="G34" s="5"/>
      <c r="H34" s="5"/>
      <c r="I34" s="5"/>
      <c r="J34" s="5"/>
      <c r="K34" s="5"/>
      <c r="L34" s="5"/>
      <c r="M34" s="5"/>
      <c r="N34" s="5"/>
      <c r="O34" s="5"/>
      <c r="P34" s="5"/>
      <c r="Q34" s="12"/>
      <c r="R34" s="5"/>
      <c r="S34" s="9"/>
      <c r="T34" s="9"/>
      <c r="U34" s="9">
        <f t="shared" si="0"/>
        <v>0</v>
      </c>
      <c r="V34" s="9"/>
      <c r="W34" s="9"/>
      <c r="X34" s="5"/>
      <c r="Y34" s="5"/>
    </row>
    <row r="35" spans="1:25" x14ac:dyDescent="0.3">
      <c r="A35" s="5">
        <v>26</v>
      </c>
      <c r="B35" s="5"/>
      <c r="C35" s="5"/>
      <c r="D35" s="5"/>
      <c r="E35" s="5"/>
      <c r="F35" s="5"/>
      <c r="G35" s="5"/>
      <c r="H35" s="5"/>
      <c r="I35" s="5"/>
      <c r="J35" s="5"/>
      <c r="K35" s="5"/>
      <c r="L35" s="5"/>
      <c r="M35" s="5"/>
      <c r="N35" s="5"/>
      <c r="O35" s="5"/>
      <c r="P35" s="5"/>
      <c r="Q35" s="12"/>
      <c r="R35" s="5"/>
      <c r="S35" s="9"/>
      <c r="T35" s="9"/>
      <c r="U35" s="9">
        <f t="shared" si="0"/>
        <v>0</v>
      </c>
      <c r="V35" s="9"/>
      <c r="W35" s="9"/>
      <c r="X35" s="5"/>
      <c r="Y35" s="5"/>
    </row>
    <row r="36" spans="1:25" x14ac:dyDescent="0.3">
      <c r="A36" s="5">
        <v>27</v>
      </c>
      <c r="B36" s="5"/>
      <c r="C36" s="5"/>
      <c r="D36" s="5"/>
      <c r="E36" s="5"/>
      <c r="F36" s="5"/>
      <c r="G36" s="5"/>
      <c r="H36" s="5"/>
      <c r="I36" s="5"/>
      <c r="J36" s="5"/>
      <c r="K36" s="5"/>
      <c r="L36" s="5"/>
      <c r="M36" s="5"/>
      <c r="N36" s="5"/>
      <c r="O36" s="5"/>
      <c r="P36" s="5"/>
      <c r="Q36" s="12"/>
      <c r="R36" s="5"/>
      <c r="S36" s="9"/>
      <c r="T36" s="9"/>
      <c r="U36" s="9">
        <f t="shared" si="0"/>
        <v>0</v>
      </c>
      <c r="V36" s="9"/>
      <c r="W36" s="9"/>
      <c r="X36" s="5"/>
      <c r="Y36" s="5"/>
    </row>
    <row r="37" spans="1:25" x14ac:dyDescent="0.3">
      <c r="A37" s="5">
        <v>28</v>
      </c>
      <c r="B37" s="5"/>
      <c r="C37" s="5"/>
      <c r="D37" s="5"/>
      <c r="E37" s="5"/>
      <c r="F37" s="5"/>
      <c r="G37" s="5"/>
      <c r="H37" s="5"/>
      <c r="I37" s="5"/>
      <c r="J37" s="5"/>
      <c r="K37" s="5"/>
      <c r="L37" s="5"/>
      <c r="M37" s="5"/>
      <c r="N37" s="5"/>
      <c r="O37" s="5"/>
      <c r="P37" s="5"/>
      <c r="Q37" s="12"/>
      <c r="R37" s="5"/>
      <c r="S37" s="9"/>
      <c r="T37" s="9"/>
      <c r="U37" s="9">
        <f t="shared" si="0"/>
        <v>0</v>
      </c>
      <c r="V37" s="9"/>
      <c r="W37" s="9"/>
      <c r="X37" s="5"/>
      <c r="Y37" s="5"/>
    </row>
    <row r="38" spans="1:25" x14ac:dyDescent="0.3">
      <c r="A38" s="5">
        <v>29</v>
      </c>
      <c r="B38" s="5"/>
      <c r="C38" s="5"/>
      <c r="D38" s="5"/>
      <c r="E38" s="5"/>
      <c r="F38" s="5"/>
      <c r="G38" s="5"/>
      <c r="H38" s="5"/>
      <c r="I38" s="5"/>
      <c r="J38" s="5"/>
      <c r="K38" s="5"/>
      <c r="L38" s="5"/>
      <c r="M38" s="5"/>
      <c r="N38" s="5"/>
      <c r="O38" s="5"/>
      <c r="P38" s="5"/>
      <c r="Q38" s="12"/>
      <c r="R38" s="5"/>
      <c r="S38" s="9"/>
      <c r="T38" s="9"/>
      <c r="U38" s="9">
        <f t="shared" si="0"/>
        <v>0</v>
      </c>
      <c r="V38" s="9"/>
      <c r="W38" s="9"/>
      <c r="X38" s="5"/>
      <c r="Y38" s="5"/>
    </row>
    <row r="39" spans="1:25" x14ac:dyDescent="0.3">
      <c r="A39" s="5">
        <v>30</v>
      </c>
      <c r="B39" s="5"/>
      <c r="C39" s="5"/>
      <c r="D39" s="5"/>
      <c r="E39" s="5"/>
      <c r="F39" s="5"/>
      <c r="G39" s="5"/>
      <c r="H39" s="5"/>
      <c r="I39" s="5"/>
      <c r="J39" s="5"/>
      <c r="K39" s="5"/>
      <c r="L39" s="5"/>
      <c r="M39" s="5"/>
      <c r="N39" s="5"/>
      <c r="O39" s="5"/>
      <c r="P39" s="5"/>
      <c r="Q39" s="12"/>
      <c r="R39" s="5"/>
      <c r="S39" s="9"/>
      <c r="T39" s="9"/>
      <c r="U39" s="9">
        <f t="shared" si="0"/>
        <v>0</v>
      </c>
      <c r="V39" s="9"/>
      <c r="W39" s="9"/>
      <c r="X39" s="5"/>
      <c r="Y39" s="5"/>
    </row>
    <row r="40" spans="1:25" x14ac:dyDescent="0.3">
      <c r="A40" s="5">
        <v>31</v>
      </c>
      <c r="B40" s="5"/>
      <c r="C40" s="5"/>
      <c r="D40" s="5"/>
      <c r="E40" s="5"/>
      <c r="F40" s="5"/>
      <c r="G40" s="5"/>
      <c r="H40" s="5"/>
      <c r="I40" s="5"/>
      <c r="J40" s="5"/>
      <c r="K40" s="5"/>
      <c r="L40" s="5"/>
      <c r="M40" s="5"/>
      <c r="N40" s="5"/>
      <c r="O40" s="5"/>
      <c r="P40" s="5"/>
      <c r="Q40" s="12"/>
      <c r="R40" s="5"/>
      <c r="S40" s="9"/>
      <c r="T40" s="9"/>
      <c r="U40" s="9">
        <f t="shared" si="0"/>
        <v>0</v>
      </c>
      <c r="V40" s="9"/>
      <c r="W40" s="9"/>
      <c r="X40" s="5"/>
      <c r="Y40" s="5"/>
    </row>
    <row r="41" spans="1:25" x14ac:dyDescent="0.3">
      <c r="A41" s="5">
        <v>32</v>
      </c>
      <c r="B41" s="5"/>
      <c r="C41" s="5"/>
      <c r="D41" s="5"/>
      <c r="E41" s="5"/>
      <c r="F41" s="5"/>
      <c r="G41" s="5"/>
      <c r="H41" s="5"/>
      <c r="I41" s="5"/>
      <c r="J41" s="5"/>
      <c r="K41" s="5"/>
      <c r="L41" s="5"/>
      <c r="M41" s="5"/>
      <c r="N41" s="5"/>
      <c r="O41" s="5"/>
      <c r="P41" s="5"/>
      <c r="Q41" s="12"/>
      <c r="R41" s="5"/>
      <c r="S41" s="9"/>
      <c r="T41" s="9"/>
      <c r="U41" s="9">
        <f t="shared" si="0"/>
        <v>0</v>
      </c>
      <c r="V41" s="9"/>
      <c r="W41" s="9"/>
      <c r="X41" s="5"/>
      <c r="Y41" s="5"/>
    </row>
    <row r="42" spans="1:25" x14ac:dyDescent="0.3">
      <c r="A42" s="5">
        <v>33</v>
      </c>
      <c r="B42" s="5"/>
      <c r="C42" s="5"/>
      <c r="D42" s="5"/>
      <c r="E42" s="5"/>
      <c r="F42" s="5"/>
      <c r="G42" s="5"/>
      <c r="H42" s="5"/>
      <c r="I42" s="5"/>
      <c r="J42" s="5"/>
      <c r="K42" s="5"/>
      <c r="L42" s="5"/>
      <c r="M42" s="5"/>
      <c r="N42" s="5"/>
      <c r="O42" s="5"/>
      <c r="P42" s="5"/>
      <c r="Q42" s="12"/>
      <c r="R42" s="5"/>
      <c r="S42" s="9"/>
      <c r="T42" s="9"/>
      <c r="U42" s="9">
        <f t="shared" si="0"/>
        <v>0</v>
      </c>
      <c r="V42" s="9"/>
      <c r="W42" s="9"/>
      <c r="X42" s="5"/>
      <c r="Y42" s="5"/>
    </row>
    <row r="43" spans="1:25" x14ac:dyDescent="0.3">
      <c r="A43" s="5">
        <v>34</v>
      </c>
      <c r="B43" s="5"/>
      <c r="C43" s="5"/>
      <c r="D43" s="5"/>
      <c r="E43" s="5"/>
      <c r="F43" s="5"/>
      <c r="G43" s="5"/>
      <c r="H43" s="5"/>
      <c r="I43" s="5"/>
      <c r="J43" s="5"/>
      <c r="K43" s="5"/>
      <c r="L43" s="5"/>
      <c r="M43" s="5"/>
      <c r="N43" s="5"/>
      <c r="O43" s="5"/>
      <c r="P43" s="5"/>
      <c r="Q43" s="12"/>
      <c r="R43" s="5"/>
      <c r="S43" s="9"/>
      <c r="T43" s="9"/>
      <c r="U43" s="9">
        <f t="shared" si="0"/>
        <v>0</v>
      </c>
      <c r="V43" s="9"/>
      <c r="W43" s="9"/>
      <c r="X43" s="5"/>
      <c r="Y43" s="5"/>
    </row>
    <row r="44" spans="1:25" x14ac:dyDescent="0.3">
      <c r="A44" s="5">
        <v>35</v>
      </c>
      <c r="B44" s="5"/>
      <c r="C44" s="5"/>
      <c r="D44" s="5"/>
      <c r="E44" s="5"/>
      <c r="F44" s="5"/>
      <c r="G44" s="5"/>
      <c r="H44" s="5"/>
      <c r="I44" s="5"/>
      <c r="J44" s="5"/>
      <c r="K44" s="5"/>
      <c r="L44" s="5"/>
      <c r="M44" s="5"/>
      <c r="N44" s="5"/>
      <c r="O44" s="5"/>
      <c r="P44" s="5"/>
      <c r="Q44" s="12"/>
      <c r="R44" s="5"/>
      <c r="S44" s="9"/>
      <c r="T44" s="9"/>
      <c r="U44" s="9">
        <f t="shared" si="0"/>
        <v>0</v>
      </c>
      <c r="V44" s="9"/>
      <c r="W44" s="9"/>
      <c r="X44" s="5"/>
      <c r="Y44" s="5"/>
    </row>
    <row r="45" spans="1:25" x14ac:dyDescent="0.3">
      <c r="A45" s="5">
        <v>36</v>
      </c>
      <c r="B45" s="5"/>
      <c r="C45" s="5"/>
      <c r="D45" s="5"/>
      <c r="E45" s="5"/>
      <c r="F45" s="5"/>
      <c r="G45" s="5"/>
      <c r="H45" s="5"/>
      <c r="I45" s="5"/>
      <c r="J45" s="5"/>
      <c r="K45" s="5"/>
      <c r="L45" s="5"/>
      <c r="M45" s="5"/>
      <c r="N45" s="5"/>
      <c r="O45" s="5"/>
      <c r="P45" s="5"/>
      <c r="Q45" s="12"/>
      <c r="R45" s="5"/>
      <c r="S45" s="9"/>
      <c r="T45" s="9"/>
      <c r="U45" s="9">
        <f t="shared" si="0"/>
        <v>0</v>
      </c>
      <c r="V45" s="9"/>
      <c r="W45" s="9"/>
      <c r="X45" s="5"/>
      <c r="Y45" s="5"/>
    </row>
    <row r="46" spans="1:25" x14ac:dyDescent="0.3">
      <c r="A46" s="5">
        <v>37</v>
      </c>
      <c r="B46" s="5"/>
      <c r="C46" s="5"/>
      <c r="D46" s="5"/>
      <c r="E46" s="5"/>
      <c r="F46" s="5"/>
      <c r="G46" s="5"/>
      <c r="H46" s="5"/>
      <c r="I46" s="5"/>
      <c r="J46" s="5"/>
      <c r="K46" s="5"/>
      <c r="L46" s="5"/>
      <c r="M46" s="5"/>
      <c r="N46" s="5"/>
      <c r="O46" s="5"/>
      <c r="P46" s="5"/>
      <c r="Q46" s="12"/>
      <c r="R46" s="5"/>
      <c r="S46" s="9"/>
      <c r="T46" s="9"/>
      <c r="U46" s="9">
        <f t="shared" si="0"/>
        <v>0</v>
      </c>
      <c r="V46" s="9"/>
      <c r="W46" s="9"/>
      <c r="X46" s="5"/>
      <c r="Y46" s="5"/>
    </row>
    <row r="47" spans="1:25" x14ac:dyDescent="0.3">
      <c r="A47" s="5">
        <v>38</v>
      </c>
      <c r="B47" s="5"/>
      <c r="C47" s="5"/>
      <c r="D47" s="5"/>
      <c r="E47" s="5"/>
      <c r="F47" s="5"/>
      <c r="G47" s="5"/>
      <c r="H47" s="5"/>
      <c r="I47" s="5"/>
      <c r="J47" s="5"/>
      <c r="K47" s="5"/>
      <c r="L47" s="5"/>
      <c r="M47" s="5"/>
      <c r="N47" s="5"/>
      <c r="O47" s="5"/>
      <c r="P47" s="5"/>
      <c r="Q47" s="12"/>
      <c r="R47" s="5"/>
      <c r="S47" s="9"/>
      <c r="T47" s="9"/>
      <c r="U47" s="9">
        <f t="shared" si="0"/>
        <v>0</v>
      </c>
      <c r="V47" s="9"/>
      <c r="W47" s="9"/>
      <c r="X47" s="5"/>
      <c r="Y47" s="5"/>
    </row>
    <row r="48" spans="1:25" x14ac:dyDescent="0.3">
      <c r="A48" s="5">
        <v>39</v>
      </c>
      <c r="B48" s="5"/>
      <c r="C48" s="5"/>
      <c r="D48" s="5"/>
      <c r="E48" s="5"/>
      <c r="F48" s="5"/>
      <c r="G48" s="5"/>
      <c r="H48" s="5"/>
      <c r="I48" s="5"/>
      <c r="J48" s="5"/>
      <c r="K48" s="5"/>
      <c r="L48" s="5"/>
      <c r="M48" s="5"/>
      <c r="N48" s="5"/>
      <c r="O48" s="5"/>
      <c r="P48" s="5"/>
      <c r="Q48" s="12"/>
      <c r="R48" s="5"/>
      <c r="S48" s="9"/>
      <c r="T48" s="9"/>
      <c r="U48" s="9">
        <f t="shared" si="0"/>
        <v>0</v>
      </c>
      <c r="V48" s="9"/>
      <c r="W48" s="9"/>
      <c r="X48" s="5"/>
      <c r="Y48" s="5"/>
    </row>
    <row r="49" spans="1:25" x14ac:dyDescent="0.3">
      <c r="A49" s="5">
        <v>40</v>
      </c>
      <c r="B49" s="5"/>
      <c r="C49" s="5"/>
      <c r="D49" s="5"/>
      <c r="E49" s="5"/>
      <c r="F49" s="5"/>
      <c r="G49" s="5"/>
      <c r="H49" s="5"/>
      <c r="I49" s="5"/>
      <c r="J49" s="5"/>
      <c r="K49" s="5"/>
      <c r="L49" s="5"/>
      <c r="M49" s="5"/>
      <c r="N49" s="5"/>
      <c r="O49" s="5"/>
      <c r="P49" s="5"/>
      <c r="Q49" s="12"/>
      <c r="R49" s="5"/>
      <c r="S49" s="9"/>
      <c r="T49" s="9"/>
      <c r="U49" s="9">
        <f t="shared" si="0"/>
        <v>0</v>
      </c>
      <c r="V49" s="9"/>
      <c r="W49" s="9"/>
      <c r="X49" s="5"/>
      <c r="Y49" s="5"/>
    </row>
    <row r="50" spans="1:25" x14ac:dyDescent="0.3">
      <c r="A50" s="5">
        <v>41</v>
      </c>
      <c r="B50" s="5"/>
      <c r="C50" s="5"/>
      <c r="D50" s="5"/>
      <c r="E50" s="5"/>
      <c r="F50" s="5"/>
      <c r="G50" s="5"/>
      <c r="H50" s="5"/>
      <c r="I50" s="5"/>
      <c r="J50" s="5"/>
      <c r="K50" s="5"/>
      <c r="L50" s="5"/>
      <c r="M50" s="5"/>
      <c r="N50" s="5"/>
      <c r="O50" s="5"/>
      <c r="P50" s="5"/>
      <c r="Q50" s="12"/>
      <c r="R50" s="5"/>
      <c r="S50" s="9"/>
      <c r="T50" s="9"/>
      <c r="U50" s="9">
        <f t="shared" si="0"/>
        <v>0</v>
      </c>
      <c r="V50" s="9"/>
      <c r="W50" s="9"/>
      <c r="X50" s="5"/>
      <c r="Y50" s="5"/>
    </row>
    <row r="51" spans="1:25" x14ac:dyDescent="0.3">
      <c r="A51" s="5">
        <v>42</v>
      </c>
      <c r="B51" s="5"/>
      <c r="C51" s="5"/>
      <c r="D51" s="5"/>
      <c r="E51" s="5"/>
      <c r="F51" s="5"/>
      <c r="G51" s="5"/>
      <c r="H51" s="5"/>
      <c r="I51" s="5"/>
      <c r="J51" s="5"/>
      <c r="K51" s="5"/>
      <c r="L51" s="5"/>
      <c r="M51" s="5"/>
      <c r="N51" s="5"/>
      <c r="O51" s="5"/>
      <c r="P51" s="5"/>
      <c r="Q51" s="12"/>
      <c r="R51" s="5"/>
      <c r="S51" s="9"/>
      <c r="T51" s="9"/>
      <c r="U51" s="9">
        <f t="shared" si="0"/>
        <v>0</v>
      </c>
      <c r="V51" s="9"/>
      <c r="W51" s="9"/>
      <c r="X51" s="5"/>
      <c r="Y51" s="5"/>
    </row>
    <row r="52" spans="1:25" x14ac:dyDescent="0.3">
      <c r="A52" s="5">
        <v>43</v>
      </c>
      <c r="B52" s="5"/>
      <c r="C52" s="5"/>
      <c r="D52" s="5"/>
      <c r="E52" s="5"/>
      <c r="F52" s="5"/>
      <c r="G52" s="5"/>
      <c r="H52" s="5"/>
      <c r="I52" s="5"/>
      <c r="J52" s="5"/>
      <c r="K52" s="5"/>
      <c r="L52" s="5"/>
      <c r="M52" s="5"/>
      <c r="N52" s="5"/>
      <c r="O52" s="5"/>
      <c r="P52" s="5"/>
      <c r="Q52" s="12"/>
      <c r="R52" s="5"/>
      <c r="S52" s="9"/>
      <c r="T52" s="9"/>
      <c r="U52" s="9">
        <f t="shared" si="0"/>
        <v>0</v>
      </c>
      <c r="V52" s="9"/>
      <c r="W52" s="9"/>
      <c r="X52" s="5"/>
      <c r="Y52" s="5"/>
    </row>
    <row r="53" spans="1:25" x14ac:dyDescent="0.3">
      <c r="A53" s="5">
        <v>44</v>
      </c>
      <c r="B53" s="5"/>
      <c r="C53" s="5"/>
      <c r="D53" s="5"/>
      <c r="E53" s="5"/>
      <c r="F53" s="5"/>
      <c r="G53" s="5"/>
      <c r="H53" s="5"/>
      <c r="I53" s="5"/>
      <c r="J53" s="5"/>
      <c r="K53" s="5"/>
      <c r="L53" s="5"/>
      <c r="M53" s="5"/>
      <c r="N53" s="5"/>
      <c r="O53" s="5"/>
      <c r="P53" s="5"/>
      <c r="Q53" s="12"/>
      <c r="R53" s="5"/>
      <c r="S53" s="9"/>
      <c r="T53" s="9"/>
      <c r="U53" s="9">
        <f t="shared" si="0"/>
        <v>0</v>
      </c>
      <c r="V53" s="9"/>
      <c r="W53" s="9"/>
      <c r="X53" s="5"/>
      <c r="Y53" s="5"/>
    </row>
    <row r="54" spans="1:25" x14ac:dyDescent="0.3">
      <c r="A54" s="5">
        <v>45</v>
      </c>
      <c r="B54" s="5"/>
      <c r="C54" s="5"/>
      <c r="D54" s="5"/>
      <c r="E54" s="5"/>
      <c r="F54" s="5"/>
      <c r="G54" s="5"/>
      <c r="H54" s="5"/>
      <c r="I54" s="5"/>
      <c r="J54" s="5"/>
      <c r="K54" s="5"/>
      <c r="L54" s="5"/>
      <c r="M54" s="5"/>
      <c r="N54" s="5"/>
      <c r="O54" s="5"/>
      <c r="P54" s="5"/>
      <c r="Q54" s="12"/>
      <c r="R54" s="5"/>
      <c r="S54" s="9"/>
      <c r="T54" s="9"/>
      <c r="U54" s="9">
        <f t="shared" si="0"/>
        <v>0</v>
      </c>
      <c r="V54" s="9"/>
      <c r="W54" s="9"/>
      <c r="X54" s="5"/>
      <c r="Y54" s="5"/>
    </row>
    <row r="55" spans="1:25" x14ac:dyDescent="0.3">
      <c r="A55" s="5">
        <v>46</v>
      </c>
      <c r="B55" s="5"/>
      <c r="C55" s="5"/>
      <c r="D55" s="5"/>
      <c r="E55" s="5"/>
      <c r="F55" s="5"/>
      <c r="G55" s="5"/>
      <c r="H55" s="5"/>
      <c r="I55" s="5"/>
      <c r="J55" s="5"/>
      <c r="K55" s="5"/>
      <c r="L55" s="5"/>
      <c r="M55" s="5"/>
      <c r="N55" s="5"/>
      <c r="O55" s="5"/>
      <c r="P55" s="5"/>
      <c r="Q55" s="12"/>
      <c r="R55" s="5"/>
      <c r="S55" s="9"/>
      <c r="T55" s="9"/>
      <c r="U55" s="9">
        <f t="shared" si="0"/>
        <v>0</v>
      </c>
      <c r="V55" s="9"/>
      <c r="W55" s="9"/>
      <c r="X55" s="5"/>
      <c r="Y55" s="5"/>
    </row>
    <row r="56" spans="1:25" x14ac:dyDescent="0.3">
      <c r="A56" s="5">
        <v>47</v>
      </c>
      <c r="B56" s="5"/>
      <c r="C56" s="5"/>
      <c r="D56" s="5"/>
      <c r="E56" s="5"/>
      <c r="F56" s="5"/>
      <c r="G56" s="5"/>
      <c r="H56" s="5"/>
      <c r="I56" s="5"/>
      <c r="J56" s="5"/>
      <c r="K56" s="5"/>
      <c r="L56" s="5"/>
      <c r="M56" s="5"/>
      <c r="N56" s="5"/>
      <c r="O56" s="5"/>
      <c r="P56" s="5"/>
      <c r="Q56" s="12"/>
      <c r="R56" s="5"/>
      <c r="S56" s="9"/>
      <c r="T56" s="9"/>
      <c r="U56" s="9">
        <f t="shared" si="0"/>
        <v>0</v>
      </c>
      <c r="V56" s="9"/>
      <c r="W56" s="9"/>
      <c r="X56" s="5"/>
      <c r="Y56" s="5"/>
    </row>
    <row r="57" spans="1:25" x14ac:dyDescent="0.3">
      <c r="A57" s="5">
        <v>48</v>
      </c>
      <c r="B57" s="5"/>
      <c r="C57" s="5"/>
      <c r="D57" s="5"/>
      <c r="E57" s="5"/>
      <c r="F57" s="5"/>
      <c r="G57" s="5"/>
      <c r="H57" s="5"/>
      <c r="I57" s="5"/>
      <c r="J57" s="5"/>
      <c r="K57" s="5"/>
      <c r="L57" s="5"/>
      <c r="M57" s="5"/>
      <c r="N57" s="5"/>
      <c r="O57" s="5"/>
      <c r="P57" s="5"/>
      <c r="Q57" s="12"/>
      <c r="R57" s="5"/>
      <c r="S57" s="9"/>
      <c r="T57" s="9"/>
      <c r="U57" s="9">
        <f t="shared" si="0"/>
        <v>0</v>
      </c>
      <c r="V57" s="9"/>
      <c r="W57" s="9"/>
      <c r="X57" s="5"/>
      <c r="Y57" s="5"/>
    </row>
    <row r="58" spans="1:25" x14ac:dyDescent="0.3">
      <c r="A58" s="5">
        <v>49</v>
      </c>
      <c r="B58" s="5"/>
      <c r="C58" s="5"/>
      <c r="D58" s="5"/>
      <c r="E58" s="5"/>
      <c r="F58" s="5"/>
      <c r="G58" s="5"/>
      <c r="H58" s="5"/>
      <c r="I58" s="5"/>
      <c r="J58" s="5"/>
      <c r="K58" s="5"/>
      <c r="L58" s="5"/>
      <c r="M58" s="5"/>
      <c r="N58" s="5"/>
      <c r="O58" s="5"/>
      <c r="P58" s="5"/>
      <c r="Q58" s="12"/>
      <c r="R58" s="5"/>
      <c r="S58" s="9"/>
      <c r="T58" s="9"/>
      <c r="U58" s="9">
        <f t="shared" si="0"/>
        <v>0</v>
      </c>
      <c r="V58" s="9"/>
      <c r="W58" s="9"/>
      <c r="X58" s="5"/>
      <c r="Y58" s="5"/>
    </row>
    <row r="59" spans="1:25" x14ac:dyDescent="0.3">
      <c r="A59" s="5">
        <v>50</v>
      </c>
      <c r="B59" s="5"/>
      <c r="C59" s="5"/>
      <c r="D59" s="5"/>
      <c r="E59" s="5"/>
      <c r="F59" s="5"/>
      <c r="G59" s="5"/>
      <c r="H59" s="5"/>
      <c r="I59" s="5"/>
      <c r="J59" s="5"/>
      <c r="K59" s="5"/>
      <c r="L59" s="5"/>
      <c r="M59" s="5"/>
      <c r="N59" s="5"/>
      <c r="O59" s="5"/>
      <c r="P59" s="5"/>
      <c r="Q59" s="12"/>
      <c r="R59" s="5"/>
      <c r="S59" s="9"/>
      <c r="T59" s="9"/>
      <c r="U59" s="9">
        <f t="shared" si="0"/>
        <v>0</v>
      </c>
      <c r="V59" s="9"/>
      <c r="W59" s="9"/>
      <c r="X59" s="5"/>
      <c r="Y59" s="5"/>
    </row>
    <row r="60" spans="1:25" x14ac:dyDescent="0.3">
      <c r="A60" s="5">
        <v>51</v>
      </c>
      <c r="B60" s="5"/>
      <c r="C60" s="5"/>
      <c r="D60" s="5"/>
      <c r="E60" s="5"/>
      <c r="F60" s="5"/>
      <c r="G60" s="5"/>
      <c r="H60" s="5"/>
      <c r="I60" s="5"/>
      <c r="J60" s="5"/>
      <c r="K60" s="5"/>
      <c r="L60" s="5"/>
      <c r="M60" s="5"/>
      <c r="N60" s="5"/>
      <c r="O60" s="5"/>
      <c r="P60" s="5"/>
      <c r="Q60" s="12"/>
      <c r="R60" s="5"/>
      <c r="S60" s="9"/>
      <c r="T60" s="9"/>
      <c r="U60" s="9">
        <f t="shared" si="0"/>
        <v>0</v>
      </c>
      <c r="V60" s="9"/>
      <c r="W60" s="9"/>
      <c r="X60" s="5"/>
      <c r="Y60" s="5"/>
    </row>
    <row r="61" spans="1:25" x14ac:dyDescent="0.3">
      <c r="A61" s="5">
        <v>52</v>
      </c>
      <c r="B61" s="5"/>
      <c r="C61" s="5"/>
      <c r="D61" s="5"/>
      <c r="E61" s="5"/>
      <c r="F61" s="5"/>
      <c r="G61" s="5"/>
      <c r="H61" s="5"/>
      <c r="I61" s="5"/>
      <c r="J61" s="5"/>
      <c r="K61" s="5"/>
      <c r="L61" s="5"/>
      <c r="M61" s="5"/>
      <c r="N61" s="5"/>
      <c r="O61" s="5"/>
      <c r="P61" s="5"/>
      <c r="Q61" s="12"/>
      <c r="R61" s="5"/>
      <c r="S61" s="9"/>
      <c r="T61" s="9"/>
      <c r="U61" s="9">
        <f t="shared" si="0"/>
        <v>0</v>
      </c>
      <c r="V61" s="9"/>
      <c r="W61" s="9"/>
      <c r="X61" s="5"/>
      <c r="Y61" s="5"/>
    </row>
    <row r="62" spans="1:25" x14ac:dyDescent="0.3">
      <c r="A62" s="5">
        <v>53</v>
      </c>
      <c r="B62" s="5"/>
      <c r="C62" s="5"/>
      <c r="D62" s="5"/>
      <c r="E62" s="5"/>
      <c r="F62" s="5"/>
      <c r="G62" s="5"/>
      <c r="H62" s="5"/>
      <c r="I62" s="5"/>
      <c r="J62" s="5"/>
      <c r="K62" s="5"/>
      <c r="L62" s="5"/>
      <c r="M62" s="5"/>
      <c r="N62" s="5"/>
      <c r="O62" s="5"/>
      <c r="P62" s="5"/>
      <c r="Q62" s="12"/>
      <c r="R62" s="5"/>
      <c r="S62" s="9"/>
      <c r="T62" s="9"/>
      <c r="U62" s="9">
        <f t="shared" si="0"/>
        <v>0</v>
      </c>
      <c r="V62" s="9"/>
      <c r="W62" s="9"/>
      <c r="X62" s="5"/>
      <c r="Y62" s="5"/>
    </row>
    <row r="63" spans="1:25" x14ac:dyDescent="0.3">
      <c r="A63" s="5">
        <v>54</v>
      </c>
      <c r="B63" s="5"/>
      <c r="C63" s="5"/>
      <c r="D63" s="5"/>
      <c r="E63" s="5"/>
      <c r="F63" s="5"/>
      <c r="G63" s="5"/>
      <c r="H63" s="5"/>
      <c r="I63" s="5"/>
      <c r="J63" s="5"/>
      <c r="K63" s="5"/>
      <c r="L63" s="5"/>
      <c r="M63" s="5"/>
      <c r="N63" s="5"/>
      <c r="O63" s="5"/>
      <c r="P63" s="5"/>
      <c r="Q63" s="12"/>
      <c r="R63" s="5"/>
      <c r="S63" s="9"/>
      <c r="T63" s="9"/>
      <c r="U63" s="9">
        <f t="shared" si="0"/>
        <v>0</v>
      </c>
      <c r="V63" s="9"/>
      <c r="W63" s="9"/>
      <c r="X63" s="5"/>
      <c r="Y63" s="5"/>
    </row>
    <row r="64" spans="1:25" x14ac:dyDescent="0.3">
      <c r="A64" s="5">
        <v>55</v>
      </c>
      <c r="B64" s="5"/>
      <c r="C64" s="5"/>
      <c r="D64" s="5"/>
      <c r="E64" s="5"/>
      <c r="F64" s="5"/>
      <c r="G64" s="5"/>
      <c r="H64" s="5"/>
      <c r="I64" s="5"/>
      <c r="J64" s="5"/>
      <c r="K64" s="5"/>
      <c r="L64" s="5"/>
      <c r="M64" s="5"/>
      <c r="N64" s="5"/>
      <c r="O64" s="5"/>
      <c r="P64" s="5"/>
      <c r="Q64" s="12"/>
      <c r="R64" s="5"/>
      <c r="S64" s="9"/>
      <c r="T64" s="9"/>
      <c r="U64" s="9">
        <f t="shared" si="0"/>
        <v>0</v>
      </c>
      <c r="V64" s="9"/>
      <c r="W64" s="9"/>
      <c r="X64" s="5"/>
      <c r="Y64" s="5"/>
    </row>
    <row r="65" spans="1:25" x14ac:dyDescent="0.3">
      <c r="A65" s="5">
        <v>56</v>
      </c>
      <c r="B65" s="5"/>
      <c r="C65" s="5"/>
      <c r="D65" s="5"/>
      <c r="E65" s="5"/>
      <c r="F65" s="5"/>
      <c r="G65" s="5"/>
      <c r="H65" s="5"/>
      <c r="I65" s="5"/>
      <c r="J65" s="5"/>
      <c r="K65" s="5"/>
      <c r="L65" s="5"/>
      <c r="M65" s="5"/>
      <c r="N65" s="5"/>
      <c r="O65" s="5"/>
      <c r="P65" s="5"/>
      <c r="Q65" s="12"/>
      <c r="R65" s="5"/>
      <c r="S65" s="9"/>
      <c r="T65" s="9"/>
      <c r="U65" s="9">
        <f t="shared" si="0"/>
        <v>0</v>
      </c>
      <c r="V65" s="9"/>
      <c r="W65" s="9"/>
      <c r="X65" s="5"/>
      <c r="Y65" s="5"/>
    </row>
    <row r="66" spans="1:25" x14ac:dyDescent="0.3">
      <c r="A66" s="5">
        <v>57</v>
      </c>
      <c r="B66" s="5"/>
      <c r="C66" s="5"/>
      <c r="D66" s="5"/>
      <c r="E66" s="5"/>
      <c r="F66" s="5"/>
      <c r="G66" s="5"/>
      <c r="H66" s="5"/>
      <c r="I66" s="5"/>
      <c r="J66" s="5"/>
      <c r="K66" s="5"/>
      <c r="L66" s="5"/>
      <c r="M66" s="5"/>
      <c r="N66" s="5"/>
      <c r="O66" s="5"/>
      <c r="P66" s="5"/>
      <c r="Q66" s="12"/>
      <c r="R66" s="5"/>
      <c r="S66" s="9"/>
      <c r="T66" s="9"/>
      <c r="U66" s="9">
        <f t="shared" si="0"/>
        <v>0</v>
      </c>
      <c r="V66" s="9"/>
      <c r="W66" s="9"/>
      <c r="X66" s="5"/>
      <c r="Y66" s="5"/>
    </row>
    <row r="67" spans="1:25" x14ac:dyDescent="0.3">
      <c r="A67" s="5">
        <v>58</v>
      </c>
      <c r="B67" s="5"/>
      <c r="C67" s="5"/>
      <c r="D67" s="5"/>
      <c r="E67" s="5"/>
      <c r="F67" s="5"/>
      <c r="G67" s="5"/>
      <c r="H67" s="5"/>
      <c r="I67" s="5"/>
      <c r="J67" s="5"/>
      <c r="K67" s="5"/>
      <c r="L67" s="5"/>
      <c r="M67" s="5"/>
      <c r="N67" s="5"/>
      <c r="O67" s="5"/>
      <c r="P67" s="5"/>
      <c r="Q67" s="12"/>
      <c r="R67" s="5"/>
      <c r="S67" s="9"/>
      <c r="T67" s="9"/>
      <c r="U67" s="9">
        <f t="shared" si="0"/>
        <v>0</v>
      </c>
      <c r="V67" s="9"/>
      <c r="W67" s="9"/>
      <c r="X67" s="5"/>
      <c r="Y67" s="5"/>
    </row>
    <row r="68" spans="1:25" x14ac:dyDescent="0.3">
      <c r="A68" s="5">
        <v>59</v>
      </c>
      <c r="B68" s="5"/>
      <c r="C68" s="5"/>
      <c r="D68" s="5"/>
      <c r="E68" s="5"/>
      <c r="F68" s="5"/>
      <c r="G68" s="5"/>
      <c r="H68" s="5"/>
      <c r="I68" s="5"/>
      <c r="J68" s="5"/>
      <c r="K68" s="5"/>
      <c r="L68" s="5"/>
      <c r="M68" s="5"/>
      <c r="N68" s="5"/>
      <c r="O68" s="5"/>
      <c r="P68" s="5"/>
      <c r="Q68" s="12"/>
      <c r="R68" s="5"/>
      <c r="S68" s="9"/>
      <c r="T68" s="9"/>
      <c r="U68" s="9">
        <f t="shared" si="0"/>
        <v>0</v>
      </c>
      <c r="V68" s="9"/>
      <c r="W68" s="9"/>
      <c r="X68" s="5"/>
      <c r="Y68" s="5"/>
    </row>
    <row r="69" spans="1:25" x14ac:dyDescent="0.3">
      <c r="A69" s="5">
        <v>60</v>
      </c>
      <c r="B69" s="5"/>
      <c r="C69" s="5"/>
      <c r="D69" s="5"/>
      <c r="E69" s="5"/>
      <c r="F69" s="5"/>
      <c r="G69" s="5"/>
      <c r="H69" s="5"/>
      <c r="I69" s="5"/>
      <c r="J69" s="5"/>
      <c r="K69" s="5"/>
      <c r="L69" s="5"/>
      <c r="M69" s="5"/>
      <c r="N69" s="5"/>
      <c r="O69" s="5"/>
      <c r="P69" s="5"/>
      <c r="Q69" s="12"/>
      <c r="R69" s="5"/>
      <c r="S69" s="9"/>
      <c r="T69" s="9"/>
      <c r="U69" s="9">
        <f t="shared" si="0"/>
        <v>0</v>
      </c>
      <c r="V69" s="9"/>
      <c r="W69" s="9"/>
      <c r="X69" s="5"/>
      <c r="Y69" s="5"/>
    </row>
    <row r="70" spans="1:25" x14ac:dyDescent="0.3">
      <c r="A70" s="5">
        <v>61</v>
      </c>
      <c r="B70" s="5"/>
      <c r="C70" s="5"/>
      <c r="D70" s="5"/>
      <c r="E70" s="5"/>
      <c r="F70" s="5"/>
      <c r="G70" s="5"/>
      <c r="H70" s="5"/>
      <c r="I70" s="5"/>
      <c r="J70" s="5"/>
      <c r="K70" s="5"/>
      <c r="L70" s="5"/>
      <c r="M70" s="5"/>
      <c r="N70" s="5"/>
      <c r="O70" s="5"/>
      <c r="P70" s="5"/>
      <c r="Q70" s="12"/>
      <c r="R70" s="5"/>
      <c r="S70" s="9"/>
      <c r="T70" s="9"/>
      <c r="U70" s="9">
        <f t="shared" si="0"/>
        <v>0</v>
      </c>
      <c r="V70" s="9"/>
      <c r="W70" s="9"/>
      <c r="X70" s="5"/>
      <c r="Y70" s="5"/>
    </row>
    <row r="71" spans="1:25" x14ac:dyDescent="0.3">
      <c r="A71" s="5">
        <v>62</v>
      </c>
      <c r="B71" s="5"/>
      <c r="C71" s="5"/>
      <c r="D71" s="5"/>
      <c r="E71" s="5"/>
      <c r="F71" s="5"/>
      <c r="G71" s="5"/>
      <c r="H71" s="5"/>
      <c r="I71" s="5"/>
      <c r="J71" s="5"/>
      <c r="K71" s="5"/>
      <c r="L71" s="5"/>
      <c r="M71" s="5"/>
      <c r="N71" s="5"/>
      <c r="O71" s="5"/>
      <c r="P71" s="5"/>
      <c r="Q71" s="12"/>
      <c r="R71" s="5"/>
      <c r="S71" s="9"/>
      <c r="T71" s="9"/>
      <c r="U71" s="9">
        <f t="shared" si="0"/>
        <v>0</v>
      </c>
      <c r="V71" s="9"/>
      <c r="W71" s="9"/>
      <c r="X71" s="5"/>
      <c r="Y71" s="5"/>
    </row>
    <row r="72" spans="1:25" x14ac:dyDescent="0.3">
      <c r="A72" s="5">
        <v>63</v>
      </c>
      <c r="B72" s="5"/>
      <c r="C72" s="5"/>
      <c r="D72" s="5"/>
      <c r="E72" s="5"/>
      <c r="F72" s="5"/>
      <c r="G72" s="5"/>
      <c r="H72" s="5"/>
      <c r="I72" s="5"/>
      <c r="J72" s="5"/>
      <c r="K72" s="5"/>
      <c r="L72" s="5"/>
      <c r="M72" s="5"/>
      <c r="N72" s="5"/>
      <c r="O72" s="5"/>
      <c r="P72" s="5"/>
      <c r="Q72" s="12"/>
      <c r="R72" s="5"/>
      <c r="S72" s="9"/>
      <c r="T72" s="9"/>
      <c r="U72" s="9">
        <f t="shared" si="0"/>
        <v>0</v>
      </c>
      <c r="V72" s="9"/>
      <c r="W72" s="9"/>
      <c r="X72" s="5"/>
      <c r="Y72" s="5"/>
    </row>
    <row r="73" spans="1:25" x14ac:dyDescent="0.3">
      <c r="A73" s="5">
        <v>64</v>
      </c>
      <c r="B73" s="5"/>
      <c r="C73" s="5"/>
      <c r="D73" s="5"/>
      <c r="E73" s="5"/>
      <c r="F73" s="5"/>
      <c r="G73" s="5"/>
      <c r="H73" s="5"/>
      <c r="I73" s="5"/>
      <c r="J73" s="5"/>
      <c r="K73" s="5"/>
      <c r="L73" s="5"/>
      <c r="M73" s="5"/>
      <c r="N73" s="5"/>
      <c r="O73" s="5"/>
      <c r="P73" s="5"/>
      <c r="Q73" s="12"/>
      <c r="R73" s="5"/>
      <c r="S73" s="9"/>
      <c r="T73" s="9"/>
      <c r="U73" s="9">
        <f t="shared" si="0"/>
        <v>0</v>
      </c>
      <c r="V73" s="9"/>
      <c r="W73" s="9"/>
      <c r="X73" s="5"/>
      <c r="Y73" s="5"/>
    </row>
    <row r="74" spans="1:25" x14ac:dyDescent="0.3">
      <c r="A74" s="5">
        <v>65</v>
      </c>
      <c r="B74" s="5"/>
      <c r="C74" s="5"/>
      <c r="D74" s="5"/>
      <c r="E74" s="5"/>
      <c r="F74" s="5"/>
      <c r="G74" s="5"/>
      <c r="H74" s="5"/>
      <c r="I74" s="5"/>
      <c r="J74" s="5"/>
      <c r="K74" s="5"/>
      <c r="L74" s="5"/>
      <c r="M74" s="5"/>
      <c r="N74" s="5"/>
      <c r="O74" s="5"/>
      <c r="P74" s="5"/>
      <c r="Q74" s="12"/>
      <c r="R74" s="5"/>
      <c r="S74" s="9"/>
      <c r="T74" s="9"/>
      <c r="U74" s="9">
        <f t="shared" ref="U74:U137" si="1">SUM(R74,S74,T74)</f>
        <v>0</v>
      </c>
      <c r="V74" s="9"/>
      <c r="W74" s="9"/>
      <c r="X74" s="5"/>
      <c r="Y74" s="5"/>
    </row>
    <row r="75" spans="1:25" x14ac:dyDescent="0.3">
      <c r="A75" s="5">
        <v>66</v>
      </c>
      <c r="B75" s="5"/>
      <c r="C75" s="5"/>
      <c r="D75" s="5"/>
      <c r="E75" s="5"/>
      <c r="F75" s="5"/>
      <c r="G75" s="5"/>
      <c r="H75" s="5"/>
      <c r="I75" s="5"/>
      <c r="J75" s="5"/>
      <c r="K75" s="5"/>
      <c r="L75" s="5"/>
      <c r="M75" s="5"/>
      <c r="N75" s="5"/>
      <c r="O75" s="5"/>
      <c r="P75" s="5"/>
      <c r="Q75" s="12"/>
      <c r="R75" s="5"/>
      <c r="S75" s="9"/>
      <c r="T75" s="9"/>
      <c r="U75" s="9">
        <f t="shared" si="1"/>
        <v>0</v>
      </c>
      <c r="V75" s="9"/>
      <c r="W75" s="9"/>
      <c r="X75" s="5"/>
      <c r="Y75" s="5"/>
    </row>
    <row r="76" spans="1:25" x14ac:dyDescent="0.3">
      <c r="A76" s="5">
        <v>67</v>
      </c>
      <c r="B76" s="5"/>
      <c r="C76" s="5"/>
      <c r="D76" s="5"/>
      <c r="E76" s="5"/>
      <c r="F76" s="5"/>
      <c r="G76" s="5"/>
      <c r="H76" s="5"/>
      <c r="I76" s="5"/>
      <c r="J76" s="5"/>
      <c r="K76" s="5"/>
      <c r="L76" s="5"/>
      <c r="M76" s="5"/>
      <c r="N76" s="5"/>
      <c r="O76" s="5"/>
      <c r="P76" s="5"/>
      <c r="Q76" s="12"/>
      <c r="R76" s="5"/>
      <c r="S76" s="9"/>
      <c r="T76" s="9"/>
      <c r="U76" s="9">
        <f t="shared" si="1"/>
        <v>0</v>
      </c>
      <c r="V76" s="9"/>
      <c r="W76" s="9"/>
      <c r="X76" s="5"/>
      <c r="Y76" s="5"/>
    </row>
    <row r="77" spans="1:25" x14ac:dyDescent="0.3">
      <c r="A77" s="5">
        <v>68</v>
      </c>
      <c r="B77" s="5"/>
      <c r="C77" s="5"/>
      <c r="D77" s="5"/>
      <c r="E77" s="5"/>
      <c r="F77" s="5"/>
      <c r="G77" s="5"/>
      <c r="H77" s="5"/>
      <c r="I77" s="5"/>
      <c r="J77" s="5"/>
      <c r="K77" s="5"/>
      <c r="L77" s="5"/>
      <c r="M77" s="5"/>
      <c r="N77" s="5"/>
      <c r="O77" s="5"/>
      <c r="P77" s="5"/>
      <c r="Q77" s="12"/>
      <c r="R77" s="5"/>
      <c r="S77" s="9"/>
      <c r="T77" s="9"/>
      <c r="U77" s="9">
        <f t="shared" si="1"/>
        <v>0</v>
      </c>
      <c r="V77" s="9"/>
      <c r="W77" s="9"/>
      <c r="X77" s="5"/>
      <c r="Y77" s="5"/>
    </row>
    <row r="78" spans="1:25" x14ac:dyDescent="0.3">
      <c r="A78" s="5">
        <v>69</v>
      </c>
      <c r="B78" s="5"/>
      <c r="C78" s="5"/>
      <c r="D78" s="5"/>
      <c r="E78" s="5"/>
      <c r="F78" s="5"/>
      <c r="G78" s="5"/>
      <c r="H78" s="5"/>
      <c r="I78" s="5"/>
      <c r="J78" s="5"/>
      <c r="K78" s="5"/>
      <c r="L78" s="5"/>
      <c r="M78" s="5"/>
      <c r="N78" s="5"/>
      <c r="O78" s="5"/>
      <c r="P78" s="5"/>
      <c r="Q78" s="12"/>
      <c r="R78" s="5"/>
      <c r="S78" s="9"/>
      <c r="T78" s="9"/>
      <c r="U78" s="9">
        <f t="shared" si="1"/>
        <v>0</v>
      </c>
      <c r="V78" s="9"/>
      <c r="W78" s="9"/>
      <c r="X78" s="5"/>
      <c r="Y78" s="5"/>
    </row>
    <row r="79" spans="1:25" x14ac:dyDescent="0.3">
      <c r="A79" s="5">
        <v>70</v>
      </c>
      <c r="B79" s="5"/>
      <c r="C79" s="5"/>
      <c r="D79" s="5"/>
      <c r="E79" s="5"/>
      <c r="F79" s="5"/>
      <c r="G79" s="5"/>
      <c r="H79" s="5"/>
      <c r="I79" s="5"/>
      <c r="J79" s="5"/>
      <c r="K79" s="5"/>
      <c r="L79" s="5"/>
      <c r="M79" s="5"/>
      <c r="N79" s="5"/>
      <c r="O79" s="5"/>
      <c r="P79" s="5"/>
      <c r="Q79" s="12"/>
      <c r="R79" s="5"/>
      <c r="S79" s="9"/>
      <c r="T79" s="9"/>
      <c r="U79" s="9">
        <f t="shared" si="1"/>
        <v>0</v>
      </c>
      <c r="V79" s="9"/>
      <c r="W79" s="9"/>
      <c r="X79" s="5"/>
      <c r="Y79" s="5"/>
    </row>
    <row r="80" spans="1:25" x14ac:dyDescent="0.3">
      <c r="A80" s="5">
        <v>71</v>
      </c>
      <c r="B80" s="5"/>
      <c r="C80" s="5"/>
      <c r="D80" s="5"/>
      <c r="E80" s="5"/>
      <c r="F80" s="5"/>
      <c r="G80" s="5"/>
      <c r="H80" s="5"/>
      <c r="I80" s="5"/>
      <c r="J80" s="5"/>
      <c r="K80" s="5"/>
      <c r="L80" s="5"/>
      <c r="M80" s="5"/>
      <c r="N80" s="5"/>
      <c r="O80" s="5"/>
      <c r="P80" s="5"/>
      <c r="Q80" s="12"/>
      <c r="R80" s="5"/>
      <c r="S80" s="9"/>
      <c r="T80" s="9"/>
      <c r="U80" s="9">
        <f t="shared" si="1"/>
        <v>0</v>
      </c>
      <c r="V80" s="9"/>
      <c r="W80" s="9"/>
      <c r="X80" s="5"/>
      <c r="Y80" s="5"/>
    </row>
    <row r="81" spans="1:25" x14ac:dyDescent="0.3">
      <c r="A81" s="5">
        <v>72</v>
      </c>
      <c r="B81" s="5"/>
      <c r="C81" s="5"/>
      <c r="D81" s="5"/>
      <c r="E81" s="5"/>
      <c r="F81" s="5"/>
      <c r="G81" s="5"/>
      <c r="H81" s="5"/>
      <c r="I81" s="5"/>
      <c r="J81" s="5"/>
      <c r="K81" s="5"/>
      <c r="L81" s="5"/>
      <c r="M81" s="5"/>
      <c r="N81" s="5"/>
      <c r="O81" s="5"/>
      <c r="P81" s="5"/>
      <c r="Q81" s="12"/>
      <c r="R81" s="5"/>
      <c r="S81" s="9"/>
      <c r="T81" s="9"/>
      <c r="U81" s="9">
        <f t="shared" si="1"/>
        <v>0</v>
      </c>
      <c r="V81" s="9"/>
      <c r="W81" s="9"/>
      <c r="X81" s="5"/>
      <c r="Y81" s="5"/>
    </row>
    <row r="82" spans="1:25" x14ac:dyDescent="0.3">
      <c r="A82" s="5">
        <v>73</v>
      </c>
      <c r="B82" s="5"/>
      <c r="C82" s="5"/>
      <c r="D82" s="5"/>
      <c r="E82" s="5"/>
      <c r="F82" s="5"/>
      <c r="G82" s="5"/>
      <c r="H82" s="5"/>
      <c r="I82" s="5"/>
      <c r="J82" s="5"/>
      <c r="K82" s="5"/>
      <c r="L82" s="5"/>
      <c r="M82" s="5"/>
      <c r="N82" s="5"/>
      <c r="O82" s="5"/>
      <c r="P82" s="5"/>
      <c r="Q82" s="12"/>
      <c r="R82" s="5"/>
      <c r="S82" s="9"/>
      <c r="T82" s="9"/>
      <c r="U82" s="9">
        <f t="shared" si="1"/>
        <v>0</v>
      </c>
      <c r="V82" s="9"/>
      <c r="W82" s="9"/>
      <c r="X82" s="5"/>
      <c r="Y82" s="5"/>
    </row>
    <row r="83" spans="1:25" x14ac:dyDescent="0.3">
      <c r="A83" s="5">
        <v>74</v>
      </c>
      <c r="B83" s="5"/>
      <c r="C83" s="5"/>
      <c r="D83" s="5"/>
      <c r="E83" s="5"/>
      <c r="F83" s="5"/>
      <c r="G83" s="5"/>
      <c r="H83" s="5"/>
      <c r="I83" s="5"/>
      <c r="J83" s="5"/>
      <c r="K83" s="5"/>
      <c r="L83" s="5"/>
      <c r="M83" s="5"/>
      <c r="N83" s="5"/>
      <c r="O83" s="5"/>
      <c r="P83" s="5"/>
      <c r="Q83" s="12"/>
      <c r="R83" s="5"/>
      <c r="S83" s="9"/>
      <c r="T83" s="9"/>
      <c r="U83" s="9">
        <f t="shared" si="1"/>
        <v>0</v>
      </c>
      <c r="V83" s="9"/>
      <c r="W83" s="9"/>
      <c r="X83" s="5"/>
      <c r="Y83" s="5"/>
    </row>
    <row r="84" spans="1:25" x14ac:dyDescent="0.3">
      <c r="A84" s="5">
        <v>75</v>
      </c>
      <c r="B84" s="5"/>
      <c r="C84" s="5"/>
      <c r="D84" s="5"/>
      <c r="E84" s="5"/>
      <c r="F84" s="5"/>
      <c r="G84" s="5"/>
      <c r="H84" s="5"/>
      <c r="I84" s="5"/>
      <c r="J84" s="5"/>
      <c r="K84" s="5"/>
      <c r="L84" s="5"/>
      <c r="M84" s="5"/>
      <c r="N84" s="5"/>
      <c r="O84" s="5"/>
      <c r="P84" s="5"/>
      <c r="Q84" s="12"/>
      <c r="R84" s="5"/>
      <c r="S84" s="9"/>
      <c r="T84" s="9"/>
      <c r="U84" s="9">
        <f t="shared" si="1"/>
        <v>0</v>
      </c>
      <c r="V84" s="9"/>
      <c r="W84" s="9"/>
      <c r="X84" s="5"/>
      <c r="Y84" s="5"/>
    </row>
    <row r="85" spans="1:25" x14ac:dyDescent="0.3">
      <c r="A85" s="5">
        <v>76</v>
      </c>
      <c r="B85" s="5"/>
      <c r="C85" s="5"/>
      <c r="D85" s="5"/>
      <c r="E85" s="5"/>
      <c r="F85" s="5"/>
      <c r="G85" s="5"/>
      <c r="H85" s="5"/>
      <c r="I85" s="5"/>
      <c r="J85" s="5"/>
      <c r="K85" s="5"/>
      <c r="L85" s="5"/>
      <c r="M85" s="5"/>
      <c r="N85" s="5"/>
      <c r="O85" s="5"/>
      <c r="P85" s="5"/>
      <c r="Q85" s="12"/>
      <c r="R85" s="5"/>
      <c r="S85" s="9"/>
      <c r="T85" s="9"/>
      <c r="U85" s="9">
        <f t="shared" si="1"/>
        <v>0</v>
      </c>
      <c r="V85" s="9"/>
      <c r="W85" s="9"/>
      <c r="X85" s="5"/>
      <c r="Y85" s="5"/>
    </row>
    <row r="86" spans="1:25" x14ac:dyDescent="0.3">
      <c r="A86" s="5">
        <v>77</v>
      </c>
      <c r="B86" s="5"/>
      <c r="C86" s="5"/>
      <c r="D86" s="5"/>
      <c r="E86" s="5"/>
      <c r="F86" s="5"/>
      <c r="G86" s="5"/>
      <c r="H86" s="5"/>
      <c r="I86" s="5"/>
      <c r="J86" s="5"/>
      <c r="K86" s="5"/>
      <c r="L86" s="5"/>
      <c r="M86" s="5"/>
      <c r="N86" s="5"/>
      <c r="O86" s="5"/>
      <c r="P86" s="5"/>
      <c r="Q86" s="12"/>
      <c r="R86" s="5"/>
      <c r="S86" s="9"/>
      <c r="T86" s="9"/>
      <c r="U86" s="9">
        <f t="shared" si="1"/>
        <v>0</v>
      </c>
      <c r="V86" s="9"/>
      <c r="W86" s="9"/>
      <c r="X86" s="5"/>
      <c r="Y86" s="5"/>
    </row>
    <row r="87" spans="1:25" x14ac:dyDescent="0.3">
      <c r="A87" s="5">
        <v>78</v>
      </c>
      <c r="B87" s="5"/>
      <c r="C87" s="5"/>
      <c r="D87" s="5"/>
      <c r="E87" s="5"/>
      <c r="F87" s="5"/>
      <c r="G87" s="5"/>
      <c r="H87" s="5"/>
      <c r="I87" s="5"/>
      <c r="J87" s="5"/>
      <c r="K87" s="5"/>
      <c r="L87" s="5"/>
      <c r="M87" s="5"/>
      <c r="N87" s="5"/>
      <c r="O87" s="5"/>
      <c r="P87" s="5"/>
      <c r="Q87" s="12"/>
      <c r="R87" s="5"/>
      <c r="S87" s="9"/>
      <c r="T87" s="9"/>
      <c r="U87" s="9">
        <f t="shared" si="1"/>
        <v>0</v>
      </c>
      <c r="V87" s="9"/>
      <c r="W87" s="9"/>
      <c r="X87" s="5"/>
      <c r="Y87" s="5"/>
    </row>
    <row r="88" spans="1:25" x14ac:dyDescent="0.3">
      <c r="A88" s="5">
        <v>79</v>
      </c>
      <c r="B88" s="5"/>
      <c r="C88" s="5"/>
      <c r="D88" s="5"/>
      <c r="E88" s="5"/>
      <c r="F88" s="5"/>
      <c r="G88" s="5"/>
      <c r="H88" s="5"/>
      <c r="I88" s="5"/>
      <c r="J88" s="5"/>
      <c r="K88" s="5"/>
      <c r="L88" s="5"/>
      <c r="M88" s="5"/>
      <c r="N88" s="5"/>
      <c r="O88" s="5"/>
      <c r="P88" s="5"/>
      <c r="Q88" s="12"/>
      <c r="R88" s="5"/>
      <c r="S88" s="9"/>
      <c r="T88" s="9"/>
      <c r="U88" s="9">
        <f t="shared" si="1"/>
        <v>0</v>
      </c>
      <c r="V88" s="9"/>
      <c r="W88" s="9"/>
      <c r="X88" s="5"/>
      <c r="Y88" s="5"/>
    </row>
    <row r="89" spans="1:25" x14ac:dyDescent="0.3">
      <c r="A89" s="5">
        <v>80</v>
      </c>
      <c r="B89" s="5"/>
      <c r="C89" s="5"/>
      <c r="D89" s="5"/>
      <c r="E89" s="5"/>
      <c r="F89" s="5"/>
      <c r="G89" s="5"/>
      <c r="H89" s="5"/>
      <c r="I89" s="5"/>
      <c r="J89" s="5"/>
      <c r="K89" s="5"/>
      <c r="L89" s="5"/>
      <c r="M89" s="5"/>
      <c r="N89" s="5"/>
      <c r="O89" s="5"/>
      <c r="P89" s="5"/>
      <c r="Q89" s="12"/>
      <c r="R89" s="5"/>
      <c r="S89" s="9"/>
      <c r="T89" s="9"/>
      <c r="U89" s="9">
        <f t="shared" si="1"/>
        <v>0</v>
      </c>
      <c r="V89" s="9"/>
      <c r="W89" s="9"/>
      <c r="X89" s="5"/>
      <c r="Y89" s="5"/>
    </row>
    <row r="90" spans="1:25" x14ac:dyDescent="0.3">
      <c r="A90" s="2" t="s">
        <v>12</v>
      </c>
      <c r="S90" s="10"/>
      <c r="T90" s="10"/>
      <c r="U90" s="10"/>
      <c r="V90" s="10"/>
      <c r="W90" s="10"/>
    </row>
    <row r="91" spans="1:25" x14ac:dyDescent="0.3">
      <c r="A91" s="5">
        <v>81</v>
      </c>
      <c r="B91" s="5"/>
      <c r="C91" s="5"/>
      <c r="D91" s="5"/>
      <c r="E91" s="5"/>
      <c r="F91" s="5"/>
      <c r="G91" s="5"/>
      <c r="H91" s="5"/>
      <c r="I91" s="5"/>
      <c r="J91" s="5"/>
      <c r="K91" s="5"/>
      <c r="L91" s="5"/>
      <c r="M91" s="5"/>
      <c r="N91" s="5"/>
      <c r="O91" s="5"/>
      <c r="P91" s="5"/>
      <c r="Q91" s="12"/>
      <c r="R91" s="5"/>
      <c r="S91" s="9"/>
      <c r="T91" s="9"/>
      <c r="U91" s="9">
        <f t="shared" si="1"/>
        <v>0</v>
      </c>
      <c r="V91" s="9"/>
      <c r="W91" s="9"/>
      <c r="X91" s="5"/>
      <c r="Y91" s="5"/>
    </row>
    <row r="92" spans="1:25" x14ac:dyDescent="0.3">
      <c r="A92" s="5">
        <v>82</v>
      </c>
      <c r="B92" s="5"/>
      <c r="C92" s="5"/>
      <c r="D92" s="5"/>
      <c r="E92" s="5"/>
      <c r="F92" s="5"/>
      <c r="G92" s="5"/>
      <c r="H92" s="5"/>
      <c r="I92" s="5"/>
      <c r="J92" s="5"/>
      <c r="K92" s="5"/>
      <c r="L92" s="5"/>
      <c r="M92" s="5"/>
      <c r="N92" s="5"/>
      <c r="O92" s="5"/>
      <c r="P92" s="5"/>
      <c r="Q92" s="12"/>
      <c r="R92" s="5"/>
      <c r="S92" s="9"/>
      <c r="T92" s="9"/>
      <c r="U92" s="9">
        <f t="shared" si="1"/>
        <v>0</v>
      </c>
      <c r="V92" s="9"/>
      <c r="W92" s="9"/>
      <c r="X92" s="5"/>
      <c r="Y92" s="5"/>
    </row>
    <row r="93" spans="1:25" x14ac:dyDescent="0.3">
      <c r="A93" s="5">
        <v>83</v>
      </c>
      <c r="B93" s="5"/>
      <c r="C93" s="5"/>
      <c r="D93" s="5"/>
      <c r="E93" s="5"/>
      <c r="F93" s="5"/>
      <c r="G93" s="5"/>
      <c r="H93" s="5"/>
      <c r="I93" s="5"/>
      <c r="J93" s="5"/>
      <c r="K93" s="5"/>
      <c r="L93" s="5"/>
      <c r="M93" s="5"/>
      <c r="N93" s="5"/>
      <c r="O93" s="5"/>
      <c r="P93" s="5"/>
      <c r="Q93" s="12"/>
      <c r="R93" s="5"/>
      <c r="S93" s="9"/>
      <c r="T93" s="9"/>
      <c r="U93" s="9">
        <f t="shared" si="1"/>
        <v>0</v>
      </c>
      <c r="V93" s="9"/>
      <c r="W93" s="9"/>
      <c r="X93" s="5"/>
      <c r="Y93" s="5"/>
    </row>
    <row r="94" spans="1:25" x14ac:dyDescent="0.3">
      <c r="A94" s="5">
        <v>84</v>
      </c>
      <c r="B94" s="5"/>
      <c r="C94" s="5"/>
      <c r="D94" s="5"/>
      <c r="E94" s="5"/>
      <c r="F94" s="5"/>
      <c r="G94" s="5"/>
      <c r="H94" s="5"/>
      <c r="I94" s="5"/>
      <c r="J94" s="5"/>
      <c r="K94" s="5"/>
      <c r="L94" s="5"/>
      <c r="M94" s="5"/>
      <c r="N94" s="5"/>
      <c r="O94" s="5"/>
      <c r="P94" s="5"/>
      <c r="Q94" s="12"/>
      <c r="R94" s="5"/>
      <c r="S94" s="9"/>
      <c r="T94" s="9"/>
      <c r="U94" s="9">
        <f t="shared" si="1"/>
        <v>0</v>
      </c>
      <c r="V94" s="9"/>
      <c r="W94" s="9"/>
      <c r="X94" s="5"/>
      <c r="Y94" s="5"/>
    </row>
    <row r="95" spans="1:25" x14ac:dyDescent="0.3">
      <c r="A95" s="5">
        <v>85</v>
      </c>
      <c r="B95" s="5"/>
      <c r="C95" s="5"/>
      <c r="D95" s="5"/>
      <c r="E95" s="5"/>
      <c r="F95" s="5"/>
      <c r="G95" s="5"/>
      <c r="H95" s="5"/>
      <c r="I95" s="5"/>
      <c r="J95" s="5"/>
      <c r="K95" s="5"/>
      <c r="L95" s="5"/>
      <c r="M95" s="5"/>
      <c r="N95" s="5"/>
      <c r="O95" s="5"/>
      <c r="P95" s="5"/>
      <c r="Q95" s="12"/>
      <c r="R95" s="5"/>
      <c r="S95" s="9"/>
      <c r="T95" s="9"/>
      <c r="U95" s="9">
        <f t="shared" si="1"/>
        <v>0</v>
      </c>
      <c r="V95" s="9"/>
      <c r="W95" s="9"/>
      <c r="X95" s="5"/>
      <c r="Y95" s="5"/>
    </row>
    <row r="96" spans="1:25" x14ac:dyDescent="0.3">
      <c r="A96" s="5">
        <v>86</v>
      </c>
      <c r="B96" s="5"/>
      <c r="C96" s="5"/>
      <c r="D96" s="5"/>
      <c r="E96" s="5"/>
      <c r="F96" s="5"/>
      <c r="G96" s="5"/>
      <c r="H96" s="5"/>
      <c r="I96" s="5"/>
      <c r="J96" s="5"/>
      <c r="K96" s="5"/>
      <c r="L96" s="5"/>
      <c r="M96" s="5"/>
      <c r="N96" s="5"/>
      <c r="O96" s="5"/>
      <c r="P96" s="5"/>
      <c r="Q96" s="12"/>
      <c r="R96" s="5"/>
      <c r="S96" s="9"/>
      <c r="T96" s="9"/>
      <c r="U96" s="9">
        <f t="shared" si="1"/>
        <v>0</v>
      </c>
      <c r="V96" s="9"/>
      <c r="W96" s="9"/>
      <c r="X96" s="5"/>
      <c r="Y96" s="5"/>
    </row>
    <row r="97" spans="1:25" x14ac:dyDescent="0.3">
      <c r="A97" s="5">
        <v>87</v>
      </c>
      <c r="B97" s="5"/>
      <c r="C97" s="5"/>
      <c r="D97" s="5"/>
      <c r="E97" s="5"/>
      <c r="F97" s="5"/>
      <c r="G97" s="5"/>
      <c r="H97" s="5"/>
      <c r="I97" s="5"/>
      <c r="J97" s="5"/>
      <c r="K97" s="5"/>
      <c r="L97" s="5"/>
      <c r="M97" s="5"/>
      <c r="N97" s="5"/>
      <c r="O97" s="5"/>
      <c r="P97" s="5"/>
      <c r="Q97" s="12"/>
      <c r="R97" s="5"/>
      <c r="S97" s="9"/>
      <c r="T97" s="9"/>
      <c r="U97" s="9">
        <f t="shared" si="1"/>
        <v>0</v>
      </c>
      <c r="V97" s="9"/>
      <c r="W97" s="9"/>
      <c r="X97" s="5"/>
      <c r="Y97" s="5"/>
    </row>
    <row r="98" spans="1:25" x14ac:dyDescent="0.3">
      <c r="A98" s="5">
        <v>88</v>
      </c>
      <c r="B98" s="5"/>
      <c r="C98" s="5"/>
      <c r="D98" s="5"/>
      <c r="E98" s="5"/>
      <c r="F98" s="5"/>
      <c r="G98" s="5"/>
      <c r="H98" s="5"/>
      <c r="I98" s="5"/>
      <c r="J98" s="5"/>
      <c r="K98" s="5"/>
      <c r="L98" s="5"/>
      <c r="M98" s="5"/>
      <c r="N98" s="5"/>
      <c r="O98" s="5"/>
      <c r="P98" s="5"/>
      <c r="Q98" s="12"/>
      <c r="R98" s="5"/>
      <c r="S98" s="9"/>
      <c r="T98" s="9"/>
      <c r="U98" s="9">
        <f t="shared" si="1"/>
        <v>0</v>
      </c>
      <c r="V98" s="9"/>
      <c r="W98" s="9"/>
      <c r="X98" s="5"/>
      <c r="Y98" s="5"/>
    </row>
    <row r="99" spans="1:25" x14ac:dyDescent="0.3">
      <c r="A99" s="5">
        <v>89</v>
      </c>
      <c r="B99" s="5"/>
      <c r="C99" s="5"/>
      <c r="D99" s="5"/>
      <c r="E99" s="5"/>
      <c r="F99" s="5"/>
      <c r="G99" s="5"/>
      <c r="H99" s="5"/>
      <c r="I99" s="5"/>
      <c r="J99" s="5"/>
      <c r="K99" s="5"/>
      <c r="L99" s="5"/>
      <c r="M99" s="5"/>
      <c r="N99" s="5"/>
      <c r="O99" s="5"/>
      <c r="P99" s="5"/>
      <c r="Q99" s="12"/>
      <c r="R99" s="5"/>
      <c r="S99" s="9"/>
      <c r="T99" s="9"/>
      <c r="U99" s="9">
        <f t="shared" si="1"/>
        <v>0</v>
      </c>
      <c r="V99" s="9"/>
      <c r="W99" s="9"/>
      <c r="X99" s="5"/>
      <c r="Y99" s="5"/>
    </row>
    <row r="100" spans="1:25" x14ac:dyDescent="0.3">
      <c r="A100" s="5">
        <v>90</v>
      </c>
      <c r="B100" s="5"/>
      <c r="C100" s="5"/>
      <c r="D100" s="5"/>
      <c r="E100" s="5"/>
      <c r="F100" s="5"/>
      <c r="G100" s="5"/>
      <c r="H100" s="5"/>
      <c r="I100" s="5"/>
      <c r="J100" s="5"/>
      <c r="K100" s="5"/>
      <c r="L100" s="5"/>
      <c r="M100" s="5"/>
      <c r="N100" s="5"/>
      <c r="O100" s="5"/>
      <c r="P100" s="5"/>
      <c r="Q100" s="12"/>
      <c r="R100" s="5"/>
      <c r="S100" s="9"/>
      <c r="T100" s="9"/>
      <c r="U100" s="9">
        <f t="shared" si="1"/>
        <v>0</v>
      </c>
      <c r="V100" s="9"/>
      <c r="W100" s="9"/>
      <c r="X100" s="5"/>
      <c r="Y100" s="5"/>
    </row>
    <row r="101" spans="1:25" x14ac:dyDescent="0.3">
      <c r="A101" s="5">
        <v>91</v>
      </c>
      <c r="B101" s="5"/>
      <c r="C101" s="5"/>
      <c r="D101" s="5"/>
      <c r="E101" s="5"/>
      <c r="F101" s="5"/>
      <c r="G101" s="5"/>
      <c r="H101" s="5"/>
      <c r="I101" s="5"/>
      <c r="J101" s="5"/>
      <c r="K101" s="5"/>
      <c r="L101" s="5"/>
      <c r="M101" s="5"/>
      <c r="N101" s="5"/>
      <c r="O101" s="5"/>
      <c r="P101" s="5"/>
      <c r="Q101" s="12"/>
      <c r="R101" s="5"/>
      <c r="S101" s="9"/>
      <c r="T101" s="9"/>
      <c r="U101" s="9">
        <f t="shared" si="1"/>
        <v>0</v>
      </c>
      <c r="V101" s="9"/>
      <c r="W101" s="9"/>
      <c r="X101" s="5"/>
      <c r="Y101" s="5"/>
    </row>
    <row r="102" spans="1:25" x14ac:dyDescent="0.3">
      <c r="A102" s="5">
        <v>92</v>
      </c>
      <c r="B102" s="5"/>
      <c r="C102" s="5"/>
      <c r="D102" s="5"/>
      <c r="E102" s="5"/>
      <c r="F102" s="5"/>
      <c r="G102" s="5"/>
      <c r="H102" s="5"/>
      <c r="I102" s="5"/>
      <c r="J102" s="5"/>
      <c r="K102" s="5"/>
      <c r="L102" s="5"/>
      <c r="M102" s="5"/>
      <c r="N102" s="5"/>
      <c r="O102" s="5"/>
      <c r="P102" s="5"/>
      <c r="Q102" s="12"/>
      <c r="R102" s="5"/>
      <c r="S102" s="9"/>
      <c r="T102" s="9"/>
      <c r="U102" s="9">
        <f t="shared" si="1"/>
        <v>0</v>
      </c>
      <c r="V102" s="9"/>
      <c r="W102" s="9"/>
      <c r="X102" s="5"/>
      <c r="Y102" s="5"/>
    </row>
    <row r="103" spans="1:25" x14ac:dyDescent="0.3">
      <c r="A103" s="5">
        <v>93</v>
      </c>
      <c r="B103" s="5"/>
      <c r="C103" s="5"/>
      <c r="D103" s="5"/>
      <c r="E103" s="5"/>
      <c r="F103" s="5"/>
      <c r="G103" s="5"/>
      <c r="H103" s="5"/>
      <c r="I103" s="5"/>
      <c r="J103" s="5"/>
      <c r="K103" s="5"/>
      <c r="L103" s="5"/>
      <c r="M103" s="5"/>
      <c r="N103" s="5"/>
      <c r="O103" s="5"/>
      <c r="P103" s="5"/>
      <c r="Q103" s="12"/>
      <c r="R103" s="5"/>
      <c r="S103" s="9"/>
      <c r="T103" s="9"/>
      <c r="U103" s="9">
        <f t="shared" si="1"/>
        <v>0</v>
      </c>
      <c r="V103" s="9"/>
      <c r="W103" s="9"/>
      <c r="X103" s="5"/>
      <c r="Y103" s="5"/>
    </row>
    <row r="104" spans="1:25" x14ac:dyDescent="0.3">
      <c r="A104" s="5">
        <v>94</v>
      </c>
      <c r="B104" s="5"/>
      <c r="C104" s="5"/>
      <c r="D104" s="5"/>
      <c r="E104" s="5"/>
      <c r="F104" s="5"/>
      <c r="G104" s="5"/>
      <c r="H104" s="5"/>
      <c r="I104" s="5"/>
      <c r="J104" s="5"/>
      <c r="K104" s="5"/>
      <c r="L104" s="5"/>
      <c r="M104" s="5"/>
      <c r="N104" s="5"/>
      <c r="O104" s="5"/>
      <c r="P104" s="5"/>
      <c r="Q104" s="12"/>
      <c r="R104" s="5"/>
      <c r="S104" s="9"/>
      <c r="T104" s="9"/>
      <c r="U104" s="9">
        <f t="shared" si="1"/>
        <v>0</v>
      </c>
      <c r="V104" s="9"/>
      <c r="W104" s="9"/>
      <c r="X104" s="5"/>
      <c r="Y104" s="5"/>
    </row>
    <row r="105" spans="1:25" x14ac:dyDescent="0.3">
      <c r="A105" s="5">
        <v>95</v>
      </c>
      <c r="B105" s="5"/>
      <c r="C105" s="5"/>
      <c r="D105" s="5"/>
      <c r="E105" s="5"/>
      <c r="F105" s="5"/>
      <c r="G105" s="5"/>
      <c r="H105" s="5"/>
      <c r="I105" s="5"/>
      <c r="J105" s="5"/>
      <c r="K105" s="5"/>
      <c r="L105" s="5"/>
      <c r="M105" s="5"/>
      <c r="N105" s="5"/>
      <c r="O105" s="5"/>
      <c r="P105" s="5"/>
      <c r="Q105" s="12"/>
      <c r="R105" s="5"/>
      <c r="S105" s="9"/>
      <c r="T105" s="9"/>
      <c r="U105" s="9">
        <f t="shared" si="1"/>
        <v>0</v>
      </c>
      <c r="V105" s="9"/>
      <c r="W105" s="9"/>
      <c r="X105" s="5"/>
      <c r="Y105" s="5"/>
    </row>
    <row r="106" spans="1:25" x14ac:dyDescent="0.3">
      <c r="A106" s="5">
        <v>96</v>
      </c>
      <c r="B106" s="5"/>
      <c r="C106" s="5"/>
      <c r="D106" s="5"/>
      <c r="E106" s="5"/>
      <c r="F106" s="5"/>
      <c r="G106" s="5"/>
      <c r="H106" s="5"/>
      <c r="I106" s="5"/>
      <c r="J106" s="5"/>
      <c r="K106" s="5"/>
      <c r="L106" s="5"/>
      <c r="M106" s="5"/>
      <c r="N106" s="5"/>
      <c r="O106" s="5"/>
      <c r="P106" s="5"/>
      <c r="Q106" s="12"/>
      <c r="R106" s="5"/>
      <c r="S106" s="9"/>
      <c r="T106" s="9"/>
      <c r="U106" s="9">
        <f t="shared" si="1"/>
        <v>0</v>
      </c>
      <c r="V106" s="9"/>
      <c r="W106" s="9"/>
      <c r="X106" s="5"/>
      <c r="Y106" s="5"/>
    </row>
    <row r="107" spans="1:25" x14ac:dyDescent="0.3">
      <c r="A107" s="5">
        <v>97</v>
      </c>
      <c r="B107" s="5"/>
      <c r="C107" s="5"/>
      <c r="D107" s="5"/>
      <c r="E107" s="5"/>
      <c r="F107" s="5"/>
      <c r="G107" s="5"/>
      <c r="H107" s="5"/>
      <c r="I107" s="5"/>
      <c r="J107" s="5"/>
      <c r="K107" s="5"/>
      <c r="L107" s="5"/>
      <c r="M107" s="5"/>
      <c r="N107" s="5"/>
      <c r="O107" s="5"/>
      <c r="P107" s="5"/>
      <c r="Q107" s="12"/>
      <c r="R107" s="5"/>
      <c r="S107" s="9"/>
      <c r="T107" s="9"/>
      <c r="U107" s="9">
        <f t="shared" si="1"/>
        <v>0</v>
      </c>
      <c r="V107" s="9"/>
      <c r="W107" s="9"/>
      <c r="X107" s="5"/>
      <c r="Y107" s="5"/>
    </row>
    <row r="108" spans="1:25" x14ac:dyDescent="0.3">
      <c r="A108" s="5">
        <v>98</v>
      </c>
      <c r="B108" s="5"/>
      <c r="C108" s="5"/>
      <c r="D108" s="5"/>
      <c r="E108" s="5"/>
      <c r="F108" s="5"/>
      <c r="G108" s="5"/>
      <c r="H108" s="5"/>
      <c r="I108" s="5"/>
      <c r="J108" s="5"/>
      <c r="K108" s="5"/>
      <c r="L108" s="5"/>
      <c r="M108" s="5"/>
      <c r="N108" s="5"/>
      <c r="O108" s="5"/>
      <c r="P108" s="5"/>
      <c r="Q108" s="12"/>
      <c r="R108" s="5"/>
      <c r="S108" s="9"/>
      <c r="T108" s="9"/>
      <c r="U108" s="9">
        <f t="shared" si="1"/>
        <v>0</v>
      </c>
      <c r="V108" s="9"/>
      <c r="W108" s="9"/>
      <c r="X108" s="5"/>
      <c r="Y108" s="5"/>
    </row>
    <row r="109" spans="1:25" x14ac:dyDescent="0.3">
      <c r="A109" s="5">
        <v>99</v>
      </c>
      <c r="B109" s="5"/>
      <c r="C109" s="5"/>
      <c r="D109" s="5"/>
      <c r="E109" s="5"/>
      <c r="F109" s="5"/>
      <c r="G109" s="5"/>
      <c r="H109" s="5"/>
      <c r="I109" s="5"/>
      <c r="J109" s="5"/>
      <c r="K109" s="5"/>
      <c r="L109" s="5"/>
      <c r="M109" s="5"/>
      <c r="N109" s="5"/>
      <c r="O109" s="5"/>
      <c r="P109" s="5"/>
      <c r="Q109" s="12"/>
      <c r="R109" s="5"/>
      <c r="S109" s="9"/>
      <c r="T109" s="9"/>
      <c r="U109" s="9">
        <f t="shared" si="1"/>
        <v>0</v>
      </c>
      <c r="V109" s="9"/>
      <c r="W109" s="9"/>
      <c r="X109" s="5"/>
      <c r="Y109" s="5"/>
    </row>
    <row r="110" spans="1:25" x14ac:dyDescent="0.3">
      <c r="A110" s="5">
        <v>100</v>
      </c>
      <c r="B110" s="5"/>
      <c r="C110" s="5"/>
      <c r="D110" s="5"/>
      <c r="E110" s="5"/>
      <c r="F110" s="5"/>
      <c r="G110" s="5"/>
      <c r="H110" s="5"/>
      <c r="I110" s="5"/>
      <c r="J110" s="5"/>
      <c r="K110" s="5"/>
      <c r="L110" s="5"/>
      <c r="M110" s="5"/>
      <c r="N110" s="5"/>
      <c r="O110" s="5"/>
      <c r="P110" s="5"/>
      <c r="Q110" s="12"/>
      <c r="R110" s="5"/>
      <c r="S110" s="9"/>
      <c r="T110" s="9"/>
      <c r="U110" s="9">
        <f t="shared" si="1"/>
        <v>0</v>
      </c>
      <c r="V110" s="9"/>
      <c r="W110" s="9"/>
      <c r="X110" s="5"/>
      <c r="Y110" s="5"/>
    </row>
    <row r="111" spans="1:25" x14ac:dyDescent="0.3">
      <c r="A111" s="5">
        <v>101</v>
      </c>
      <c r="B111" s="5"/>
      <c r="C111" s="5"/>
      <c r="D111" s="5"/>
      <c r="E111" s="5"/>
      <c r="F111" s="5"/>
      <c r="G111" s="5"/>
      <c r="H111" s="5"/>
      <c r="I111" s="5"/>
      <c r="J111" s="5"/>
      <c r="K111" s="5"/>
      <c r="L111" s="5"/>
      <c r="M111" s="5"/>
      <c r="N111" s="5"/>
      <c r="O111" s="5"/>
      <c r="P111" s="5"/>
      <c r="Q111" s="12"/>
      <c r="R111" s="5"/>
      <c r="S111" s="9"/>
      <c r="T111" s="9"/>
      <c r="U111" s="9">
        <f t="shared" si="1"/>
        <v>0</v>
      </c>
      <c r="V111" s="9"/>
      <c r="W111" s="9"/>
      <c r="X111" s="5"/>
      <c r="Y111" s="5"/>
    </row>
    <row r="112" spans="1:25" x14ac:dyDescent="0.3">
      <c r="A112" s="5">
        <v>102</v>
      </c>
      <c r="B112" s="5"/>
      <c r="C112" s="5"/>
      <c r="D112" s="5"/>
      <c r="E112" s="5"/>
      <c r="F112" s="5"/>
      <c r="G112" s="5"/>
      <c r="H112" s="5"/>
      <c r="I112" s="5"/>
      <c r="J112" s="5"/>
      <c r="K112" s="5"/>
      <c r="L112" s="5"/>
      <c r="M112" s="5"/>
      <c r="N112" s="5"/>
      <c r="O112" s="5"/>
      <c r="P112" s="5"/>
      <c r="Q112" s="12"/>
      <c r="R112" s="5"/>
      <c r="S112" s="9"/>
      <c r="T112" s="9"/>
      <c r="U112" s="9">
        <f t="shared" si="1"/>
        <v>0</v>
      </c>
      <c r="V112" s="9"/>
      <c r="W112" s="9"/>
      <c r="X112" s="5"/>
      <c r="Y112" s="5"/>
    </row>
    <row r="113" spans="1:25" x14ac:dyDescent="0.3">
      <c r="A113" s="5">
        <v>103</v>
      </c>
      <c r="B113" s="5"/>
      <c r="C113" s="5"/>
      <c r="D113" s="5"/>
      <c r="E113" s="5"/>
      <c r="F113" s="5"/>
      <c r="G113" s="5"/>
      <c r="H113" s="5"/>
      <c r="I113" s="5"/>
      <c r="J113" s="5"/>
      <c r="K113" s="5"/>
      <c r="L113" s="5"/>
      <c r="M113" s="5"/>
      <c r="N113" s="5"/>
      <c r="O113" s="5"/>
      <c r="P113" s="5"/>
      <c r="Q113" s="12"/>
      <c r="R113" s="5"/>
      <c r="S113" s="9"/>
      <c r="T113" s="9"/>
      <c r="U113" s="9">
        <f t="shared" si="1"/>
        <v>0</v>
      </c>
      <c r="V113" s="9"/>
      <c r="W113" s="9"/>
      <c r="X113" s="5"/>
      <c r="Y113" s="5"/>
    </row>
    <row r="114" spans="1:25" x14ac:dyDescent="0.3">
      <c r="A114" s="5">
        <v>104</v>
      </c>
      <c r="B114" s="5"/>
      <c r="C114" s="5"/>
      <c r="D114" s="5"/>
      <c r="E114" s="5"/>
      <c r="F114" s="5"/>
      <c r="G114" s="5"/>
      <c r="H114" s="5"/>
      <c r="I114" s="5"/>
      <c r="J114" s="5"/>
      <c r="K114" s="5"/>
      <c r="L114" s="5"/>
      <c r="M114" s="5"/>
      <c r="N114" s="5"/>
      <c r="O114" s="5"/>
      <c r="P114" s="5"/>
      <c r="Q114" s="12"/>
      <c r="R114" s="5"/>
      <c r="S114" s="9"/>
      <c r="T114" s="9"/>
      <c r="U114" s="9">
        <f t="shared" si="1"/>
        <v>0</v>
      </c>
      <c r="V114" s="9"/>
      <c r="W114" s="9"/>
      <c r="X114" s="5"/>
      <c r="Y114" s="5"/>
    </row>
    <row r="115" spans="1:25" x14ac:dyDescent="0.3">
      <c r="A115" s="5">
        <v>105</v>
      </c>
      <c r="B115" s="5"/>
      <c r="C115" s="5"/>
      <c r="D115" s="5"/>
      <c r="E115" s="5"/>
      <c r="F115" s="5"/>
      <c r="G115" s="5"/>
      <c r="H115" s="5"/>
      <c r="I115" s="5"/>
      <c r="J115" s="5"/>
      <c r="K115" s="5"/>
      <c r="L115" s="5"/>
      <c r="M115" s="5"/>
      <c r="N115" s="5"/>
      <c r="O115" s="5"/>
      <c r="P115" s="5"/>
      <c r="Q115" s="12"/>
      <c r="R115" s="5"/>
      <c r="S115" s="9"/>
      <c r="T115" s="9"/>
      <c r="U115" s="9">
        <f t="shared" si="1"/>
        <v>0</v>
      </c>
      <c r="V115" s="9"/>
      <c r="W115" s="9"/>
      <c r="X115" s="5"/>
      <c r="Y115" s="5"/>
    </row>
    <row r="116" spans="1:25" x14ac:dyDescent="0.3">
      <c r="A116" s="5">
        <v>106</v>
      </c>
      <c r="B116" s="5"/>
      <c r="C116" s="5"/>
      <c r="D116" s="5"/>
      <c r="E116" s="5"/>
      <c r="F116" s="5"/>
      <c r="G116" s="5"/>
      <c r="H116" s="5"/>
      <c r="I116" s="5"/>
      <c r="J116" s="5"/>
      <c r="K116" s="5"/>
      <c r="L116" s="5"/>
      <c r="M116" s="5"/>
      <c r="N116" s="5"/>
      <c r="O116" s="5"/>
      <c r="P116" s="5"/>
      <c r="Q116" s="12"/>
      <c r="R116" s="5"/>
      <c r="S116" s="9"/>
      <c r="T116" s="9"/>
      <c r="U116" s="9">
        <f t="shared" si="1"/>
        <v>0</v>
      </c>
      <c r="V116" s="9"/>
      <c r="W116" s="9"/>
      <c r="X116" s="5"/>
      <c r="Y116" s="5"/>
    </row>
    <row r="117" spans="1:25" x14ac:dyDescent="0.3">
      <c r="A117" s="5">
        <v>107</v>
      </c>
      <c r="B117" s="5"/>
      <c r="C117" s="5"/>
      <c r="D117" s="5"/>
      <c r="E117" s="5"/>
      <c r="F117" s="5"/>
      <c r="G117" s="5"/>
      <c r="H117" s="5"/>
      <c r="I117" s="5"/>
      <c r="J117" s="5"/>
      <c r="K117" s="5"/>
      <c r="L117" s="5"/>
      <c r="M117" s="5"/>
      <c r="N117" s="5"/>
      <c r="O117" s="5"/>
      <c r="P117" s="5"/>
      <c r="Q117" s="12"/>
      <c r="R117" s="5"/>
      <c r="S117" s="9"/>
      <c r="T117" s="9"/>
      <c r="U117" s="9">
        <f t="shared" si="1"/>
        <v>0</v>
      </c>
      <c r="V117" s="9"/>
      <c r="W117" s="9"/>
      <c r="X117" s="5"/>
      <c r="Y117" s="5"/>
    </row>
    <row r="118" spans="1:25" x14ac:dyDescent="0.3">
      <c r="A118" s="5">
        <v>108</v>
      </c>
      <c r="B118" s="5"/>
      <c r="C118" s="5"/>
      <c r="D118" s="5"/>
      <c r="E118" s="5"/>
      <c r="F118" s="5"/>
      <c r="G118" s="5"/>
      <c r="H118" s="5"/>
      <c r="I118" s="5"/>
      <c r="J118" s="5"/>
      <c r="K118" s="5"/>
      <c r="L118" s="5"/>
      <c r="M118" s="5"/>
      <c r="N118" s="5"/>
      <c r="O118" s="5"/>
      <c r="P118" s="5"/>
      <c r="Q118" s="12"/>
      <c r="R118" s="5"/>
      <c r="S118" s="9"/>
      <c r="T118" s="9"/>
      <c r="U118" s="9">
        <f t="shared" si="1"/>
        <v>0</v>
      </c>
      <c r="V118" s="9"/>
      <c r="W118" s="9"/>
      <c r="X118" s="5"/>
      <c r="Y118" s="5"/>
    </row>
    <row r="119" spans="1:25" x14ac:dyDescent="0.3">
      <c r="A119" s="5">
        <v>109</v>
      </c>
      <c r="B119" s="5"/>
      <c r="C119" s="5"/>
      <c r="D119" s="5"/>
      <c r="E119" s="5"/>
      <c r="F119" s="5"/>
      <c r="G119" s="5"/>
      <c r="H119" s="5"/>
      <c r="I119" s="5"/>
      <c r="J119" s="5"/>
      <c r="K119" s="5"/>
      <c r="L119" s="5"/>
      <c r="M119" s="5"/>
      <c r="N119" s="5"/>
      <c r="O119" s="5"/>
      <c r="P119" s="5"/>
      <c r="Q119" s="12"/>
      <c r="R119" s="5"/>
      <c r="S119" s="9"/>
      <c r="T119" s="9"/>
      <c r="U119" s="9">
        <f t="shared" si="1"/>
        <v>0</v>
      </c>
      <c r="V119" s="9"/>
      <c r="W119" s="9"/>
      <c r="X119" s="5"/>
      <c r="Y119" s="5"/>
    </row>
    <row r="120" spans="1:25" x14ac:dyDescent="0.3">
      <c r="A120" s="5">
        <v>110</v>
      </c>
      <c r="B120" s="5"/>
      <c r="C120" s="5"/>
      <c r="D120" s="5"/>
      <c r="E120" s="5"/>
      <c r="F120" s="5"/>
      <c r="G120" s="5"/>
      <c r="H120" s="5"/>
      <c r="I120" s="5"/>
      <c r="J120" s="5"/>
      <c r="K120" s="5"/>
      <c r="L120" s="5"/>
      <c r="M120" s="5"/>
      <c r="N120" s="5"/>
      <c r="O120" s="5"/>
      <c r="P120" s="5"/>
      <c r="Q120" s="12"/>
      <c r="R120" s="5"/>
      <c r="S120" s="9"/>
      <c r="T120" s="9"/>
      <c r="U120" s="9">
        <f t="shared" si="1"/>
        <v>0</v>
      </c>
      <c r="V120" s="9"/>
      <c r="W120" s="9"/>
      <c r="X120" s="5"/>
      <c r="Y120" s="5"/>
    </row>
    <row r="121" spans="1:25" x14ac:dyDescent="0.3">
      <c r="A121" s="5">
        <v>111</v>
      </c>
      <c r="B121" s="5"/>
      <c r="C121" s="5"/>
      <c r="D121" s="5"/>
      <c r="E121" s="5"/>
      <c r="F121" s="5"/>
      <c r="G121" s="5"/>
      <c r="H121" s="5"/>
      <c r="I121" s="5"/>
      <c r="J121" s="5"/>
      <c r="K121" s="5"/>
      <c r="L121" s="5"/>
      <c r="M121" s="5"/>
      <c r="N121" s="5"/>
      <c r="O121" s="5"/>
      <c r="P121" s="5"/>
      <c r="Q121" s="12"/>
      <c r="R121" s="5"/>
      <c r="S121" s="9"/>
      <c r="T121" s="9"/>
      <c r="U121" s="9">
        <f t="shared" si="1"/>
        <v>0</v>
      </c>
      <c r="V121" s="9"/>
      <c r="W121" s="9"/>
      <c r="X121" s="5"/>
      <c r="Y121" s="5"/>
    </row>
    <row r="122" spans="1:25" x14ac:dyDescent="0.3">
      <c r="A122" s="5">
        <v>112</v>
      </c>
      <c r="B122" s="5"/>
      <c r="C122" s="5"/>
      <c r="D122" s="5"/>
      <c r="E122" s="5"/>
      <c r="F122" s="5"/>
      <c r="G122" s="5"/>
      <c r="H122" s="5"/>
      <c r="I122" s="5"/>
      <c r="J122" s="5"/>
      <c r="K122" s="5"/>
      <c r="L122" s="5"/>
      <c r="M122" s="5"/>
      <c r="N122" s="5"/>
      <c r="O122" s="5"/>
      <c r="P122" s="5"/>
      <c r="Q122" s="12"/>
      <c r="R122" s="5"/>
      <c r="S122" s="9"/>
      <c r="T122" s="9"/>
      <c r="U122" s="9">
        <f t="shared" si="1"/>
        <v>0</v>
      </c>
      <c r="V122" s="9"/>
      <c r="W122" s="9"/>
      <c r="X122" s="5"/>
      <c r="Y122" s="5"/>
    </row>
    <row r="123" spans="1:25" x14ac:dyDescent="0.3">
      <c r="A123" s="5">
        <v>113</v>
      </c>
      <c r="B123" s="5"/>
      <c r="C123" s="5"/>
      <c r="D123" s="5"/>
      <c r="E123" s="5"/>
      <c r="F123" s="5"/>
      <c r="G123" s="5"/>
      <c r="H123" s="5"/>
      <c r="I123" s="5"/>
      <c r="J123" s="5"/>
      <c r="K123" s="5"/>
      <c r="L123" s="5"/>
      <c r="M123" s="5"/>
      <c r="N123" s="5"/>
      <c r="O123" s="5"/>
      <c r="P123" s="5"/>
      <c r="Q123" s="12"/>
      <c r="R123" s="5"/>
      <c r="S123" s="9"/>
      <c r="T123" s="9"/>
      <c r="U123" s="9">
        <f t="shared" si="1"/>
        <v>0</v>
      </c>
      <c r="V123" s="9"/>
      <c r="W123" s="9"/>
      <c r="X123" s="5"/>
      <c r="Y123" s="5"/>
    </row>
    <row r="124" spans="1:25" x14ac:dyDescent="0.3">
      <c r="A124" s="5">
        <v>114</v>
      </c>
      <c r="B124" s="5"/>
      <c r="C124" s="5"/>
      <c r="D124" s="5"/>
      <c r="E124" s="5"/>
      <c r="F124" s="5"/>
      <c r="G124" s="5"/>
      <c r="H124" s="5"/>
      <c r="I124" s="5"/>
      <c r="J124" s="5"/>
      <c r="K124" s="5"/>
      <c r="L124" s="5"/>
      <c r="M124" s="5"/>
      <c r="N124" s="5"/>
      <c r="O124" s="5"/>
      <c r="P124" s="5"/>
      <c r="Q124" s="12"/>
      <c r="R124" s="5"/>
      <c r="S124" s="9"/>
      <c r="T124" s="9"/>
      <c r="U124" s="9">
        <f t="shared" si="1"/>
        <v>0</v>
      </c>
      <c r="V124" s="9"/>
      <c r="W124" s="9"/>
      <c r="X124" s="5"/>
      <c r="Y124" s="5"/>
    </row>
    <row r="125" spans="1:25" x14ac:dyDescent="0.3">
      <c r="A125" s="5">
        <v>115</v>
      </c>
      <c r="B125" s="5"/>
      <c r="C125" s="5"/>
      <c r="D125" s="5"/>
      <c r="E125" s="5"/>
      <c r="F125" s="5"/>
      <c r="G125" s="5"/>
      <c r="H125" s="5"/>
      <c r="I125" s="5"/>
      <c r="J125" s="5"/>
      <c r="K125" s="5"/>
      <c r="L125" s="5"/>
      <c r="M125" s="5"/>
      <c r="N125" s="5"/>
      <c r="O125" s="5"/>
      <c r="P125" s="5"/>
      <c r="Q125" s="12"/>
      <c r="R125" s="5"/>
      <c r="S125" s="9"/>
      <c r="T125" s="9"/>
      <c r="U125" s="9">
        <f t="shared" si="1"/>
        <v>0</v>
      </c>
      <c r="V125" s="9"/>
      <c r="W125" s="9"/>
      <c r="X125" s="5"/>
      <c r="Y125" s="5"/>
    </row>
    <row r="126" spans="1:25" x14ac:dyDescent="0.3">
      <c r="A126" s="5">
        <v>116</v>
      </c>
      <c r="B126" s="5"/>
      <c r="C126" s="5"/>
      <c r="D126" s="5"/>
      <c r="E126" s="5"/>
      <c r="F126" s="5"/>
      <c r="G126" s="5"/>
      <c r="H126" s="5"/>
      <c r="I126" s="5"/>
      <c r="J126" s="5"/>
      <c r="K126" s="5"/>
      <c r="L126" s="5"/>
      <c r="M126" s="5"/>
      <c r="N126" s="5"/>
      <c r="O126" s="5"/>
      <c r="P126" s="5"/>
      <c r="Q126" s="12"/>
      <c r="R126" s="5"/>
      <c r="S126" s="9"/>
      <c r="T126" s="9"/>
      <c r="U126" s="9">
        <f t="shared" si="1"/>
        <v>0</v>
      </c>
      <c r="V126" s="9"/>
      <c r="W126" s="9"/>
      <c r="X126" s="5"/>
      <c r="Y126" s="5"/>
    </row>
    <row r="127" spans="1:25" x14ac:dyDescent="0.3">
      <c r="A127" s="5">
        <v>117</v>
      </c>
      <c r="B127" s="5"/>
      <c r="C127" s="5"/>
      <c r="D127" s="5"/>
      <c r="E127" s="5"/>
      <c r="F127" s="5"/>
      <c r="G127" s="5"/>
      <c r="H127" s="5"/>
      <c r="I127" s="5"/>
      <c r="J127" s="5"/>
      <c r="K127" s="5"/>
      <c r="L127" s="5"/>
      <c r="M127" s="5"/>
      <c r="N127" s="5"/>
      <c r="O127" s="5"/>
      <c r="P127" s="5"/>
      <c r="Q127" s="12"/>
      <c r="R127" s="5"/>
      <c r="S127" s="9"/>
      <c r="T127" s="9"/>
      <c r="U127" s="9">
        <f t="shared" si="1"/>
        <v>0</v>
      </c>
      <c r="V127" s="9"/>
      <c r="W127" s="9"/>
      <c r="X127" s="5"/>
      <c r="Y127" s="5"/>
    </row>
    <row r="128" spans="1:25" x14ac:dyDescent="0.3">
      <c r="A128" s="5">
        <v>118</v>
      </c>
      <c r="B128" s="5"/>
      <c r="C128" s="5"/>
      <c r="D128" s="5"/>
      <c r="E128" s="5"/>
      <c r="F128" s="5"/>
      <c r="G128" s="5"/>
      <c r="H128" s="5"/>
      <c r="I128" s="5"/>
      <c r="J128" s="5"/>
      <c r="K128" s="5"/>
      <c r="L128" s="5"/>
      <c r="M128" s="5"/>
      <c r="N128" s="5"/>
      <c r="O128" s="5"/>
      <c r="P128" s="5"/>
      <c r="Q128" s="12"/>
      <c r="R128" s="5"/>
      <c r="S128" s="9"/>
      <c r="T128" s="9"/>
      <c r="U128" s="9">
        <f t="shared" si="1"/>
        <v>0</v>
      </c>
      <c r="V128" s="9"/>
      <c r="W128" s="9"/>
      <c r="X128" s="5"/>
      <c r="Y128" s="5"/>
    </row>
    <row r="129" spans="1:25" x14ac:dyDescent="0.3">
      <c r="A129" s="5">
        <v>119</v>
      </c>
      <c r="B129" s="5"/>
      <c r="C129" s="5"/>
      <c r="D129" s="5"/>
      <c r="E129" s="5"/>
      <c r="F129" s="5"/>
      <c r="G129" s="5"/>
      <c r="H129" s="5"/>
      <c r="I129" s="5"/>
      <c r="J129" s="5"/>
      <c r="K129" s="5"/>
      <c r="L129" s="5"/>
      <c r="M129" s="5"/>
      <c r="N129" s="5"/>
      <c r="O129" s="5"/>
      <c r="P129" s="5"/>
      <c r="Q129" s="12"/>
      <c r="R129" s="5"/>
      <c r="S129" s="9"/>
      <c r="T129" s="9"/>
      <c r="U129" s="9">
        <f t="shared" si="1"/>
        <v>0</v>
      </c>
      <c r="V129" s="9"/>
      <c r="W129" s="9"/>
      <c r="X129" s="5"/>
      <c r="Y129" s="5"/>
    </row>
    <row r="130" spans="1:25" x14ac:dyDescent="0.3">
      <c r="A130" s="5">
        <v>120</v>
      </c>
      <c r="B130" s="5"/>
      <c r="C130" s="5"/>
      <c r="D130" s="5"/>
      <c r="E130" s="5"/>
      <c r="F130" s="5"/>
      <c r="G130" s="5"/>
      <c r="H130" s="5"/>
      <c r="I130" s="5"/>
      <c r="J130" s="5"/>
      <c r="K130" s="5"/>
      <c r="L130" s="5"/>
      <c r="M130" s="5"/>
      <c r="N130" s="5"/>
      <c r="O130" s="5"/>
      <c r="P130" s="5"/>
      <c r="Q130" s="12"/>
      <c r="R130" s="5"/>
      <c r="S130" s="9"/>
      <c r="T130" s="9"/>
      <c r="U130" s="9">
        <f t="shared" si="1"/>
        <v>0</v>
      </c>
      <c r="V130" s="9"/>
      <c r="W130" s="9"/>
      <c r="X130" s="5"/>
      <c r="Y130" s="5"/>
    </row>
    <row r="131" spans="1:25" x14ac:dyDescent="0.3">
      <c r="A131" s="5">
        <v>121</v>
      </c>
      <c r="B131" s="5"/>
      <c r="C131" s="5"/>
      <c r="D131" s="5"/>
      <c r="E131" s="5"/>
      <c r="F131" s="5"/>
      <c r="G131" s="5"/>
      <c r="H131" s="5"/>
      <c r="I131" s="5"/>
      <c r="J131" s="5"/>
      <c r="K131" s="5"/>
      <c r="L131" s="5"/>
      <c r="M131" s="5"/>
      <c r="N131" s="5"/>
      <c r="O131" s="5"/>
      <c r="P131" s="5"/>
      <c r="Q131" s="12"/>
      <c r="R131" s="5"/>
      <c r="S131" s="9"/>
      <c r="T131" s="9"/>
      <c r="U131" s="9">
        <f t="shared" si="1"/>
        <v>0</v>
      </c>
      <c r="V131" s="9"/>
      <c r="W131" s="9"/>
      <c r="X131" s="5"/>
      <c r="Y131" s="5"/>
    </row>
    <row r="132" spans="1:25" x14ac:dyDescent="0.3">
      <c r="A132" s="5">
        <v>122</v>
      </c>
      <c r="B132" s="5"/>
      <c r="C132" s="5"/>
      <c r="D132" s="5"/>
      <c r="E132" s="5"/>
      <c r="F132" s="5"/>
      <c r="G132" s="5"/>
      <c r="H132" s="5"/>
      <c r="I132" s="5"/>
      <c r="J132" s="5"/>
      <c r="K132" s="5"/>
      <c r="L132" s="5"/>
      <c r="M132" s="5"/>
      <c r="N132" s="5"/>
      <c r="O132" s="5"/>
      <c r="P132" s="5"/>
      <c r="Q132" s="12"/>
      <c r="R132" s="5"/>
      <c r="S132" s="9"/>
      <c r="T132" s="9"/>
      <c r="U132" s="9">
        <f t="shared" si="1"/>
        <v>0</v>
      </c>
      <c r="V132" s="9"/>
      <c r="W132" s="9"/>
      <c r="X132" s="5"/>
      <c r="Y132" s="5"/>
    </row>
    <row r="133" spans="1:25" x14ac:dyDescent="0.3">
      <c r="A133" s="5">
        <v>123</v>
      </c>
      <c r="B133" s="5"/>
      <c r="C133" s="5"/>
      <c r="D133" s="5"/>
      <c r="E133" s="5"/>
      <c r="F133" s="5"/>
      <c r="G133" s="5"/>
      <c r="H133" s="5"/>
      <c r="I133" s="5"/>
      <c r="J133" s="5"/>
      <c r="K133" s="5"/>
      <c r="L133" s="5"/>
      <c r="M133" s="5"/>
      <c r="N133" s="5"/>
      <c r="O133" s="5"/>
      <c r="P133" s="5"/>
      <c r="Q133" s="12"/>
      <c r="R133" s="5"/>
      <c r="S133" s="9"/>
      <c r="T133" s="9"/>
      <c r="U133" s="9">
        <f t="shared" si="1"/>
        <v>0</v>
      </c>
      <c r="V133" s="9"/>
      <c r="W133" s="9"/>
      <c r="X133" s="5"/>
      <c r="Y133" s="5"/>
    </row>
    <row r="134" spans="1:25" x14ac:dyDescent="0.3">
      <c r="A134" s="5">
        <v>124</v>
      </c>
      <c r="B134" s="5"/>
      <c r="C134" s="5"/>
      <c r="D134" s="5"/>
      <c r="E134" s="5"/>
      <c r="F134" s="5"/>
      <c r="G134" s="5"/>
      <c r="H134" s="5"/>
      <c r="I134" s="5"/>
      <c r="J134" s="5"/>
      <c r="K134" s="5"/>
      <c r="L134" s="5"/>
      <c r="M134" s="5"/>
      <c r="N134" s="5"/>
      <c r="O134" s="5"/>
      <c r="P134" s="5"/>
      <c r="Q134" s="12"/>
      <c r="R134" s="5"/>
      <c r="S134" s="9"/>
      <c r="T134" s="9"/>
      <c r="U134" s="9">
        <f t="shared" si="1"/>
        <v>0</v>
      </c>
      <c r="V134" s="9"/>
      <c r="W134" s="9"/>
      <c r="X134" s="5"/>
      <c r="Y134" s="5"/>
    </row>
    <row r="135" spans="1:25" x14ac:dyDescent="0.3">
      <c r="A135" s="5">
        <v>125</v>
      </c>
      <c r="B135" s="5"/>
      <c r="C135" s="5"/>
      <c r="D135" s="5"/>
      <c r="E135" s="5"/>
      <c r="F135" s="5"/>
      <c r="G135" s="5"/>
      <c r="H135" s="5"/>
      <c r="I135" s="5"/>
      <c r="J135" s="5"/>
      <c r="K135" s="5"/>
      <c r="L135" s="5"/>
      <c r="M135" s="5"/>
      <c r="N135" s="5"/>
      <c r="O135" s="5"/>
      <c r="P135" s="5"/>
      <c r="Q135" s="12"/>
      <c r="R135" s="5"/>
      <c r="S135" s="9"/>
      <c r="T135" s="9"/>
      <c r="U135" s="9">
        <f t="shared" si="1"/>
        <v>0</v>
      </c>
      <c r="V135" s="9"/>
      <c r="W135" s="9"/>
      <c r="X135" s="5"/>
      <c r="Y135" s="5"/>
    </row>
    <row r="136" spans="1:25" x14ac:dyDescent="0.3">
      <c r="A136" s="5">
        <v>126</v>
      </c>
      <c r="B136" s="5"/>
      <c r="C136" s="5"/>
      <c r="D136" s="5"/>
      <c r="E136" s="5"/>
      <c r="F136" s="5"/>
      <c r="G136" s="5"/>
      <c r="H136" s="5"/>
      <c r="I136" s="5"/>
      <c r="J136" s="5"/>
      <c r="K136" s="5"/>
      <c r="L136" s="5"/>
      <c r="M136" s="5"/>
      <c r="N136" s="5"/>
      <c r="O136" s="5"/>
      <c r="P136" s="5"/>
      <c r="Q136" s="12"/>
      <c r="R136" s="5"/>
      <c r="S136" s="9"/>
      <c r="T136" s="9"/>
      <c r="U136" s="9">
        <f t="shared" si="1"/>
        <v>0</v>
      </c>
      <c r="V136" s="9"/>
      <c r="W136" s="9"/>
      <c r="X136" s="5"/>
      <c r="Y136" s="5"/>
    </row>
    <row r="137" spans="1:25" x14ac:dyDescent="0.3">
      <c r="A137" s="5">
        <v>127</v>
      </c>
      <c r="B137" s="5"/>
      <c r="C137" s="5"/>
      <c r="D137" s="5"/>
      <c r="E137" s="5"/>
      <c r="F137" s="5"/>
      <c r="G137" s="5"/>
      <c r="H137" s="5"/>
      <c r="I137" s="5"/>
      <c r="J137" s="5"/>
      <c r="K137" s="5"/>
      <c r="L137" s="5"/>
      <c r="M137" s="5"/>
      <c r="N137" s="5"/>
      <c r="O137" s="5"/>
      <c r="P137" s="5"/>
      <c r="Q137" s="12"/>
      <c r="R137" s="5"/>
      <c r="S137" s="9"/>
      <c r="T137" s="9"/>
      <c r="U137" s="9">
        <f t="shared" si="1"/>
        <v>0</v>
      </c>
      <c r="V137" s="9"/>
      <c r="W137" s="9"/>
      <c r="X137" s="5"/>
      <c r="Y137" s="5"/>
    </row>
    <row r="138" spans="1:25" x14ac:dyDescent="0.3">
      <c r="A138" s="5">
        <v>128</v>
      </c>
      <c r="B138" s="5"/>
      <c r="C138" s="5"/>
      <c r="D138" s="5"/>
      <c r="E138" s="5"/>
      <c r="F138" s="5"/>
      <c r="G138" s="5"/>
      <c r="H138" s="5"/>
      <c r="I138" s="5"/>
      <c r="J138" s="5"/>
      <c r="K138" s="5"/>
      <c r="L138" s="5"/>
      <c r="M138" s="5"/>
      <c r="N138" s="5"/>
      <c r="O138" s="5"/>
      <c r="P138" s="5"/>
      <c r="Q138" s="12"/>
      <c r="R138" s="5"/>
      <c r="S138" s="9"/>
      <c r="T138" s="9"/>
      <c r="U138" s="9">
        <f t="shared" ref="U138:U201" si="2">SUM(R138,S138,T138)</f>
        <v>0</v>
      </c>
      <c r="V138" s="9"/>
      <c r="W138" s="9"/>
      <c r="X138" s="5"/>
      <c r="Y138" s="5"/>
    </row>
    <row r="139" spans="1:25" x14ac:dyDescent="0.3">
      <c r="A139" s="5">
        <v>129</v>
      </c>
      <c r="B139" s="5"/>
      <c r="C139" s="5"/>
      <c r="D139" s="5"/>
      <c r="E139" s="5"/>
      <c r="F139" s="5"/>
      <c r="G139" s="5"/>
      <c r="H139" s="5"/>
      <c r="I139" s="5"/>
      <c r="J139" s="5"/>
      <c r="K139" s="5"/>
      <c r="L139" s="5"/>
      <c r="M139" s="5"/>
      <c r="N139" s="5"/>
      <c r="O139" s="5"/>
      <c r="P139" s="5"/>
      <c r="Q139" s="12"/>
      <c r="R139" s="5"/>
      <c r="S139" s="9"/>
      <c r="T139" s="9"/>
      <c r="U139" s="9">
        <f t="shared" si="2"/>
        <v>0</v>
      </c>
      <c r="V139" s="9"/>
      <c r="W139" s="9"/>
      <c r="X139" s="5"/>
      <c r="Y139" s="5"/>
    </row>
    <row r="140" spans="1:25" x14ac:dyDescent="0.3">
      <c r="A140" s="5">
        <v>130</v>
      </c>
      <c r="B140" s="5"/>
      <c r="C140" s="5"/>
      <c r="D140" s="5"/>
      <c r="E140" s="5"/>
      <c r="F140" s="5"/>
      <c r="G140" s="5"/>
      <c r="H140" s="5"/>
      <c r="I140" s="5"/>
      <c r="J140" s="5"/>
      <c r="K140" s="5"/>
      <c r="L140" s="5"/>
      <c r="M140" s="5"/>
      <c r="N140" s="5"/>
      <c r="O140" s="5"/>
      <c r="P140" s="5"/>
      <c r="Q140" s="12"/>
      <c r="R140" s="5"/>
      <c r="S140" s="9"/>
      <c r="T140" s="9"/>
      <c r="U140" s="9">
        <f t="shared" si="2"/>
        <v>0</v>
      </c>
      <c r="V140" s="9"/>
      <c r="W140" s="9"/>
      <c r="X140" s="5"/>
      <c r="Y140" s="5"/>
    </row>
    <row r="141" spans="1:25" x14ac:dyDescent="0.3">
      <c r="A141" s="5">
        <v>131</v>
      </c>
      <c r="B141" s="5"/>
      <c r="C141" s="5"/>
      <c r="D141" s="5"/>
      <c r="E141" s="5"/>
      <c r="F141" s="5"/>
      <c r="G141" s="5"/>
      <c r="H141" s="5"/>
      <c r="I141" s="5"/>
      <c r="J141" s="5"/>
      <c r="K141" s="5"/>
      <c r="L141" s="5"/>
      <c r="M141" s="5"/>
      <c r="N141" s="5"/>
      <c r="O141" s="5"/>
      <c r="P141" s="5"/>
      <c r="Q141" s="12"/>
      <c r="R141" s="5"/>
      <c r="S141" s="9"/>
      <c r="T141" s="9"/>
      <c r="U141" s="9">
        <f t="shared" si="2"/>
        <v>0</v>
      </c>
      <c r="V141" s="9"/>
      <c r="W141" s="9"/>
      <c r="X141" s="5"/>
      <c r="Y141" s="5"/>
    </row>
    <row r="142" spans="1:25" x14ac:dyDescent="0.3">
      <c r="A142" s="5">
        <v>132</v>
      </c>
      <c r="B142" s="5"/>
      <c r="C142" s="5"/>
      <c r="D142" s="5"/>
      <c r="E142" s="5"/>
      <c r="F142" s="5"/>
      <c r="G142" s="5"/>
      <c r="H142" s="5"/>
      <c r="I142" s="5"/>
      <c r="J142" s="5"/>
      <c r="K142" s="5"/>
      <c r="L142" s="5"/>
      <c r="M142" s="5"/>
      <c r="N142" s="5"/>
      <c r="O142" s="5"/>
      <c r="P142" s="5"/>
      <c r="Q142" s="12"/>
      <c r="R142" s="5"/>
      <c r="S142" s="9"/>
      <c r="T142" s="9"/>
      <c r="U142" s="9">
        <f t="shared" si="2"/>
        <v>0</v>
      </c>
      <c r="V142" s="9"/>
      <c r="W142" s="9"/>
      <c r="X142" s="5"/>
      <c r="Y142" s="5"/>
    </row>
    <row r="143" spans="1:25" x14ac:dyDescent="0.3">
      <c r="A143" s="5">
        <v>133</v>
      </c>
      <c r="B143" s="5"/>
      <c r="C143" s="5"/>
      <c r="D143" s="5"/>
      <c r="E143" s="5"/>
      <c r="F143" s="5"/>
      <c r="G143" s="5"/>
      <c r="H143" s="5"/>
      <c r="I143" s="5"/>
      <c r="J143" s="5"/>
      <c r="K143" s="5"/>
      <c r="L143" s="5"/>
      <c r="M143" s="5"/>
      <c r="N143" s="5"/>
      <c r="O143" s="5"/>
      <c r="P143" s="5"/>
      <c r="Q143" s="12"/>
      <c r="R143" s="5"/>
      <c r="S143" s="9"/>
      <c r="T143" s="9"/>
      <c r="U143" s="9">
        <f t="shared" si="2"/>
        <v>0</v>
      </c>
      <c r="V143" s="9"/>
      <c r="W143" s="9"/>
      <c r="X143" s="5"/>
      <c r="Y143" s="5"/>
    </row>
    <row r="144" spans="1:25" x14ac:dyDescent="0.3">
      <c r="A144" s="5">
        <v>134</v>
      </c>
      <c r="B144" s="5"/>
      <c r="C144" s="5"/>
      <c r="D144" s="5"/>
      <c r="E144" s="5"/>
      <c r="F144" s="5"/>
      <c r="G144" s="5"/>
      <c r="H144" s="5"/>
      <c r="I144" s="5"/>
      <c r="J144" s="5"/>
      <c r="K144" s="5"/>
      <c r="L144" s="5"/>
      <c r="M144" s="5"/>
      <c r="N144" s="5"/>
      <c r="O144" s="5"/>
      <c r="P144" s="5"/>
      <c r="Q144" s="12"/>
      <c r="R144" s="5"/>
      <c r="S144" s="9"/>
      <c r="T144" s="9"/>
      <c r="U144" s="9">
        <f t="shared" si="2"/>
        <v>0</v>
      </c>
      <c r="V144" s="9"/>
      <c r="W144" s="9"/>
      <c r="X144" s="5"/>
      <c r="Y144" s="5"/>
    </row>
    <row r="145" spans="1:25" x14ac:dyDescent="0.3">
      <c r="A145" s="5">
        <v>135</v>
      </c>
      <c r="B145" s="5"/>
      <c r="C145" s="5"/>
      <c r="D145" s="5"/>
      <c r="E145" s="5"/>
      <c r="F145" s="5"/>
      <c r="G145" s="5"/>
      <c r="H145" s="5"/>
      <c r="I145" s="5"/>
      <c r="J145" s="5"/>
      <c r="K145" s="5"/>
      <c r="L145" s="5"/>
      <c r="M145" s="5"/>
      <c r="N145" s="5"/>
      <c r="O145" s="5"/>
      <c r="P145" s="5"/>
      <c r="Q145" s="12"/>
      <c r="R145" s="5"/>
      <c r="S145" s="9"/>
      <c r="T145" s="9"/>
      <c r="U145" s="9">
        <f t="shared" si="2"/>
        <v>0</v>
      </c>
      <c r="V145" s="9"/>
      <c r="W145" s="9"/>
      <c r="X145" s="5"/>
      <c r="Y145" s="5"/>
    </row>
    <row r="146" spans="1:25" x14ac:dyDescent="0.3">
      <c r="A146" s="5">
        <v>136</v>
      </c>
      <c r="B146" s="5"/>
      <c r="C146" s="5"/>
      <c r="D146" s="5"/>
      <c r="E146" s="5"/>
      <c r="F146" s="5"/>
      <c r="G146" s="5"/>
      <c r="H146" s="5"/>
      <c r="I146" s="5"/>
      <c r="J146" s="5"/>
      <c r="K146" s="5"/>
      <c r="L146" s="5"/>
      <c r="M146" s="5"/>
      <c r="N146" s="5"/>
      <c r="O146" s="5"/>
      <c r="P146" s="5"/>
      <c r="Q146" s="12"/>
      <c r="R146" s="5"/>
      <c r="S146" s="9"/>
      <c r="T146" s="9"/>
      <c r="U146" s="9">
        <f t="shared" si="2"/>
        <v>0</v>
      </c>
      <c r="V146" s="9"/>
      <c r="W146" s="9"/>
      <c r="X146" s="5"/>
      <c r="Y146" s="5"/>
    </row>
    <row r="147" spans="1:25" x14ac:dyDescent="0.3">
      <c r="A147" s="5">
        <v>137</v>
      </c>
      <c r="B147" s="5"/>
      <c r="C147" s="5"/>
      <c r="D147" s="5"/>
      <c r="E147" s="5"/>
      <c r="F147" s="5"/>
      <c r="G147" s="5"/>
      <c r="H147" s="5"/>
      <c r="I147" s="5"/>
      <c r="J147" s="5"/>
      <c r="K147" s="5"/>
      <c r="L147" s="5"/>
      <c r="M147" s="5"/>
      <c r="N147" s="5"/>
      <c r="O147" s="5"/>
      <c r="P147" s="5"/>
      <c r="Q147" s="12"/>
      <c r="R147" s="5"/>
      <c r="S147" s="9"/>
      <c r="T147" s="9"/>
      <c r="U147" s="9">
        <f t="shared" si="2"/>
        <v>0</v>
      </c>
      <c r="V147" s="9"/>
      <c r="W147" s="9"/>
      <c r="X147" s="5"/>
      <c r="Y147" s="5"/>
    </row>
    <row r="148" spans="1:25" x14ac:dyDescent="0.3">
      <c r="A148" s="5">
        <v>138</v>
      </c>
      <c r="B148" s="5"/>
      <c r="C148" s="5"/>
      <c r="D148" s="5"/>
      <c r="E148" s="5"/>
      <c r="F148" s="5"/>
      <c r="G148" s="5"/>
      <c r="H148" s="5"/>
      <c r="I148" s="5"/>
      <c r="J148" s="5"/>
      <c r="K148" s="5"/>
      <c r="L148" s="5"/>
      <c r="M148" s="5"/>
      <c r="N148" s="5"/>
      <c r="O148" s="5"/>
      <c r="P148" s="5"/>
      <c r="Q148" s="12"/>
      <c r="R148" s="5"/>
      <c r="S148" s="9"/>
      <c r="T148" s="9"/>
      <c r="U148" s="9">
        <f t="shared" si="2"/>
        <v>0</v>
      </c>
      <c r="V148" s="9"/>
      <c r="W148" s="9"/>
      <c r="X148" s="5"/>
      <c r="Y148" s="5"/>
    </row>
    <row r="149" spans="1:25" x14ac:dyDescent="0.3">
      <c r="A149" s="5">
        <v>139</v>
      </c>
      <c r="B149" s="5"/>
      <c r="C149" s="5"/>
      <c r="D149" s="5"/>
      <c r="E149" s="5"/>
      <c r="F149" s="5"/>
      <c r="G149" s="5"/>
      <c r="H149" s="5"/>
      <c r="I149" s="5"/>
      <c r="J149" s="5"/>
      <c r="K149" s="5"/>
      <c r="L149" s="5"/>
      <c r="M149" s="5"/>
      <c r="N149" s="5"/>
      <c r="O149" s="5"/>
      <c r="P149" s="5"/>
      <c r="Q149" s="12"/>
      <c r="R149" s="5"/>
      <c r="S149" s="9"/>
      <c r="T149" s="9"/>
      <c r="U149" s="9">
        <f t="shared" si="2"/>
        <v>0</v>
      </c>
      <c r="V149" s="9"/>
      <c r="W149" s="9"/>
      <c r="X149" s="5"/>
      <c r="Y149" s="5"/>
    </row>
    <row r="150" spans="1:25" x14ac:dyDescent="0.3">
      <c r="A150" s="5">
        <v>140</v>
      </c>
      <c r="B150" s="5"/>
      <c r="C150" s="5"/>
      <c r="D150" s="5"/>
      <c r="E150" s="5"/>
      <c r="F150" s="5"/>
      <c r="G150" s="5"/>
      <c r="H150" s="5"/>
      <c r="I150" s="5"/>
      <c r="J150" s="5"/>
      <c r="K150" s="5"/>
      <c r="L150" s="5"/>
      <c r="M150" s="5"/>
      <c r="N150" s="5"/>
      <c r="O150" s="5"/>
      <c r="P150" s="5"/>
      <c r="Q150" s="12"/>
      <c r="R150" s="5"/>
      <c r="S150" s="9"/>
      <c r="T150" s="9"/>
      <c r="U150" s="9">
        <f t="shared" si="2"/>
        <v>0</v>
      </c>
      <c r="V150" s="9"/>
      <c r="W150" s="9"/>
      <c r="X150" s="5"/>
      <c r="Y150" s="5"/>
    </row>
    <row r="151" spans="1:25" x14ac:dyDescent="0.3">
      <c r="A151" s="5">
        <v>141</v>
      </c>
      <c r="B151" s="5"/>
      <c r="C151" s="5"/>
      <c r="D151" s="5"/>
      <c r="E151" s="5"/>
      <c r="F151" s="5"/>
      <c r="G151" s="5"/>
      <c r="H151" s="5"/>
      <c r="I151" s="5"/>
      <c r="J151" s="5"/>
      <c r="K151" s="5"/>
      <c r="L151" s="5"/>
      <c r="M151" s="5"/>
      <c r="N151" s="5"/>
      <c r="O151" s="5"/>
      <c r="P151" s="5"/>
      <c r="Q151" s="12"/>
      <c r="R151" s="5"/>
      <c r="S151" s="9"/>
      <c r="T151" s="9"/>
      <c r="U151" s="9">
        <f t="shared" si="2"/>
        <v>0</v>
      </c>
      <c r="V151" s="9"/>
      <c r="W151" s="9"/>
      <c r="X151" s="5"/>
      <c r="Y151" s="5"/>
    </row>
    <row r="152" spans="1:25" x14ac:dyDescent="0.3">
      <c r="A152" s="5">
        <v>142</v>
      </c>
      <c r="B152" s="5"/>
      <c r="C152" s="5"/>
      <c r="D152" s="5"/>
      <c r="E152" s="5"/>
      <c r="F152" s="5"/>
      <c r="G152" s="5"/>
      <c r="H152" s="5"/>
      <c r="I152" s="5"/>
      <c r="J152" s="5"/>
      <c r="K152" s="5"/>
      <c r="L152" s="5"/>
      <c r="M152" s="5"/>
      <c r="N152" s="5"/>
      <c r="O152" s="5"/>
      <c r="P152" s="5"/>
      <c r="Q152" s="12"/>
      <c r="R152" s="5"/>
      <c r="S152" s="9"/>
      <c r="T152" s="9"/>
      <c r="U152" s="9">
        <f t="shared" si="2"/>
        <v>0</v>
      </c>
      <c r="V152" s="9"/>
      <c r="W152" s="9"/>
      <c r="X152" s="5"/>
      <c r="Y152" s="5"/>
    </row>
    <row r="153" spans="1:25" x14ac:dyDescent="0.3">
      <c r="A153" s="5">
        <v>143</v>
      </c>
      <c r="B153" s="5"/>
      <c r="C153" s="5"/>
      <c r="D153" s="5"/>
      <c r="E153" s="5"/>
      <c r="F153" s="5"/>
      <c r="G153" s="5"/>
      <c r="H153" s="5"/>
      <c r="I153" s="5"/>
      <c r="J153" s="5"/>
      <c r="K153" s="5"/>
      <c r="L153" s="5"/>
      <c r="M153" s="5"/>
      <c r="N153" s="5"/>
      <c r="O153" s="5"/>
      <c r="P153" s="5"/>
      <c r="Q153" s="12"/>
      <c r="R153" s="5"/>
      <c r="S153" s="9"/>
      <c r="T153" s="9"/>
      <c r="U153" s="9">
        <f t="shared" si="2"/>
        <v>0</v>
      </c>
      <c r="V153" s="9"/>
      <c r="W153" s="9"/>
      <c r="X153" s="5"/>
      <c r="Y153" s="5"/>
    </row>
    <row r="154" spans="1:25" x14ac:dyDescent="0.3">
      <c r="A154" s="5">
        <v>144</v>
      </c>
      <c r="B154" s="5"/>
      <c r="C154" s="5"/>
      <c r="D154" s="5"/>
      <c r="E154" s="5"/>
      <c r="F154" s="5"/>
      <c r="G154" s="5"/>
      <c r="H154" s="5"/>
      <c r="I154" s="5"/>
      <c r="J154" s="5"/>
      <c r="K154" s="5"/>
      <c r="L154" s="5"/>
      <c r="M154" s="5"/>
      <c r="N154" s="5"/>
      <c r="O154" s="5"/>
      <c r="P154" s="5"/>
      <c r="Q154" s="12"/>
      <c r="R154" s="5"/>
      <c r="S154" s="9"/>
      <c r="T154" s="9"/>
      <c r="U154" s="9">
        <f t="shared" si="2"/>
        <v>0</v>
      </c>
      <c r="V154" s="9"/>
      <c r="W154" s="9"/>
      <c r="X154" s="5"/>
      <c r="Y154" s="5"/>
    </row>
    <row r="155" spans="1:25" x14ac:dyDescent="0.3">
      <c r="A155" s="5">
        <v>145</v>
      </c>
      <c r="B155" s="5"/>
      <c r="C155" s="5"/>
      <c r="D155" s="5"/>
      <c r="E155" s="5"/>
      <c r="F155" s="5"/>
      <c r="G155" s="5"/>
      <c r="H155" s="5"/>
      <c r="I155" s="5"/>
      <c r="J155" s="5"/>
      <c r="K155" s="5"/>
      <c r="L155" s="5"/>
      <c r="M155" s="5"/>
      <c r="N155" s="5"/>
      <c r="O155" s="5"/>
      <c r="P155" s="5"/>
      <c r="Q155" s="12"/>
      <c r="R155" s="5"/>
      <c r="S155" s="9"/>
      <c r="T155" s="9"/>
      <c r="U155" s="9">
        <f t="shared" si="2"/>
        <v>0</v>
      </c>
      <c r="V155" s="9"/>
      <c r="W155" s="9"/>
      <c r="X155" s="5"/>
      <c r="Y155" s="5"/>
    </row>
    <row r="156" spans="1:25" x14ac:dyDescent="0.3">
      <c r="A156" s="5">
        <v>146</v>
      </c>
      <c r="B156" s="5"/>
      <c r="C156" s="5"/>
      <c r="D156" s="5"/>
      <c r="E156" s="5"/>
      <c r="F156" s="5"/>
      <c r="G156" s="5"/>
      <c r="H156" s="5"/>
      <c r="I156" s="5"/>
      <c r="J156" s="5"/>
      <c r="K156" s="5"/>
      <c r="L156" s="5"/>
      <c r="M156" s="5"/>
      <c r="N156" s="5"/>
      <c r="O156" s="5"/>
      <c r="P156" s="5"/>
      <c r="Q156" s="12"/>
      <c r="R156" s="5"/>
      <c r="S156" s="9"/>
      <c r="T156" s="9"/>
      <c r="U156" s="9">
        <f t="shared" si="2"/>
        <v>0</v>
      </c>
      <c r="V156" s="9"/>
      <c r="W156" s="9"/>
      <c r="X156" s="5"/>
      <c r="Y156" s="5"/>
    </row>
    <row r="157" spans="1:25" x14ac:dyDescent="0.3">
      <c r="A157" s="5">
        <v>147</v>
      </c>
      <c r="B157" s="5"/>
      <c r="C157" s="5"/>
      <c r="D157" s="5"/>
      <c r="E157" s="5"/>
      <c r="F157" s="5"/>
      <c r="G157" s="5"/>
      <c r="H157" s="5"/>
      <c r="I157" s="5"/>
      <c r="J157" s="5"/>
      <c r="K157" s="5"/>
      <c r="L157" s="5"/>
      <c r="M157" s="5"/>
      <c r="N157" s="5"/>
      <c r="O157" s="5"/>
      <c r="P157" s="5"/>
      <c r="Q157" s="12"/>
      <c r="R157" s="5"/>
      <c r="S157" s="9"/>
      <c r="T157" s="9"/>
      <c r="U157" s="9">
        <f t="shared" si="2"/>
        <v>0</v>
      </c>
      <c r="V157" s="9"/>
      <c r="W157" s="9"/>
      <c r="X157" s="5"/>
      <c r="Y157" s="5"/>
    </row>
    <row r="158" spans="1:25" x14ac:dyDescent="0.3">
      <c r="A158" s="5">
        <v>148</v>
      </c>
      <c r="B158" s="5"/>
      <c r="C158" s="5"/>
      <c r="D158" s="5"/>
      <c r="E158" s="5"/>
      <c r="F158" s="5"/>
      <c r="G158" s="5"/>
      <c r="H158" s="5"/>
      <c r="I158" s="5"/>
      <c r="J158" s="5"/>
      <c r="K158" s="5"/>
      <c r="L158" s="5"/>
      <c r="M158" s="5"/>
      <c r="N158" s="5"/>
      <c r="O158" s="5"/>
      <c r="P158" s="5"/>
      <c r="Q158" s="12"/>
      <c r="R158" s="5"/>
      <c r="S158" s="9"/>
      <c r="T158" s="9"/>
      <c r="U158" s="9">
        <f t="shared" si="2"/>
        <v>0</v>
      </c>
      <c r="V158" s="9"/>
      <c r="W158" s="9"/>
      <c r="X158" s="5"/>
      <c r="Y158" s="5"/>
    </row>
    <row r="159" spans="1:25" x14ac:dyDescent="0.3">
      <c r="A159" s="5">
        <v>149</v>
      </c>
      <c r="B159" s="5"/>
      <c r="C159" s="5"/>
      <c r="D159" s="5"/>
      <c r="E159" s="5"/>
      <c r="F159" s="5"/>
      <c r="G159" s="5"/>
      <c r="H159" s="5"/>
      <c r="I159" s="5"/>
      <c r="J159" s="5"/>
      <c r="K159" s="5"/>
      <c r="L159" s="5"/>
      <c r="M159" s="5"/>
      <c r="N159" s="5"/>
      <c r="O159" s="5"/>
      <c r="P159" s="5"/>
      <c r="Q159" s="12"/>
      <c r="R159" s="5"/>
      <c r="S159" s="9"/>
      <c r="T159" s="9"/>
      <c r="U159" s="9">
        <f t="shared" si="2"/>
        <v>0</v>
      </c>
      <c r="V159" s="9"/>
      <c r="W159" s="9"/>
      <c r="X159" s="5"/>
      <c r="Y159" s="5"/>
    </row>
    <row r="160" spans="1:25" x14ac:dyDescent="0.3">
      <c r="A160" s="5">
        <v>150</v>
      </c>
      <c r="B160" s="5"/>
      <c r="C160" s="5"/>
      <c r="D160" s="5"/>
      <c r="E160" s="5"/>
      <c r="F160" s="5"/>
      <c r="G160" s="5"/>
      <c r="H160" s="5"/>
      <c r="I160" s="5"/>
      <c r="J160" s="5"/>
      <c r="K160" s="5"/>
      <c r="L160" s="5"/>
      <c r="M160" s="5"/>
      <c r="N160" s="5"/>
      <c r="O160" s="5"/>
      <c r="P160" s="5"/>
      <c r="Q160" s="12"/>
      <c r="R160" s="5"/>
      <c r="S160" s="9"/>
      <c r="T160" s="9"/>
      <c r="U160" s="9">
        <f t="shared" si="2"/>
        <v>0</v>
      </c>
      <c r="V160" s="9"/>
      <c r="W160" s="9"/>
      <c r="X160" s="5"/>
      <c r="Y160" s="5"/>
    </row>
    <row r="161" spans="1:25" x14ac:dyDescent="0.3">
      <c r="A161" s="5">
        <v>151</v>
      </c>
      <c r="B161" s="5"/>
      <c r="C161" s="5"/>
      <c r="D161" s="5"/>
      <c r="E161" s="5"/>
      <c r="F161" s="5"/>
      <c r="G161" s="5"/>
      <c r="H161" s="5"/>
      <c r="I161" s="5"/>
      <c r="J161" s="5"/>
      <c r="K161" s="5"/>
      <c r="L161" s="5"/>
      <c r="M161" s="5"/>
      <c r="N161" s="5"/>
      <c r="O161" s="5"/>
      <c r="P161" s="5"/>
      <c r="Q161" s="12"/>
      <c r="R161" s="5"/>
      <c r="S161" s="9"/>
      <c r="T161" s="9"/>
      <c r="U161" s="9">
        <f t="shared" si="2"/>
        <v>0</v>
      </c>
      <c r="V161" s="9"/>
      <c r="W161" s="9"/>
      <c r="X161" s="5"/>
      <c r="Y161" s="5"/>
    </row>
    <row r="162" spans="1:25" x14ac:dyDescent="0.3">
      <c r="A162" s="5">
        <v>152</v>
      </c>
      <c r="B162" s="5"/>
      <c r="C162" s="5"/>
      <c r="D162" s="5"/>
      <c r="E162" s="5"/>
      <c r="F162" s="5"/>
      <c r="G162" s="5"/>
      <c r="H162" s="5"/>
      <c r="I162" s="5"/>
      <c r="J162" s="5"/>
      <c r="K162" s="5"/>
      <c r="L162" s="5"/>
      <c r="M162" s="5"/>
      <c r="N162" s="5"/>
      <c r="O162" s="5"/>
      <c r="P162" s="5"/>
      <c r="Q162" s="12"/>
      <c r="R162" s="5"/>
      <c r="S162" s="9"/>
      <c r="T162" s="9"/>
      <c r="U162" s="9">
        <f t="shared" si="2"/>
        <v>0</v>
      </c>
      <c r="V162" s="9"/>
      <c r="W162" s="9"/>
      <c r="X162" s="5"/>
      <c r="Y162" s="5"/>
    </row>
    <row r="163" spans="1:25" x14ac:dyDescent="0.3">
      <c r="A163" s="5">
        <v>153</v>
      </c>
      <c r="B163" s="5"/>
      <c r="C163" s="5"/>
      <c r="D163" s="5"/>
      <c r="E163" s="5"/>
      <c r="F163" s="5"/>
      <c r="G163" s="5"/>
      <c r="H163" s="5"/>
      <c r="I163" s="5"/>
      <c r="J163" s="5"/>
      <c r="K163" s="5"/>
      <c r="L163" s="5"/>
      <c r="M163" s="5"/>
      <c r="N163" s="5"/>
      <c r="O163" s="5"/>
      <c r="P163" s="5"/>
      <c r="Q163" s="12"/>
      <c r="R163" s="5"/>
      <c r="S163" s="9"/>
      <c r="T163" s="9"/>
      <c r="U163" s="9">
        <f t="shared" si="2"/>
        <v>0</v>
      </c>
      <c r="V163" s="9"/>
      <c r="W163" s="9"/>
      <c r="X163" s="5"/>
      <c r="Y163" s="5"/>
    </row>
    <row r="164" spans="1:25" x14ac:dyDescent="0.3">
      <c r="A164" s="5">
        <v>154</v>
      </c>
      <c r="B164" s="5"/>
      <c r="C164" s="5"/>
      <c r="D164" s="5"/>
      <c r="E164" s="5"/>
      <c r="F164" s="5"/>
      <c r="G164" s="5"/>
      <c r="H164" s="5"/>
      <c r="I164" s="5"/>
      <c r="J164" s="5"/>
      <c r="K164" s="5"/>
      <c r="L164" s="5"/>
      <c r="M164" s="5"/>
      <c r="N164" s="5"/>
      <c r="O164" s="5"/>
      <c r="P164" s="5"/>
      <c r="Q164" s="12"/>
      <c r="R164" s="5"/>
      <c r="S164" s="9"/>
      <c r="T164" s="9"/>
      <c r="U164" s="9">
        <f t="shared" si="2"/>
        <v>0</v>
      </c>
      <c r="V164" s="9"/>
      <c r="W164" s="9"/>
      <c r="X164" s="5"/>
      <c r="Y164" s="5"/>
    </row>
    <row r="165" spans="1:25" x14ac:dyDescent="0.3">
      <c r="A165" s="5">
        <v>155</v>
      </c>
      <c r="B165" s="5"/>
      <c r="C165" s="5"/>
      <c r="D165" s="5"/>
      <c r="E165" s="5"/>
      <c r="F165" s="5"/>
      <c r="G165" s="5"/>
      <c r="H165" s="5"/>
      <c r="I165" s="5"/>
      <c r="J165" s="5"/>
      <c r="K165" s="5"/>
      <c r="L165" s="5"/>
      <c r="M165" s="5"/>
      <c r="N165" s="5"/>
      <c r="O165" s="5"/>
      <c r="P165" s="5"/>
      <c r="Q165" s="12"/>
      <c r="R165" s="5"/>
      <c r="S165" s="9"/>
      <c r="T165" s="9"/>
      <c r="U165" s="9">
        <f t="shared" si="2"/>
        <v>0</v>
      </c>
      <c r="V165" s="9"/>
      <c r="W165" s="9"/>
      <c r="X165" s="5"/>
      <c r="Y165" s="5"/>
    </row>
    <row r="166" spans="1:25" x14ac:dyDescent="0.3">
      <c r="A166" s="5">
        <v>156</v>
      </c>
      <c r="B166" s="5"/>
      <c r="C166" s="5"/>
      <c r="D166" s="5"/>
      <c r="E166" s="5"/>
      <c r="F166" s="5"/>
      <c r="G166" s="5"/>
      <c r="H166" s="5"/>
      <c r="I166" s="5"/>
      <c r="J166" s="5"/>
      <c r="K166" s="5"/>
      <c r="L166" s="5"/>
      <c r="M166" s="5"/>
      <c r="N166" s="5"/>
      <c r="O166" s="5"/>
      <c r="P166" s="5"/>
      <c r="Q166" s="12"/>
      <c r="R166" s="5"/>
      <c r="S166" s="9"/>
      <c r="T166" s="9"/>
      <c r="U166" s="9">
        <f t="shared" si="2"/>
        <v>0</v>
      </c>
      <c r="V166" s="9"/>
      <c r="W166" s="9"/>
      <c r="X166" s="5"/>
      <c r="Y166" s="5"/>
    </row>
    <row r="167" spans="1:25" x14ac:dyDescent="0.3">
      <c r="A167" s="5">
        <v>157</v>
      </c>
      <c r="B167" s="5"/>
      <c r="C167" s="5"/>
      <c r="D167" s="5"/>
      <c r="E167" s="5"/>
      <c r="F167" s="5"/>
      <c r="G167" s="5"/>
      <c r="H167" s="5"/>
      <c r="I167" s="5"/>
      <c r="J167" s="5"/>
      <c r="K167" s="5"/>
      <c r="L167" s="5"/>
      <c r="M167" s="5"/>
      <c r="N167" s="5"/>
      <c r="O167" s="5"/>
      <c r="P167" s="5"/>
      <c r="Q167" s="12"/>
      <c r="R167" s="5"/>
      <c r="S167" s="9"/>
      <c r="T167" s="9"/>
      <c r="U167" s="9">
        <f t="shared" si="2"/>
        <v>0</v>
      </c>
      <c r="V167" s="9"/>
      <c r="W167" s="9"/>
      <c r="X167" s="5"/>
      <c r="Y167" s="5"/>
    </row>
    <row r="168" spans="1:25" x14ac:dyDescent="0.3">
      <c r="A168" s="5">
        <v>158</v>
      </c>
      <c r="B168" s="5"/>
      <c r="C168" s="5"/>
      <c r="D168" s="5"/>
      <c r="E168" s="5"/>
      <c r="F168" s="5"/>
      <c r="G168" s="5"/>
      <c r="H168" s="5"/>
      <c r="I168" s="5"/>
      <c r="J168" s="5"/>
      <c r="K168" s="5"/>
      <c r="L168" s="5"/>
      <c r="M168" s="5"/>
      <c r="N168" s="5"/>
      <c r="O168" s="5"/>
      <c r="P168" s="5"/>
      <c r="Q168" s="12"/>
      <c r="R168" s="5"/>
      <c r="S168" s="9"/>
      <c r="T168" s="9"/>
      <c r="U168" s="9">
        <f t="shared" si="2"/>
        <v>0</v>
      </c>
      <c r="V168" s="9"/>
      <c r="W168" s="9"/>
      <c r="X168" s="5"/>
      <c r="Y168" s="5"/>
    </row>
    <row r="169" spans="1:25" x14ac:dyDescent="0.3">
      <c r="A169" s="5">
        <v>159</v>
      </c>
      <c r="B169" s="5"/>
      <c r="C169" s="5"/>
      <c r="D169" s="5"/>
      <c r="E169" s="5"/>
      <c r="F169" s="5"/>
      <c r="G169" s="5"/>
      <c r="H169" s="5"/>
      <c r="I169" s="5"/>
      <c r="J169" s="5"/>
      <c r="K169" s="5"/>
      <c r="L169" s="5"/>
      <c r="M169" s="5"/>
      <c r="N169" s="5"/>
      <c r="O169" s="5"/>
      <c r="P169" s="5"/>
      <c r="Q169" s="12"/>
      <c r="R169" s="5"/>
      <c r="S169" s="9"/>
      <c r="T169" s="9"/>
      <c r="U169" s="9">
        <f t="shared" si="2"/>
        <v>0</v>
      </c>
      <c r="V169" s="9"/>
      <c r="W169" s="9"/>
      <c r="X169" s="5"/>
      <c r="Y169" s="5"/>
    </row>
    <row r="170" spans="1:25" x14ac:dyDescent="0.3">
      <c r="A170" s="5">
        <v>160</v>
      </c>
      <c r="B170" s="5"/>
      <c r="C170" s="5"/>
      <c r="D170" s="5"/>
      <c r="E170" s="5"/>
      <c r="F170" s="5"/>
      <c r="G170" s="5"/>
      <c r="H170" s="5"/>
      <c r="I170" s="5"/>
      <c r="J170" s="5"/>
      <c r="K170" s="5"/>
      <c r="L170" s="5"/>
      <c r="M170" s="5"/>
      <c r="N170" s="5"/>
      <c r="O170" s="5"/>
      <c r="P170" s="5"/>
      <c r="Q170" s="12"/>
      <c r="R170" s="5"/>
      <c r="S170" s="9"/>
      <c r="T170" s="9"/>
      <c r="U170" s="9">
        <f t="shared" si="2"/>
        <v>0</v>
      </c>
      <c r="V170" s="9"/>
      <c r="W170" s="9"/>
      <c r="X170" s="5"/>
      <c r="Y170" s="5"/>
    </row>
    <row r="171" spans="1:25" x14ac:dyDescent="0.3">
      <c r="A171" s="5">
        <v>161</v>
      </c>
      <c r="B171" s="5"/>
      <c r="C171" s="5"/>
      <c r="D171" s="5"/>
      <c r="E171" s="5"/>
      <c r="F171" s="5"/>
      <c r="G171" s="5"/>
      <c r="H171" s="5"/>
      <c r="I171" s="5"/>
      <c r="J171" s="5"/>
      <c r="K171" s="5"/>
      <c r="L171" s="5"/>
      <c r="M171" s="5"/>
      <c r="N171" s="5"/>
      <c r="O171" s="5"/>
      <c r="P171" s="5"/>
      <c r="Q171" s="12"/>
      <c r="R171" s="5"/>
      <c r="S171" s="9"/>
      <c r="T171" s="9"/>
      <c r="U171" s="9">
        <f t="shared" si="2"/>
        <v>0</v>
      </c>
      <c r="V171" s="9"/>
      <c r="W171" s="9"/>
      <c r="X171" s="5"/>
      <c r="Y171" s="5"/>
    </row>
    <row r="172" spans="1:25" x14ac:dyDescent="0.3">
      <c r="A172" s="5">
        <v>162</v>
      </c>
      <c r="B172" s="5"/>
      <c r="C172" s="5"/>
      <c r="D172" s="5"/>
      <c r="E172" s="5"/>
      <c r="F172" s="5"/>
      <c r="G172" s="5"/>
      <c r="H172" s="5"/>
      <c r="I172" s="5"/>
      <c r="J172" s="5"/>
      <c r="K172" s="5"/>
      <c r="L172" s="5"/>
      <c r="M172" s="5"/>
      <c r="N172" s="5"/>
      <c r="O172" s="5"/>
      <c r="P172" s="5"/>
      <c r="Q172" s="12"/>
      <c r="R172" s="5"/>
      <c r="S172" s="9"/>
      <c r="T172" s="9"/>
      <c r="U172" s="9">
        <f t="shared" si="2"/>
        <v>0</v>
      </c>
      <c r="V172" s="9"/>
      <c r="W172" s="9"/>
      <c r="X172" s="5"/>
      <c r="Y172" s="5"/>
    </row>
    <row r="173" spans="1:25" x14ac:dyDescent="0.3">
      <c r="A173" s="5">
        <v>163</v>
      </c>
      <c r="B173" s="5"/>
      <c r="C173" s="5"/>
      <c r="D173" s="5"/>
      <c r="E173" s="5"/>
      <c r="F173" s="5"/>
      <c r="G173" s="5"/>
      <c r="H173" s="5"/>
      <c r="I173" s="5"/>
      <c r="J173" s="5"/>
      <c r="K173" s="5"/>
      <c r="L173" s="5"/>
      <c r="M173" s="5"/>
      <c r="N173" s="5"/>
      <c r="O173" s="5"/>
      <c r="P173" s="5"/>
      <c r="Q173" s="12"/>
      <c r="R173" s="5"/>
      <c r="S173" s="9"/>
      <c r="T173" s="9"/>
      <c r="U173" s="9">
        <f t="shared" si="2"/>
        <v>0</v>
      </c>
      <c r="V173" s="9"/>
      <c r="W173" s="9"/>
      <c r="X173" s="5"/>
      <c r="Y173" s="5"/>
    </row>
    <row r="174" spans="1:25" x14ac:dyDescent="0.3">
      <c r="A174" s="5">
        <v>164</v>
      </c>
      <c r="B174" s="5"/>
      <c r="C174" s="5"/>
      <c r="D174" s="5"/>
      <c r="E174" s="5"/>
      <c r="F174" s="5"/>
      <c r="G174" s="5"/>
      <c r="H174" s="5"/>
      <c r="I174" s="5"/>
      <c r="J174" s="5"/>
      <c r="K174" s="5"/>
      <c r="L174" s="5"/>
      <c r="M174" s="5"/>
      <c r="N174" s="5"/>
      <c r="O174" s="5"/>
      <c r="P174" s="5"/>
      <c r="Q174" s="12"/>
      <c r="R174" s="5"/>
      <c r="S174" s="9"/>
      <c r="T174" s="9"/>
      <c r="U174" s="9">
        <f t="shared" si="2"/>
        <v>0</v>
      </c>
      <c r="V174" s="9"/>
      <c r="W174" s="9"/>
      <c r="X174" s="5"/>
      <c r="Y174" s="5"/>
    </row>
    <row r="175" spans="1:25" x14ac:dyDescent="0.3">
      <c r="A175" s="5">
        <v>165</v>
      </c>
      <c r="B175" s="5"/>
      <c r="C175" s="5"/>
      <c r="D175" s="5"/>
      <c r="E175" s="5"/>
      <c r="F175" s="5"/>
      <c r="G175" s="5"/>
      <c r="H175" s="5"/>
      <c r="I175" s="5"/>
      <c r="J175" s="5"/>
      <c r="K175" s="5"/>
      <c r="L175" s="5"/>
      <c r="M175" s="5"/>
      <c r="N175" s="5"/>
      <c r="O175" s="5"/>
      <c r="P175" s="5"/>
      <c r="Q175" s="12"/>
      <c r="R175" s="5"/>
      <c r="S175" s="9"/>
      <c r="T175" s="9"/>
      <c r="U175" s="9">
        <f t="shared" si="2"/>
        <v>0</v>
      </c>
      <c r="V175" s="9"/>
      <c r="W175" s="9"/>
      <c r="X175" s="5"/>
      <c r="Y175" s="5"/>
    </row>
    <row r="176" spans="1:25" x14ac:dyDescent="0.3">
      <c r="A176" s="5">
        <v>166</v>
      </c>
      <c r="B176" s="5"/>
      <c r="C176" s="5"/>
      <c r="D176" s="5"/>
      <c r="E176" s="5"/>
      <c r="F176" s="5"/>
      <c r="G176" s="5"/>
      <c r="H176" s="5"/>
      <c r="I176" s="5"/>
      <c r="J176" s="5"/>
      <c r="K176" s="5"/>
      <c r="L176" s="5"/>
      <c r="M176" s="5"/>
      <c r="N176" s="5"/>
      <c r="O176" s="5"/>
      <c r="P176" s="5"/>
      <c r="Q176" s="12"/>
      <c r="R176" s="5"/>
      <c r="S176" s="9"/>
      <c r="T176" s="9"/>
      <c r="U176" s="9">
        <f t="shared" si="2"/>
        <v>0</v>
      </c>
      <c r="V176" s="9"/>
      <c r="W176" s="9"/>
      <c r="X176" s="5"/>
      <c r="Y176" s="5"/>
    </row>
    <row r="177" spans="1:25" x14ac:dyDescent="0.3">
      <c r="A177" s="5">
        <v>167</v>
      </c>
      <c r="B177" s="5"/>
      <c r="C177" s="5"/>
      <c r="D177" s="5"/>
      <c r="E177" s="5"/>
      <c r="F177" s="5"/>
      <c r="G177" s="5"/>
      <c r="H177" s="5"/>
      <c r="I177" s="5"/>
      <c r="J177" s="5"/>
      <c r="K177" s="5"/>
      <c r="L177" s="5"/>
      <c r="M177" s="5"/>
      <c r="N177" s="5"/>
      <c r="O177" s="5"/>
      <c r="P177" s="5"/>
      <c r="Q177" s="12"/>
      <c r="R177" s="5"/>
      <c r="S177" s="9"/>
      <c r="T177" s="9"/>
      <c r="U177" s="9">
        <f t="shared" si="2"/>
        <v>0</v>
      </c>
      <c r="V177" s="9"/>
      <c r="W177" s="9"/>
      <c r="X177" s="5"/>
      <c r="Y177" s="5"/>
    </row>
    <row r="178" spans="1:25" x14ac:dyDescent="0.3">
      <c r="A178" s="5">
        <v>168</v>
      </c>
      <c r="B178" s="5"/>
      <c r="C178" s="5"/>
      <c r="D178" s="5"/>
      <c r="E178" s="5"/>
      <c r="F178" s="5"/>
      <c r="G178" s="5"/>
      <c r="H178" s="5"/>
      <c r="I178" s="5"/>
      <c r="J178" s="5"/>
      <c r="K178" s="5"/>
      <c r="L178" s="5"/>
      <c r="M178" s="5"/>
      <c r="N178" s="5"/>
      <c r="O178" s="5"/>
      <c r="P178" s="5"/>
      <c r="Q178" s="12"/>
      <c r="R178" s="5"/>
      <c r="S178" s="9"/>
      <c r="T178" s="9"/>
      <c r="U178" s="9">
        <f t="shared" si="2"/>
        <v>0</v>
      </c>
      <c r="V178" s="9"/>
      <c r="W178" s="9"/>
      <c r="X178" s="5"/>
      <c r="Y178" s="5"/>
    </row>
    <row r="179" spans="1:25" x14ac:dyDescent="0.3">
      <c r="A179" s="5">
        <v>169</v>
      </c>
      <c r="B179" s="5"/>
      <c r="C179" s="5"/>
      <c r="D179" s="5"/>
      <c r="E179" s="5"/>
      <c r="F179" s="5"/>
      <c r="G179" s="5"/>
      <c r="H179" s="5"/>
      <c r="I179" s="5"/>
      <c r="J179" s="5"/>
      <c r="K179" s="5"/>
      <c r="L179" s="5"/>
      <c r="M179" s="5"/>
      <c r="N179" s="5"/>
      <c r="O179" s="5"/>
      <c r="P179" s="5"/>
      <c r="Q179" s="12"/>
      <c r="R179" s="5"/>
      <c r="S179" s="9"/>
      <c r="T179" s="9"/>
      <c r="U179" s="9">
        <f t="shared" si="2"/>
        <v>0</v>
      </c>
      <c r="V179" s="9"/>
      <c r="W179" s="9"/>
      <c r="X179" s="5"/>
      <c r="Y179" s="5"/>
    </row>
    <row r="180" spans="1:25" x14ac:dyDescent="0.3">
      <c r="A180" s="5">
        <v>170</v>
      </c>
      <c r="B180" s="5"/>
      <c r="C180" s="5"/>
      <c r="D180" s="5"/>
      <c r="E180" s="5"/>
      <c r="F180" s="5"/>
      <c r="G180" s="5"/>
      <c r="H180" s="5"/>
      <c r="I180" s="5"/>
      <c r="J180" s="5"/>
      <c r="K180" s="5"/>
      <c r="L180" s="5"/>
      <c r="M180" s="5"/>
      <c r="N180" s="5"/>
      <c r="O180" s="5"/>
      <c r="P180" s="5"/>
      <c r="Q180" s="12"/>
      <c r="R180" s="5"/>
      <c r="S180" s="9"/>
      <c r="T180" s="9"/>
      <c r="U180" s="9">
        <f t="shared" si="2"/>
        <v>0</v>
      </c>
      <c r="V180" s="9"/>
      <c r="W180" s="9"/>
      <c r="X180" s="5"/>
      <c r="Y180" s="5"/>
    </row>
    <row r="181" spans="1:25" x14ac:dyDescent="0.3">
      <c r="A181" s="5">
        <v>171</v>
      </c>
      <c r="B181" s="5"/>
      <c r="C181" s="5"/>
      <c r="D181" s="5"/>
      <c r="E181" s="5"/>
      <c r="F181" s="5"/>
      <c r="G181" s="5"/>
      <c r="H181" s="5"/>
      <c r="I181" s="5"/>
      <c r="J181" s="5"/>
      <c r="K181" s="5"/>
      <c r="L181" s="5"/>
      <c r="M181" s="5"/>
      <c r="N181" s="5"/>
      <c r="O181" s="5"/>
      <c r="P181" s="5"/>
      <c r="Q181" s="12"/>
      <c r="R181" s="5"/>
      <c r="S181" s="9"/>
      <c r="T181" s="9"/>
      <c r="U181" s="9">
        <f t="shared" si="2"/>
        <v>0</v>
      </c>
      <c r="V181" s="9"/>
      <c r="W181" s="9"/>
      <c r="X181" s="5"/>
      <c r="Y181" s="5"/>
    </row>
    <row r="182" spans="1:25" x14ac:dyDescent="0.3">
      <c r="A182" s="5">
        <v>172</v>
      </c>
      <c r="B182" s="5"/>
      <c r="C182" s="5"/>
      <c r="D182" s="5"/>
      <c r="E182" s="5"/>
      <c r="F182" s="5"/>
      <c r="G182" s="5"/>
      <c r="H182" s="5"/>
      <c r="I182" s="5"/>
      <c r="J182" s="5"/>
      <c r="K182" s="5"/>
      <c r="L182" s="5"/>
      <c r="M182" s="5"/>
      <c r="N182" s="5"/>
      <c r="O182" s="5"/>
      <c r="P182" s="5"/>
      <c r="Q182" s="12"/>
      <c r="R182" s="5"/>
      <c r="S182" s="9"/>
      <c r="T182" s="9"/>
      <c r="U182" s="9">
        <f t="shared" si="2"/>
        <v>0</v>
      </c>
      <c r="V182" s="9"/>
      <c r="W182" s="9"/>
      <c r="X182" s="5"/>
      <c r="Y182" s="5"/>
    </row>
    <row r="183" spans="1:25" x14ac:dyDescent="0.3">
      <c r="A183" s="5">
        <v>173</v>
      </c>
      <c r="B183" s="5"/>
      <c r="C183" s="5"/>
      <c r="D183" s="5"/>
      <c r="E183" s="5"/>
      <c r="F183" s="5"/>
      <c r="G183" s="5"/>
      <c r="H183" s="5"/>
      <c r="I183" s="5"/>
      <c r="J183" s="5"/>
      <c r="K183" s="5"/>
      <c r="L183" s="5"/>
      <c r="M183" s="5"/>
      <c r="N183" s="5"/>
      <c r="O183" s="5"/>
      <c r="P183" s="5"/>
      <c r="Q183" s="12"/>
      <c r="R183" s="5"/>
      <c r="S183" s="9"/>
      <c r="T183" s="9"/>
      <c r="U183" s="9">
        <f t="shared" si="2"/>
        <v>0</v>
      </c>
      <c r="V183" s="9"/>
      <c r="W183" s="9"/>
      <c r="X183" s="5"/>
      <c r="Y183" s="5"/>
    </row>
    <row r="184" spans="1:25" x14ac:dyDescent="0.3">
      <c r="A184" s="5">
        <v>174</v>
      </c>
      <c r="B184" s="5"/>
      <c r="C184" s="5"/>
      <c r="D184" s="5"/>
      <c r="E184" s="5"/>
      <c r="F184" s="5"/>
      <c r="G184" s="5"/>
      <c r="H184" s="5"/>
      <c r="I184" s="5"/>
      <c r="J184" s="5"/>
      <c r="K184" s="5"/>
      <c r="L184" s="5"/>
      <c r="M184" s="5"/>
      <c r="N184" s="5"/>
      <c r="O184" s="5"/>
      <c r="P184" s="5"/>
      <c r="Q184" s="12"/>
      <c r="R184" s="5"/>
      <c r="S184" s="9"/>
      <c r="T184" s="9"/>
      <c r="U184" s="9">
        <f t="shared" si="2"/>
        <v>0</v>
      </c>
      <c r="V184" s="9"/>
      <c r="W184" s="9"/>
      <c r="X184" s="5"/>
      <c r="Y184" s="5"/>
    </row>
    <row r="185" spans="1:25" x14ac:dyDescent="0.3">
      <c r="A185" s="5">
        <v>175</v>
      </c>
      <c r="B185" s="5"/>
      <c r="C185" s="5"/>
      <c r="D185" s="5"/>
      <c r="E185" s="5"/>
      <c r="F185" s="5"/>
      <c r="G185" s="5"/>
      <c r="H185" s="5"/>
      <c r="I185" s="5"/>
      <c r="J185" s="5"/>
      <c r="K185" s="5"/>
      <c r="L185" s="5"/>
      <c r="M185" s="5"/>
      <c r="N185" s="5"/>
      <c r="O185" s="5"/>
      <c r="P185" s="5"/>
      <c r="Q185" s="12"/>
      <c r="R185" s="5"/>
      <c r="S185" s="9"/>
      <c r="T185" s="9"/>
      <c r="U185" s="9">
        <f t="shared" si="2"/>
        <v>0</v>
      </c>
      <c r="V185" s="9"/>
      <c r="W185" s="9"/>
      <c r="X185" s="5"/>
      <c r="Y185" s="5"/>
    </row>
    <row r="186" spans="1:25" x14ac:dyDescent="0.3">
      <c r="A186" s="5">
        <v>176</v>
      </c>
      <c r="B186" s="5"/>
      <c r="C186" s="5"/>
      <c r="D186" s="5"/>
      <c r="E186" s="5"/>
      <c r="F186" s="5"/>
      <c r="G186" s="5"/>
      <c r="H186" s="5"/>
      <c r="I186" s="5"/>
      <c r="J186" s="5"/>
      <c r="K186" s="5"/>
      <c r="L186" s="5"/>
      <c r="M186" s="5"/>
      <c r="N186" s="5"/>
      <c r="O186" s="5"/>
      <c r="P186" s="5"/>
      <c r="Q186" s="12"/>
      <c r="R186" s="5"/>
      <c r="S186" s="9"/>
      <c r="T186" s="9"/>
      <c r="U186" s="9">
        <f t="shared" si="2"/>
        <v>0</v>
      </c>
      <c r="V186" s="9"/>
      <c r="W186" s="9"/>
      <c r="X186" s="5"/>
      <c r="Y186" s="5"/>
    </row>
    <row r="187" spans="1:25" x14ac:dyDescent="0.3">
      <c r="A187" s="5">
        <v>177</v>
      </c>
      <c r="B187" s="5"/>
      <c r="C187" s="5"/>
      <c r="D187" s="5"/>
      <c r="E187" s="5"/>
      <c r="F187" s="5"/>
      <c r="G187" s="5"/>
      <c r="H187" s="5"/>
      <c r="I187" s="5"/>
      <c r="J187" s="5"/>
      <c r="K187" s="5"/>
      <c r="L187" s="5"/>
      <c r="M187" s="5"/>
      <c r="N187" s="5"/>
      <c r="O187" s="5"/>
      <c r="P187" s="5"/>
      <c r="Q187" s="12"/>
      <c r="R187" s="5"/>
      <c r="S187" s="9"/>
      <c r="T187" s="9"/>
      <c r="U187" s="9">
        <f t="shared" si="2"/>
        <v>0</v>
      </c>
      <c r="V187" s="9"/>
      <c r="W187" s="9"/>
      <c r="X187" s="5"/>
      <c r="Y187" s="5"/>
    </row>
    <row r="188" spans="1:25" x14ac:dyDescent="0.3">
      <c r="A188" s="5">
        <v>178</v>
      </c>
      <c r="B188" s="5"/>
      <c r="C188" s="5"/>
      <c r="D188" s="5"/>
      <c r="E188" s="5"/>
      <c r="F188" s="5"/>
      <c r="G188" s="5"/>
      <c r="H188" s="5"/>
      <c r="I188" s="5"/>
      <c r="J188" s="5"/>
      <c r="K188" s="5"/>
      <c r="L188" s="5"/>
      <c r="M188" s="5"/>
      <c r="N188" s="5"/>
      <c r="O188" s="5"/>
      <c r="P188" s="5"/>
      <c r="Q188" s="12"/>
      <c r="R188" s="5"/>
      <c r="S188" s="9"/>
      <c r="T188" s="9"/>
      <c r="U188" s="9">
        <f t="shared" si="2"/>
        <v>0</v>
      </c>
      <c r="V188" s="9"/>
      <c r="W188" s="9"/>
      <c r="X188" s="5"/>
      <c r="Y188" s="5"/>
    </row>
    <row r="189" spans="1:25" x14ac:dyDescent="0.3">
      <c r="A189" s="5">
        <v>179</v>
      </c>
      <c r="B189" s="5"/>
      <c r="C189" s="5"/>
      <c r="D189" s="5"/>
      <c r="E189" s="5"/>
      <c r="F189" s="5"/>
      <c r="G189" s="5"/>
      <c r="H189" s="5"/>
      <c r="I189" s="5"/>
      <c r="J189" s="5"/>
      <c r="K189" s="5"/>
      <c r="L189" s="5"/>
      <c r="M189" s="5"/>
      <c r="N189" s="5"/>
      <c r="O189" s="5"/>
      <c r="P189" s="5"/>
      <c r="Q189" s="12"/>
      <c r="R189" s="5"/>
      <c r="S189" s="9"/>
      <c r="T189" s="9"/>
      <c r="U189" s="9">
        <f t="shared" si="2"/>
        <v>0</v>
      </c>
      <c r="V189" s="9"/>
      <c r="W189" s="9"/>
      <c r="X189" s="5"/>
      <c r="Y189" s="5"/>
    </row>
    <row r="190" spans="1:25" x14ac:dyDescent="0.3">
      <c r="A190" s="5">
        <v>180</v>
      </c>
      <c r="B190" s="5"/>
      <c r="C190" s="5"/>
      <c r="D190" s="5"/>
      <c r="E190" s="5"/>
      <c r="F190" s="5"/>
      <c r="G190" s="5"/>
      <c r="H190" s="5"/>
      <c r="I190" s="5"/>
      <c r="J190" s="5"/>
      <c r="K190" s="5"/>
      <c r="L190" s="5"/>
      <c r="M190" s="5"/>
      <c r="N190" s="5"/>
      <c r="O190" s="5"/>
      <c r="P190" s="5"/>
      <c r="Q190" s="12"/>
      <c r="R190" s="5"/>
      <c r="S190" s="9"/>
      <c r="T190" s="9"/>
      <c r="U190" s="9">
        <f t="shared" si="2"/>
        <v>0</v>
      </c>
      <c r="V190" s="9"/>
      <c r="W190" s="9"/>
      <c r="X190" s="5"/>
      <c r="Y190" s="5"/>
    </row>
    <row r="191" spans="1:25" x14ac:dyDescent="0.3">
      <c r="A191" s="5">
        <v>181</v>
      </c>
      <c r="B191" s="5"/>
      <c r="C191" s="5"/>
      <c r="D191" s="5"/>
      <c r="E191" s="5"/>
      <c r="F191" s="5"/>
      <c r="G191" s="5"/>
      <c r="H191" s="5"/>
      <c r="I191" s="5"/>
      <c r="J191" s="5"/>
      <c r="K191" s="5"/>
      <c r="L191" s="5"/>
      <c r="M191" s="5"/>
      <c r="N191" s="5"/>
      <c r="O191" s="5"/>
      <c r="P191" s="5"/>
      <c r="Q191" s="12"/>
      <c r="R191" s="5"/>
      <c r="S191" s="9"/>
      <c r="T191" s="9"/>
      <c r="U191" s="9">
        <f t="shared" si="2"/>
        <v>0</v>
      </c>
      <c r="V191" s="9"/>
      <c r="W191" s="9"/>
      <c r="X191" s="5"/>
      <c r="Y191" s="5"/>
    </row>
    <row r="192" spans="1:25" x14ac:dyDescent="0.3">
      <c r="A192" s="5">
        <v>182</v>
      </c>
      <c r="B192" s="5"/>
      <c r="C192" s="5"/>
      <c r="D192" s="5"/>
      <c r="E192" s="5"/>
      <c r="F192" s="5"/>
      <c r="G192" s="5"/>
      <c r="H192" s="5"/>
      <c r="I192" s="5"/>
      <c r="J192" s="5"/>
      <c r="K192" s="5"/>
      <c r="L192" s="5"/>
      <c r="M192" s="5"/>
      <c r="N192" s="5"/>
      <c r="O192" s="5"/>
      <c r="P192" s="5"/>
      <c r="Q192" s="12"/>
      <c r="R192" s="5"/>
      <c r="S192" s="9"/>
      <c r="T192" s="9"/>
      <c r="U192" s="9">
        <f t="shared" si="2"/>
        <v>0</v>
      </c>
      <c r="V192" s="9"/>
      <c r="W192" s="9"/>
      <c r="X192" s="5"/>
      <c r="Y192" s="5"/>
    </row>
    <row r="193" spans="1:25" x14ac:dyDescent="0.3">
      <c r="A193" s="5">
        <v>183</v>
      </c>
      <c r="B193" s="5"/>
      <c r="C193" s="5"/>
      <c r="D193" s="5"/>
      <c r="E193" s="5"/>
      <c r="F193" s="5"/>
      <c r="G193" s="5"/>
      <c r="H193" s="5"/>
      <c r="I193" s="5"/>
      <c r="J193" s="5"/>
      <c r="K193" s="5"/>
      <c r="L193" s="5"/>
      <c r="M193" s="5"/>
      <c r="N193" s="5"/>
      <c r="O193" s="5"/>
      <c r="P193" s="5"/>
      <c r="Q193" s="12"/>
      <c r="R193" s="5"/>
      <c r="S193" s="9"/>
      <c r="T193" s="9"/>
      <c r="U193" s="9">
        <f t="shared" si="2"/>
        <v>0</v>
      </c>
      <c r="V193" s="9"/>
      <c r="W193" s="9"/>
      <c r="X193" s="5"/>
      <c r="Y193" s="5"/>
    </row>
    <row r="194" spans="1:25" x14ac:dyDescent="0.3">
      <c r="A194" s="5">
        <v>184</v>
      </c>
      <c r="B194" s="5"/>
      <c r="C194" s="5"/>
      <c r="D194" s="5"/>
      <c r="E194" s="5"/>
      <c r="F194" s="5"/>
      <c r="G194" s="5"/>
      <c r="H194" s="5"/>
      <c r="I194" s="5"/>
      <c r="J194" s="5"/>
      <c r="K194" s="5"/>
      <c r="L194" s="5"/>
      <c r="M194" s="5"/>
      <c r="N194" s="5"/>
      <c r="O194" s="5"/>
      <c r="P194" s="5"/>
      <c r="Q194" s="12"/>
      <c r="R194" s="5"/>
      <c r="S194" s="9"/>
      <c r="T194" s="9"/>
      <c r="U194" s="9">
        <f t="shared" si="2"/>
        <v>0</v>
      </c>
      <c r="V194" s="9"/>
      <c r="W194" s="9"/>
      <c r="X194" s="5"/>
      <c r="Y194" s="5"/>
    </row>
    <row r="195" spans="1:25" x14ac:dyDescent="0.3">
      <c r="A195" s="5">
        <v>185</v>
      </c>
      <c r="B195" s="5"/>
      <c r="C195" s="5"/>
      <c r="D195" s="5"/>
      <c r="E195" s="5"/>
      <c r="F195" s="5"/>
      <c r="G195" s="5"/>
      <c r="H195" s="5"/>
      <c r="I195" s="5"/>
      <c r="J195" s="5"/>
      <c r="K195" s="5"/>
      <c r="L195" s="5"/>
      <c r="M195" s="5"/>
      <c r="N195" s="5"/>
      <c r="O195" s="5"/>
      <c r="P195" s="5"/>
      <c r="Q195" s="12"/>
      <c r="R195" s="5"/>
      <c r="S195" s="9"/>
      <c r="T195" s="9"/>
      <c r="U195" s="9">
        <f t="shared" si="2"/>
        <v>0</v>
      </c>
      <c r="V195" s="9"/>
      <c r="W195" s="9"/>
      <c r="X195" s="5"/>
      <c r="Y195" s="5"/>
    </row>
    <row r="196" spans="1:25" x14ac:dyDescent="0.3">
      <c r="A196" s="5">
        <v>186</v>
      </c>
      <c r="B196" s="5"/>
      <c r="C196" s="5"/>
      <c r="D196" s="5"/>
      <c r="E196" s="5"/>
      <c r="F196" s="5"/>
      <c r="G196" s="5"/>
      <c r="H196" s="5"/>
      <c r="I196" s="5"/>
      <c r="J196" s="5"/>
      <c r="K196" s="5"/>
      <c r="L196" s="5"/>
      <c r="M196" s="5"/>
      <c r="N196" s="5"/>
      <c r="O196" s="5"/>
      <c r="P196" s="5"/>
      <c r="Q196" s="12"/>
      <c r="R196" s="5"/>
      <c r="S196" s="9"/>
      <c r="T196" s="9"/>
      <c r="U196" s="9">
        <f t="shared" si="2"/>
        <v>0</v>
      </c>
      <c r="V196" s="9"/>
      <c r="W196" s="9"/>
      <c r="X196" s="5"/>
      <c r="Y196" s="5"/>
    </row>
    <row r="197" spans="1:25" x14ac:dyDescent="0.3">
      <c r="A197" s="5">
        <v>187</v>
      </c>
      <c r="B197" s="5"/>
      <c r="C197" s="5"/>
      <c r="D197" s="5"/>
      <c r="E197" s="5"/>
      <c r="F197" s="5"/>
      <c r="G197" s="5"/>
      <c r="H197" s="5"/>
      <c r="I197" s="5"/>
      <c r="J197" s="5"/>
      <c r="K197" s="5"/>
      <c r="L197" s="5"/>
      <c r="M197" s="5"/>
      <c r="N197" s="5"/>
      <c r="O197" s="5"/>
      <c r="P197" s="5"/>
      <c r="Q197" s="12"/>
      <c r="R197" s="5"/>
      <c r="S197" s="9"/>
      <c r="T197" s="9"/>
      <c r="U197" s="9">
        <f t="shared" si="2"/>
        <v>0</v>
      </c>
      <c r="V197" s="9"/>
      <c r="W197" s="9"/>
      <c r="X197" s="5"/>
      <c r="Y197" s="5"/>
    </row>
    <row r="198" spans="1:25" x14ac:dyDescent="0.3">
      <c r="A198" s="5">
        <v>188</v>
      </c>
      <c r="B198" s="5"/>
      <c r="C198" s="5"/>
      <c r="D198" s="5"/>
      <c r="E198" s="5"/>
      <c r="F198" s="5"/>
      <c r="G198" s="5"/>
      <c r="H198" s="5"/>
      <c r="I198" s="5"/>
      <c r="J198" s="5"/>
      <c r="K198" s="5"/>
      <c r="L198" s="5"/>
      <c r="M198" s="5"/>
      <c r="N198" s="5"/>
      <c r="O198" s="5"/>
      <c r="P198" s="5"/>
      <c r="Q198" s="12"/>
      <c r="R198" s="5"/>
      <c r="S198" s="9"/>
      <c r="T198" s="9"/>
      <c r="U198" s="9">
        <f t="shared" si="2"/>
        <v>0</v>
      </c>
      <c r="V198" s="9"/>
      <c r="W198" s="9"/>
      <c r="X198" s="5"/>
      <c r="Y198" s="5"/>
    </row>
    <row r="199" spans="1:25" x14ac:dyDescent="0.3">
      <c r="A199" s="5">
        <v>189</v>
      </c>
      <c r="B199" s="5"/>
      <c r="C199" s="5"/>
      <c r="D199" s="5"/>
      <c r="E199" s="5"/>
      <c r="F199" s="5"/>
      <c r="G199" s="5"/>
      <c r="H199" s="5"/>
      <c r="I199" s="5"/>
      <c r="J199" s="5"/>
      <c r="K199" s="5"/>
      <c r="L199" s="5"/>
      <c r="M199" s="5"/>
      <c r="N199" s="5"/>
      <c r="O199" s="5"/>
      <c r="P199" s="5"/>
      <c r="Q199" s="12"/>
      <c r="R199" s="5"/>
      <c r="S199" s="9"/>
      <c r="T199" s="9"/>
      <c r="U199" s="9">
        <f t="shared" si="2"/>
        <v>0</v>
      </c>
      <c r="V199" s="9"/>
      <c r="W199" s="9"/>
      <c r="X199" s="5"/>
      <c r="Y199" s="5"/>
    </row>
    <row r="200" spans="1:25" x14ac:dyDescent="0.3">
      <c r="A200" s="5">
        <v>190</v>
      </c>
      <c r="B200" s="5"/>
      <c r="C200" s="5"/>
      <c r="D200" s="5"/>
      <c r="E200" s="5"/>
      <c r="F200" s="5"/>
      <c r="G200" s="5"/>
      <c r="H200" s="5"/>
      <c r="I200" s="5"/>
      <c r="J200" s="5"/>
      <c r="K200" s="5"/>
      <c r="L200" s="5"/>
      <c r="M200" s="5"/>
      <c r="N200" s="5"/>
      <c r="O200" s="5"/>
      <c r="P200" s="5"/>
      <c r="Q200" s="12"/>
      <c r="R200" s="5"/>
      <c r="S200" s="9"/>
      <c r="T200" s="9"/>
      <c r="U200" s="9">
        <f t="shared" si="2"/>
        <v>0</v>
      </c>
      <c r="V200" s="9"/>
      <c r="W200" s="9"/>
      <c r="X200" s="5"/>
      <c r="Y200" s="5"/>
    </row>
    <row r="201" spans="1:25" x14ac:dyDescent="0.3">
      <c r="A201" s="5">
        <v>191</v>
      </c>
      <c r="B201" s="5"/>
      <c r="C201" s="5"/>
      <c r="D201" s="5"/>
      <c r="E201" s="5"/>
      <c r="F201" s="5"/>
      <c r="G201" s="5"/>
      <c r="H201" s="5"/>
      <c r="I201" s="5"/>
      <c r="J201" s="5"/>
      <c r="K201" s="5"/>
      <c r="L201" s="5"/>
      <c r="M201" s="5"/>
      <c r="N201" s="5"/>
      <c r="O201" s="5"/>
      <c r="P201" s="5"/>
      <c r="Q201" s="12"/>
      <c r="R201" s="5"/>
      <c r="S201" s="9"/>
      <c r="T201" s="9"/>
      <c r="U201" s="9">
        <f t="shared" si="2"/>
        <v>0</v>
      </c>
      <c r="V201" s="9"/>
      <c r="W201" s="9"/>
      <c r="X201" s="5"/>
      <c r="Y201" s="5"/>
    </row>
    <row r="202" spans="1:25" x14ac:dyDescent="0.3">
      <c r="A202" s="5">
        <v>192</v>
      </c>
      <c r="B202" s="5"/>
      <c r="C202" s="5"/>
      <c r="D202" s="5"/>
      <c r="E202" s="5"/>
      <c r="F202" s="5"/>
      <c r="G202" s="5"/>
      <c r="H202" s="5"/>
      <c r="I202" s="5"/>
      <c r="J202" s="5"/>
      <c r="K202" s="5"/>
      <c r="L202" s="5"/>
      <c r="M202" s="5"/>
      <c r="N202" s="5"/>
      <c r="O202" s="5"/>
      <c r="P202" s="5"/>
      <c r="Q202" s="12"/>
      <c r="R202" s="5"/>
      <c r="S202" s="9"/>
      <c r="T202" s="9"/>
      <c r="U202" s="9">
        <f t="shared" ref="U202:U265" si="3">SUM(R202,S202,T202)</f>
        <v>0</v>
      </c>
      <c r="V202" s="9"/>
      <c r="W202" s="9"/>
      <c r="X202" s="5"/>
      <c r="Y202" s="5"/>
    </row>
    <row r="203" spans="1:25" x14ac:dyDescent="0.3">
      <c r="A203" s="5">
        <v>193</v>
      </c>
      <c r="B203" s="5"/>
      <c r="C203" s="5"/>
      <c r="D203" s="5"/>
      <c r="E203" s="5"/>
      <c r="F203" s="5"/>
      <c r="G203" s="5"/>
      <c r="H203" s="5"/>
      <c r="I203" s="5"/>
      <c r="J203" s="5"/>
      <c r="K203" s="5"/>
      <c r="L203" s="5"/>
      <c r="M203" s="5"/>
      <c r="N203" s="5"/>
      <c r="O203" s="5"/>
      <c r="P203" s="5"/>
      <c r="Q203" s="12"/>
      <c r="R203" s="5"/>
      <c r="S203" s="9"/>
      <c r="T203" s="9"/>
      <c r="U203" s="9">
        <f t="shared" si="3"/>
        <v>0</v>
      </c>
      <c r="V203" s="9"/>
      <c r="W203" s="9"/>
      <c r="X203" s="5"/>
      <c r="Y203" s="5"/>
    </row>
    <row r="204" spans="1:25" x14ac:dyDescent="0.3">
      <c r="A204" s="5">
        <v>194</v>
      </c>
      <c r="B204" s="5"/>
      <c r="C204" s="5"/>
      <c r="D204" s="5"/>
      <c r="E204" s="5"/>
      <c r="F204" s="5"/>
      <c r="G204" s="5"/>
      <c r="H204" s="5"/>
      <c r="I204" s="5"/>
      <c r="J204" s="5"/>
      <c r="K204" s="5"/>
      <c r="L204" s="5"/>
      <c r="M204" s="5"/>
      <c r="N204" s="5"/>
      <c r="O204" s="5"/>
      <c r="P204" s="5"/>
      <c r="Q204" s="12"/>
      <c r="R204" s="5"/>
      <c r="S204" s="9"/>
      <c r="T204" s="9"/>
      <c r="U204" s="9">
        <f t="shared" si="3"/>
        <v>0</v>
      </c>
      <c r="V204" s="9"/>
      <c r="W204" s="9"/>
      <c r="X204" s="5"/>
      <c r="Y204" s="5"/>
    </row>
    <row r="205" spans="1:25" x14ac:dyDescent="0.3">
      <c r="A205" s="5">
        <v>195</v>
      </c>
      <c r="B205" s="5"/>
      <c r="C205" s="5"/>
      <c r="D205" s="5"/>
      <c r="E205" s="5"/>
      <c r="F205" s="5"/>
      <c r="G205" s="5"/>
      <c r="H205" s="5"/>
      <c r="I205" s="5"/>
      <c r="J205" s="5"/>
      <c r="K205" s="5"/>
      <c r="L205" s="5"/>
      <c r="M205" s="5"/>
      <c r="N205" s="5"/>
      <c r="O205" s="5"/>
      <c r="P205" s="5"/>
      <c r="Q205" s="12"/>
      <c r="R205" s="5"/>
      <c r="S205" s="9"/>
      <c r="T205" s="9"/>
      <c r="U205" s="9">
        <f t="shared" si="3"/>
        <v>0</v>
      </c>
      <c r="V205" s="9"/>
      <c r="W205" s="9"/>
      <c r="X205" s="5"/>
      <c r="Y205" s="5"/>
    </row>
    <row r="206" spans="1:25" x14ac:dyDescent="0.3">
      <c r="A206" s="5">
        <v>196</v>
      </c>
      <c r="B206" s="5"/>
      <c r="C206" s="5"/>
      <c r="D206" s="5"/>
      <c r="E206" s="5"/>
      <c r="F206" s="5"/>
      <c r="G206" s="5"/>
      <c r="H206" s="5"/>
      <c r="I206" s="5"/>
      <c r="J206" s="5"/>
      <c r="K206" s="5"/>
      <c r="L206" s="5"/>
      <c r="M206" s="5"/>
      <c r="N206" s="5"/>
      <c r="O206" s="5"/>
      <c r="P206" s="5"/>
      <c r="Q206" s="12"/>
      <c r="R206" s="5"/>
      <c r="S206" s="9"/>
      <c r="T206" s="9"/>
      <c r="U206" s="9">
        <f t="shared" si="3"/>
        <v>0</v>
      </c>
      <c r="V206" s="9"/>
      <c r="W206" s="9"/>
      <c r="X206" s="5"/>
      <c r="Y206" s="5"/>
    </row>
    <row r="207" spans="1:25" x14ac:dyDescent="0.3">
      <c r="A207" s="5">
        <v>197</v>
      </c>
      <c r="B207" s="5"/>
      <c r="C207" s="5"/>
      <c r="D207" s="5"/>
      <c r="E207" s="5"/>
      <c r="F207" s="5"/>
      <c r="G207" s="5"/>
      <c r="H207" s="5"/>
      <c r="I207" s="5"/>
      <c r="J207" s="5"/>
      <c r="K207" s="5"/>
      <c r="L207" s="5"/>
      <c r="M207" s="5"/>
      <c r="N207" s="5"/>
      <c r="O207" s="5"/>
      <c r="P207" s="5"/>
      <c r="Q207" s="12"/>
      <c r="R207" s="5"/>
      <c r="S207" s="9"/>
      <c r="T207" s="9"/>
      <c r="U207" s="9">
        <f t="shared" si="3"/>
        <v>0</v>
      </c>
      <c r="V207" s="9"/>
      <c r="W207" s="9"/>
      <c r="X207" s="5"/>
      <c r="Y207" s="5"/>
    </row>
    <row r="208" spans="1:25" x14ac:dyDescent="0.3">
      <c r="A208" s="5">
        <v>198</v>
      </c>
      <c r="B208" s="5"/>
      <c r="C208" s="5"/>
      <c r="D208" s="5"/>
      <c r="E208" s="5"/>
      <c r="F208" s="5"/>
      <c r="G208" s="5"/>
      <c r="H208" s="5"/>
      <c r="I208" s="5"/>
      <c r="J208" s="5"/>
      <c r="K208" s="5"/>
      <c r="L208" s="5"/>
      <c r="M208" s="5"/>
      <c r="N208" s="5"/>
      <c r="O208" s="5"/>
      <c r="P208" s="5"/>
      <c r="Q208" s="12"/>
      <c r="R208" s="5"/>
      <c r="S208" s="9"/>
      <c r="T208" s="9"/>
      <c r="U208" s="9">
        <f t="shared" si="3"/>
        <v>0</v>
      </c>
      <c r="V208" s="9"/>
      <c r="W208" s="9"/>
      <c r="X208" s="5"/>
      <c r="Y208" s="5"/>
    </row>
    <row r="209" spans="1:25" x14ac:dyDescent="0.3">
      <c r="A209" s="5">
        <v>199</v>
      </c>
      <c r="B209" s="5"/>
      <c r="C209" s="5"/>
      <c r="D209" s="5"/>
      <c r="E209" s="5"/>
      <c r="F209" s="5"/>
      <c r="G209" s="5"/>
      <c r="H209" s="5"/>
      <c r="I209" s="5"/>
      <c r="J209" s="5"/>
      <c r="K209" s="5"/>
      <c r="L209" s="5"/>
      <c r="M209" s="5"/>
      <c r="N209" s="5"/>
      <c r="O209" s="5"/>
      <c r="P209" s="5"/>
      <c r="Q209" s="12"/>
      <c r="R209" s="5"/>
      <c r="S209" s="9"/>
      <c r="T209" s="9"/>
      <c r="U209" s="9">
        <f t="shared" si="3"/>
        <v>0</v>
      </c>
      <c r="V209" s="9"/>
      <c r="W209" s="9"/>
      <c r="X209" s="5"/>
      <c r="Y209" s="5"/>
    </row>
    <row r="210" spans="1:25" x14ac:dyDescent="0.3">
      <c r="A210" s="5">
        <v>200</v>
      </c>
      <c r="B210" s="5"/>
      <c r="C210" s="5"/>
      <c r="D210" s="5"/>
      <c r="E210" s="5"/>
      <c r="F210" s="5"/>
      <c r="G210" s="5"/>
      <c r="H210" s="5"/>
      <c r="I210" s="5"/>
      <c r="J210" s="5"/>
      <c r="K210" s="5"/>
      <c r="L210" s="5"/>
      <c r="M210" s="5"/>
      <c r="N210" s="5"/>
      <c r="O210" s="5"/>
      <c r="P210" s="5"/>
      <c r="Q210" s="12"/>
      <c r="R210" s="5"/>
      <c r="S210" s="9"/>
      <c r="T210" s="9"/>
      <c r="U210" s="9">
        <f t="shared" si="3"/>
        <v>0</v>
      </c>
      <c r="V210" s="9"/>
      <c r="W210" s="9"/>
      <c r="X210" s="5"/>
      <c r="Y210" s="5"/>
    </row>
    <row r="211" spans="1:25" x14ac:dyDescent="0.3">
      <c r="A211" s="5">
        <v>201</v>
      </c>
      <c r="B211" s="5"/>
      <c r="C211" s="5"/>
      <c r="D211" s="5"/>
      <c r="E211" s="5"/>
      <c r="F211" s="5"/>
      <c r="G211" s="5"/>
      <c r="H211" s="5"/>
      <c r="I211" s="5"/>
      <c r="J211" s="5"/>
      <c r="K211" s="5"/>
      <c r="L211" s="5"/>
      <c r="M211" s="5"/>
      <c r="N211" s="5"/>
      <c r="O211" s="5"/>
      <c r="P211" s="5"/>
      <c r="Q211" s="12"/>
      <c r="R211" s="5"/>
      <c r="S211" s="9"/>
      <c r="T211" s="9"/>
      <c r="U211" s="9">
        <f t="shared" si="3"/>
        <v>0</v>
      </c>
      <c r="V211" s="9"/>
      <c r="W211" s="9"/>
      <c r="X211" s="5"/>
      <c r="Y211" s="5"/>
    </row>
    <row r="212" spans="1:25" x14ac:dyDescent="0.3">
      <c r="A212" s="5">
        <v>202</v>
      </c>
      <c r="B212" s="5"/>
      <c r="C212" s="5"/>
      <c r="D212" s="5"/>
      <c r="E212" s="5"/>
      <c r="F212" s="5"/>
      <c r="G212" s="5"/>
      <c r="H212" s="5"/>
      <c r="I212" s="5"/>
      <c r="J212" s="5"/>
      <c r="K212" s="5"/>
      <c r="L212" s="5"/>
      <c r="M212" s="5"/>
      <c r="N212" s="5"/>
      <c r="O212" s="5"/>
      <c r="P212" s="5"/>
      <c r="Q212" s="12"/>
      <c r="R212" s="5"/>
      <c r="S212" s="9"/>
      <c r="T212" s="9"/>
      <c r="U212" s="9">
        <f t="shared" si="3"/>
        <v>0</v>
      </c>
      <c r="V212" s="9"/>
      <c r="W212" s="9"/>
      <c r="X212" s="5"/>
      <c r="Y212" s="5"/>
    </row>
    <row r="213" spans="1:25" x14ac:dyDescent="0.3">
      <c r="A213" s="5">
        <v>203</v>
      </c>
      <c r="B213" s="5"/>
      <c r="C213" s="5"/>
      <c r="D213" s="5"/>
      <c r="E213" s="5"/>
      <c r="F213" s="5"/>
      <c r="G213" s="5"/>
      <c r="H213" s="5"/>
      <c r="I213" s="5"/>
      <c r="J213" s="5"/>
      <c r="K213" s="5"/>
      <c r="L213" s="5"/>
      <c r="M213" s="5"/>
      <c r="N213" s="5"/>
      <c r="O213" s="5"/>
      <c r="P213" s="5"/>
      <c r="Q213" s="12"/>
      <c r="R213" s="5"/>
      <c r="S213" s="9"/>
      <c r="T213" s="9"/>
      <c r="U213" s="9">
        <f t="shared" si="3"/>
        <v>0</v>
      </c>
      <c r="V213" s="9"/>
      <c r="W213" s="9"/>
      <c r="X213" s="5"/>
      <c r="Y213" s="5"/>
    </row>
    <row r="214" spans="1:25" x14ac:dyDescent="0.3">
      <c r="A214" s="5">
        <v>204</v>
      </c>
      <c r="B214" s="5"/>
      <c r="C214" s="5"/>
      <c r="D214" s="5"/>
      <c r="E214" s="5"/>
      <c r="F214" s="5"/>
      <c r="G214" s="5"/>
      <c r="H214" s="5"/>
      <c r="I214" s="5"/>
      <c r="J214" s="5"/>
      <c r="K214" s="5"/>
      <c r="L214" s="5"/>
      <c r="M214" s="5"/>
      <c r="N214" s="5"/>
      <c r="O214" s="5"/>
      <c r="P214" s="5"/>
      <c r="Q214" s="12"/>
      <c r="R214" s="5"/>
      <c r="S214" s="9"/>
      <c r="T214" s="9"/>
      <c r="U214" s="9">
        <f t="shared" si="3"/>
        <v>0</v>
      </c>
      <c r="V214" s="9"/>
      <c r="W214" s="9"/>
      <c r="X214" s="5"/>
      <c r="Y214" s="5"/>
    </row>
    <row r="215" spans="1:25" x14ac:dyDescent="0.3">
      <c r="A215" s="5">
        <v>205</v>
      </c>
      <c r="B215" s="5"/>
      <c r="C215" s="5"/>
      <c r="D215" s="5"/>
      <c r="E215" s="5"/>
      <c r="F215" s="5"/>
      <c r="G215" s="5"/>
      <c r="H215" s="5"/>
      <c r="I215" s="5"/>
      <c r="J215" s="5"/>
      <c r="K215" s="5"/>
      <c r="L215" s="5"/>
      <c r="M215" s="5"/>
      <c r="N215" s="5"/>
      <c r="O215" s="5"/>
      <c r="P215" s="5"/>
      <c r="Q215" s="12"/>
      <c r="R215" s="5"/>
      <c r="S215" s="9"/>
      <c r="T215" s="9"/>
      <c r="U215" s="9">
        <f t="shared" si="3"/>
        <v>0</v>
      </c>
      <c r="V215" s="9"/>
      <c r="W215" s="9"/>
      <c r="X215" s="5"/>
      <c r="Y215" s="5"/>
    </row>
    <row r="216" spans="1:25" x14ac:dyDescent="0.3">
      <c r="A216" s="5">
        <v>206</v>
      </c>
      <c r="B216" s="5"/>
      <c r="C216" s="5"/>
      <c r="D216" s="5"/>
      <c r="E216" s="5"/>
      <c r="F216" s="5"/>
      <c r="G216" s="5"/>
      <c r="H216" s="5"/>
      <c r="I216" s="5"/>
      <c r="J216" s="5"/>
      <c r="K216" s="5"/>
      <c r="L216" s="5"/>
      <c r="M216" s="5"/>
      <c r="N216" s="5"/>
      <c r="O216" s="5"/>
      <c r="P216" s="5"/>
      <c r="Q216" s="12"/>
      <c r="R216" s="5"/>
      <c r="S216" s="9"/>
      <c r="T216" s="9"/>
      <c r="U216" s="9">
        <f t="shared" si="3"/>
        <v>0</v>
      </c>
      <c r="V216" s="9"/>
      <c r="W216" s="9"/>
      <c r="X216" s="5"/>
      <c r="Y216" s="5"/>
    </row>
    <row r="217" spans="1:25" x14ac:dyDescent="0.3">
      <c r="A217" s="5">
        <v>207</v>
      </c>
      <c r="B217" s="5"/>
      <c r="C217" s="5"/>
      <c r="D217" s="5"/>
      <c r="E217" s="5"/>
      <c r="F217" s="5"/>
      <c r="G217" s="5"/>
      <c r="H217" s="5"/>
      <c r="I217" s="5"/>
      <c r="J217" s="5"/>
      <c r="K217" s="5"/>
      <c r="L217" s="5"/>
      <c r="M217" s="5"/>
      <c r="N217" s="5"/>
      <c r="O217" s="5"/>
      <c r="P217" s="5"/>
      <c r="Q217" s="12"/>
      <c r="R217" s="5"/>
      <c r="S217" s="9"/>
      <c r="T217" s="9"/>
      <c r="U217" s="9">
        <f t="shared" si="3"/>
        <v>0</v>
      </c>
      <c r="V217" s="9"/>
      <c r="W217" s="9"/>
      <c r="X217" s="5"/>
      <c r="Y217" s="5"/>
    </row>
    <row r="218" spans="1:25" x14ac:dyDescent="0.3">
      <c r="A218" s="5">
        <v>208</v>
      </c>
      <c r="B218" s="5"/>
      <c r="C218" s="5"/>
      <c r="D218" s="5"/>
      <c r="E218" s="5"/>
      <c r="F218" s="5"/>
      <c r="G218" s="5"/>
      <c r="H218" s="5"/>
      <c r="I218" s="5"/>
      <c r="J218" s="5"/>
      <c r="K218" s="5"/>
      <c r="L218" s="5"/>
      <c r="M218" s="5"/>
      <c r="N218" s="5"/>
      <c r="O218" s="5"/>
      <c r="P218" s="5"/>
      <c r="Q218" s="12"/>
      <c r="R218" s="5"/>
      <c r="S218" s="9"/>
      <c r="T218" s="9"/>
      <c r="U218" s="9">
        <f t="shared" si="3"/>
        <v>0</v>
      </c>
      <c r="V218" s="9"/>
      <c r="W218" s="9"/>
      <c r="X218" s="5"/>
      <c r="Y218" s="5"/>
    </row>
    <row r="219" spans="1:25" x14ac:dyDescent="0.3">
      <c r="A219" s="5">
        <v>209</v>
      </c>
      <c r="B219" s="5"/>
      <c r="C219" s="5"/>
      <c r="D219" s="5"/>
      <c r="E219" s="5"/>
      <c r="F219" s="5"/>
      <c r="G219" s="5"/>
      <c r="H219" s="5"/>
      <c r="I219" s="5"/>
      <c r="J219" s="5"/>
      <c r="K219" s="5"/>
      <c r="L219" s="5"/>
      <c r="M219" s="5"/>
      <c r="N219" s="5"/>
      <c r="O219" s="5"/>
      <c r="P219" s="5"/>
      <c r="Q219" s="12"/>
      <c r="R219" s="5"/>
      <c r="S219" s="9"/>
      <c r="T219" s="9"/>
      <c r="U219" s="9">
        <f t="shared" si="3"/>
        <v>0</v>
      </c>
      <c r="V219" s="9"/>
      <c r="W219" s="9"/>
      <c r="X219" s="5"/>
      <c r="Y219" s="5"/>
    </row>
    <row r="220" spans="1:25" x14ac:dyDescent="0.3">
      <c r="A220" s="5">
        <v>210</v>
      </c>
      <c r="B220" s="5"/>
      <c r="C220" s="5"/>
      <c r="D220" s="5"/>
      <c r="E220" s="5"/>
      <c r="F220" s="5"/>
      <c r="G220" s="5"/>
      <c r="H220" s="5"/>
      <c r="I220" s="5"/>
      <c r="J220" s="5"/>
      <c r="K220" s="5"/>
      <c r="L220" s="5"/>
      <c r="M220" s="5"/>
      <c r="N220" s="5"/>
      <c r="O220" s="5"/>
      <c r="P220" s="5"/>
      <c r="Q220" s="12"/>
      <c r="R220" s="5"/>
      <c r="S220" s="9"/>
      <c r="T220" s="9"/>
      <c r="U220" s="9">
        <f t="shared" si="3"/>
        <v>0</v>
      </c>
      <c r="V220" s="9"/>
      <c r="W220" s="9"/>
      <c r="X220" s="5"/>
      <c r="Y220" s="5"/>
    </row>
    <row r="221" spans="1:25" x14ac:dyDescent="0.3">
      <c r="A221" s="5">
        <v>211</v>
      </c>
      <c r="B221" s="5"/>
      <c r="C221" s="5"/>
      <c r="D221" s="5"/>
      <c r="E221" s="5"/>
      <c r="F221" s="5"/>
      <c r="G221" s="5"/>
      <c r="H221" s="5"/>
      <c r="I221" s="5"/>
      <c r="J221" s="5"/>
      <c r="K221" s="5"/>
      <c r="L221" s="5"/>
      <c r="M221" s="5"/>
      <c r="N221" s="5"/>
      <c r="O221" s="5"/>
      <c r="P221" s="5"/>
      <c r="Q221" s="12"/>
      <c r="R221" s="5"/>
      <c r="S221" s="9"/>
      <c r="T221" s="9"/>
      <c r="U221" s="9">
        <f t="shared" si="3"/>
        <v>0</v>
      </c>
      <c r="V221" s="9"/>
      <c r="W221" s="9"/>
      <c r="X221" s="5"/>
      <c r="Y221" s="5"/>
    </row>
    <row r="222" spans="1:25" x14ac:dyDescent="0.3">
      <c r="A222" s="5">
        <v>212</v>
      </c>
      <c r="B222" s="5"/>
      <c r="C222" s="5"/>
      <c r="D222" s="5"/>
      <c r="E222" s="5"/>
      <c r="F222" s="5"/>
      <c r="G222" s="5"/>
      <c r="H222" s="5"/>
      <c r="I222" s="5"/>
      <c r="J222" s="5"/>
      <c r="K222" s="5"/>
      <c r="L222" s="5"/>
      <c r="M222" s="5"/>
      <c r="N222" s="5"/>
      <c r="O222" s="5"/>
      <c r="P222" s="5"/>
      <c r="Q222" s="12"/>
      <c r="R222" s="5"/>
      <c r="S222" s="9"/>
      <c r="T222" s="9"/>
      <c r="U222" s="9">
        <f t="shared" si="3"/>
        <v>0</v>
      </c>
      <c r="V222" s="9"/>
      <c r="W222" s="9"/>
      <c r="X222" s="5"/>
      <c r="Y222" s="5"/>
    </row>
    <row r="223" spans="1:25" x14ac:dyDescent="0.3">
      <c r="A223" s="5">
        <v>213</v>
      </c>
      <c r="B223" s="5"/>
      <c r="C223" s="5"/>
      <c r="D223" s="5"/>
      <c r="E223" s="5"/>
      <c r="F223" s="5"/>
      <c r="G223" s="5"/>
      <c r="H223" s="5"/>
      <c r="I223" s="5"/>
      <c r="J223" s="5"/>
      <c r="K223" s="5"/>
      <c r="L223" s="5"/>
      <c r="M223" s="5"/>
      <c r="N223" s="5"/>
      <c r="O223" s="5"/>
      <c r="P223" s="5"/>
      <c r="Q223" s="12"/>
      <c r="R223" s="5"/>
      <c r="S223" s="9"/>
      <c r="T223" s="9"/>
      <c r="U223" s="9">
        <f t="shared" si="3"/>
        <v>0</v>
      </c>
      <c r="V223" s="9"/>
      <c r="W223" s="9"/>
      <c r="X223" s="5"/>
      <c r="Y223" s="5"/>
    </row>
    <row r="224" spans="1:25" x14ac:dyDescent="0.3">
      <c r="A224" s="5">
        <v>214</v>
      </c>
      <c r="B224" s="5"/>
      <c r="C224" s="5"/>
      <c r="D224" s="5"/>
      <c r="E224" s="5"/>
      <c r="F224" s="5"/>
      <c r="G224" s="5"/>
      <c r="H224" s="5"/>
      <c r="I224" s="5"/>
      <c r="J224" s="5"/>
      <c r="K224" s="5"/>
      <c r="L224" s="5"/>
      <c r="M224" s="5"/>
      <c r="N224" s="5"/>
      <c r="O224" s="5"/>
      <c r="P224" s="5"/>
      <c r="Q224" s="12"/>
      <c r="R224" s="5"/>
      <c r="S224" s="9"/>
      <c r="T224" s="9"/>
      <c r="U224" s="9">
        <f t="shared" si="3"/>
        <v>0</v>
      </c>
      <c r="V224" s="9"/>
      <c r="W224" s="9"/>
      <c r="X224" s="5"/>
      <c r="Y224" s="5"/>
    </row>
    <row r="225" spans="1:25" x14ac:dyDescent="0.3">
      <c r="A225" s="5">
        <v>215</v>
      </c>
      <c r="B225" s="5"/>
      <c r="C225" s="5"/>
      <c r="D225" s="5"/>
      <c r="E225" s="5"/>
      <c r="F225" s="5"/>
      <c r="G225" s="5"/>
      <c r="H225" s="5"/>
      <c r="I225" s="5"/>
      <c r="J225" s="5"/>
      <c r="K225" s="5"/>
      <c r="L225" s="5"/>
      <c r="M225" s="5"/>
      <c r="N225" s="5"/>
      <c r="O225" s="5"/>
      <c r="P225" s="5"/>
      <c r="Q225" s="12"/>
      <c r="R225" s="5"/>
      <c r="S225" s="9"/>
      <c r="T225" s="9"/>
      <c r="U225" s="9">
        <f t="shared" si="3"/>
        <v>0</v>
      </c>
      <c r="V225" s="9"/>
      <c r="W225" s="9"/>
      <c r="X225" s="5"/>
      <c r="Y225" s="5"/>
    </row>
    <row r="226" spans="1:25" x14ac:dyDescent="0.3">
      <c r="A226" s="5">
        <v>216</v>
      </c>
      <c r="B226" s="5"/>
      <c r="C226" s="5"/>
      <c r="D226" s="5"/>
      <c r="E226" s="5"/>
      <c r="F226" s="5"/>
      <c r="G226" s="5"/>
      <c r="H226" s="5"/>
      <c r="I226" s="5"/>
      <c r="J226" s="5"/>
      <c r="K226" s="5"/>
      <c r="L226" s="5"/>
      <c r="M226" s="5"/>
      <c r="N226" s="5"/>
      <c r="O226" s="5"/>
      <c r="P226" s="5"/>
      <c r="Q226" s="12"/>
      <c r="R226" s="5"/>
      <c r="S226" s="9"/>
      <c r="T226" s="9"/>
      <c r="U226" s="9">
        <f t="shared" si="3"/>
        <v>0</v>
      </c>
      <c r="V226" s="9"/>
      <c r="W226" s="9"/>
      <c r="X226" s="5"/>
      <c r="Y226" s="5"/>
    </row>
    <row r="227" spans="1:25" x14ac:dyDescent="0.3">
      <c r="A227" s="5">
        <v>217</v>
      </c>
      <c r="B227" s="5"/>
      <c r="C227" s="5"/>
      <c r="D227" s="5"/>
      <c r="E227" s="5"/>
      <c r="F227" s="5"/>
      <c r="G227" s="5"/>
      <c r="H227" s="5"/>
      <c r="I227" s="5"/>
      <c r="J227" s="5"/>
      <c r="K227" s="5"/>
      <c r="L227" s="5"/>
      <c r="M227" s="5"/>
      <c r="N227" s="5"/>
      <c r="O227" s="5"/>
      <c r="P227" s="5"/>
      <c r="Q227" s="12"/>
      <c r="R227" s="5"/>
      <c r="S227" s="9"/>
      <c r="T227" s="9"/>
      <c r="U227" s="9">
        <f t="shared" si="3"/>
        <v>0</v>
      </c>
      <c r="V227" s="9"/>
      <c r="W227" s="9"/>
      <c r="X227" s="5"/>
      <c r="Y227" s="5"/>
    </row>
    <row r="228" spans="1:25" x14ac:dyDescent="0.3">
      <c r="A228" s="5">
        <v>218</v>
      </c>
      <c r="B228" s="5"/>
      <c r="C228" s="5"/>
      <c r="D228" s="5"/>
      <c r="E228" s="5"/>
      <c r="F228" s="5"/>
      <c r="G228" s="5"/>
      <c r="H228" s="5"/>
      <c r="I228" s="5"/>
      <c r="J228" s="5"/>
      <c r="K228" s="5"/>
      <c r="L228" s="5"/>
      <c r="M228" s="5"/>
      <c r="N228" s="5"/>
      <c r="O228" s="5"/>
      <c r="P228" s="5"/>
      <c r="Q228" s="12"/>
      <c r="R228" s="5"/>
      <c r="S228" s="9"/>
      <c r="T228" s="9"/>
      <c r="U228" s="9">
        <f t="shared" si="3"/>
        <v>0</v>
      </c>
      <c r="V228" s="9"/>
      <c r="W228" s="9"/>
      <c r="X228" s="5"/>
      <c r="Y228" s="5"/>
    </row>
    <row r="229" spans="1:25" x14ac:dyDescent="0.3">
      <c r="A229" s="5">
        <v>219</v>
      </c>
      <c r="B229" s="5"/>
      <c r="C229" s="5"/>
      <c r="D229" s="5"/>
      <c r="E229" s="5"/>
      <c r="F229" s="5"/>
      <c r="G229" s="5"/>
      <c r="H229" s="5"/>
      <c r="I229" s="5"/>
      <c r="J229" s="5"/>
      <c r="K229" s="5"/>
      <c r="L229" s="5"/>
      <c r="M229" s="5"/>
      <c r="N229" s="5"/>
      <c r="O229" s="5"/>
      <c r="P229" s="5"/>
      <c r="Q229" s="12"/>
      <c r="R229" s="5"/>
      <c r="S229" s="9"/>
      <c r="T229" s="9"/>
      <c r="U229" s="9">
        <f t="shared" si="3"/>
        <v>0</v>
      </c>
      <c r="V229" s="9"/>
      <c r="W229" s="9"/>
      <c r="X229" s="5"/>
      <c r="Y229" s="5"/>
    </row>
    <row r="230" spans="1:25" x14ac:dyDescent="0.3">
      <c r="A230" s="5">
        <v>220</v>
      </c>
      <c r="B230" s="5"/>
      <c r="C230" s="5"/>
      <c r="D230" s="5"/>
      <c r="E230" s="5"/>
      <c r="F230" s="5"/>
      <c r="G230" s="5"/>
      <c r="H230" s="5"/>
      <c r="I230" s="5"/>
      <c r="J230" s="5"/>
      <c r="K230" s="5"/>
      <c r="L230" s="5"/>
      <c r="M230" s="5"/>
      <c r="N230" s="5"/>
      <c r="O230" s="5"/>
      <c r="P230" s="5"/>
      <c r="Q230" s="12"/>
      <c r="R230" s="5"/>
      <c r="S230" s="9"/>
      <c r="T230" s="9"/>
      <c r="U230" s="9">
        <f t="shared" si="3"/>
        <v>0</v>
      </c>
      <c r="V230" s="9"/>
      <c r="W230" s="9"/>
      <c r="X230" s="5"/>
      <c r="Y230" s="5"/>
    </row>
    <row r="231" spans="1:25" x14ac:dyDescent="0.3">
      <c r="A231" s="5">
        <v>221</v>
      </c>
      <c r="B231" s="5"/>
      <c r="C231" s="5"/>
      <c r="D231" s="5"/>
      <c r="E231" s="5"/>
      <c r="F231" s="5"/>
      <c r="G231" s="5"/>
      <c r="H231" s="5"/>
      <c r="I231" s="5"/>
      <c r="J231" s="5"/>
      <c r="K231" s="5"/>
      <c r="L231" s="5"/>
      <c r="M231" s="5"/>
      <c r="N231" s="5"/>
      <c r="O231" s="5"/>
      <c r="P231" s="5"/>
      <c r="Q231" s="12"/>
      <c r="R231" s="5"/>
      <c r="S231" s="9"/>
      <c r="T231" s="9"/>
      <c r="U231" s="9">
        <f t="shared" si="3"/>
        <v>0</v>
      </c>
      <c r="V231" s="9"/>
      <c r="W231" s="9"/>
      <c r="X231" s="5"/>
      <c r="Y231" s="5"/>
    </row>
    <row r="232" spans="1:25" x14ac:dyDescent="0.3">
      <c r="A232" s="5">
        <v>222</v>
      </c>
      <c r="B232" s="5"/>
      <c r="C232" s="5"/>
      <c r="D232" s="5"/>
      <c r="E232" s="5"/>
      <c r="F232" s="5"/>
      <c r="G232" s="5"/>
      <c r="H232" s="5"/>
      <c r="I232" s="5"/>
      <c r="J232" s="5"/>
      <c r="K232" s="5"/>
      <c r="L232" s="5"/>
      <c r="M232" s="5"/>
      <c r="N232" s="5"/>
      <c r="O232" s="5"/>
      <c r="P232" s="5"/>
      <c r="Q232" s="12"/>
      <c r="R232" s="5"/>
      <c r="S232" s="9"/>
      <c r="T232" s="9"/>
      <c r="U232" s="9">
        <f t="shared" si="3"/>
        <v>0</v>
      </c>
      <c r="V232" s="9"/>
      <c r="W232" s="9"/>
      <c r="X232" s="5"/>
      <c r="Y232" s="5"/>
    </row>
    <row r="233" spans="1:25" x14ac:dyDescent="0.3">
      <c r="A233" s="5">
        <v>223</v>
      </c>
      <c r="B233" s="5"/>
      <c r="C233" s="5"/>
      <c r="D233" s="5"/>
      <c r="E233" s="5"/>
      <c r="F233" s="5"/>
      <c r="G233" s="5"/>
      <c r="H233" s="5"/>
      <c r="I233" s="5"/>
      <c r="J233" s="5"/>
      <c r="K233" s="5"/>
      <c r="L233" s="5"/>
      <c r="M233" s="5"/>
      <c r="N233" s="5"/>
      <c r="O233" s="5"/>
      <c r="P233" s="5"/>
      <c r="Q233" s="12"/>
      <c r="R233" s="5"/>
      <c r="S233" s="9"/>
      <c r="T233" s="9"/>
      <c r="U233" s="9">
        <f t="shared" si="3"/>
        <v>0</v>
      </c>
      <c r="V233" s="9"/>
      <c r="W233" s="9"/>
      <c r="X233" s="5"/>
      <c r="Y233" s="5"/>
    </row>
    <row r="234" spans="1:25" x14ac:dyDescent="0.3">
      <c r="A234" s="5">
        <v>224</v>
      </c>
      <c r="B234" s="5"/>
      <c r="C234" s="5"/>
      <c r="D234" s="5"/>
      <c r="E234" s="5"/>
      <c r="F234" s="5"/>
      <c r="G234" s="5"/>
      <c r="H234" s="5"/>
      <c r="I234" s="5"/>
      <c r="J234" s="5"/>
      <c r="K234" s="5"/>
      <c r="L234" s="5"/>
      <c r="M234" s="5"/>
      <c r="N234" s="5"/>
      <c r="O234" s="5"/>
      <c r="P234" s="5"/>
      <c r="Q234" s="12"/>
      <c r="R234" s="5"/>
      <c r="S234" s="9"/>
      <c r="T234" s="9"/>
      <c r="U234" s="9">
        <f t="shared" si="3"/>
        <v>0</v>
      </c>
      <c r="V234" s="9"/>
      <c r="W234" s="9"/>
      <c r="X234" s="5"/>
      <c r="Y234" s="5"/>
    </row>
    <row r="235" spans="1:25" x14ac:dyDescent="0.3">
      <c r="A235" s="5">
        <v>225</v>
      </c>
      <c r="B235" s="5"/>
      <c r="C235" s="5"/>
      <c r="D235" s="5"/>
      <c r="E235" s="5"/>
      <c r="F235" s="5"/>
      <c r="G235" s="5"/>
      <c r="H235" s="5"/>
      <c r="I235" s="5"/>
      <c r="J235" s="5"/>
      <c r="K235" s="5"/>
      <c r="L235" s="5"/>
      <c r="M235" s="5"/>
      <c r="N235" s="5"/>
      <c r="O235" s="5"/>
      <c r="P235" s="5"/>
      <c r="Q235" s="12"/>
      <c r="R235" s="5"/>
      <c r="S235" s="9"/>
      <c r="T235" s="9"/>
      <c r="U235" s="9">
        <f t="shared" si="3"/>
        <v>0</v>
      </c>
      <c r="V235" s="9"/>
      <c r="W235" s="9"/>
      <c r="X235" s="5"/>
      <c r="Y235" s="5"/>
    </row>
    <row r="236" spans="1:25" x14ac:dyDescent="0.3">
      <c r="A236" s="5">
        <v>226</v>
      </c>
      <c r="B236" s="5"/>
      <c r="C236" s="5"/>
      <c r="D236" s="5"/>
      <c r="E236" s="5"/>
      <c r="F236" s="5"/>
      <c r="G236" s="5"/>
      <c r="H236" s="5"/>
      <c r="I236" s="5"/>
      <c r="J236" s="5"/>
      <c r="K236" s="5"/>
      <c r="L236" s="5"/>
      <c r="M236" s="5"/>
      <c r="N236" s="5"/>
      <c r="O236" s="5"/>
      <c r="P236" s="5"/>
      <c r="Q236" s="12"/>
      <c r="R236" s="5"/>
      <c r="S236" s="9"/>
      <c r="T236" s="9"/>
      <c r="U236" s="9">
        <f t="shared" si="3"/>
        <v>0</v>
      </c>
      <c r="V236" s="9"/>
      <c r="W236" s="9"/>
      <c r="X236" s="5"/>
      <c r="Y236" s="5"/>
    </row>
    <row r="237" spans="1:25" x14ac:dyDescent="0.3">
      <c r="A237" s="5">
        <v>227</v>
      </c>
      <c r="B237" s="5"/>
      <c r="C237" s="5"/>
      <c r="D237" s="5"/>
      <c r="E237" s="5"/>
      <c r="F237" s="5"/>
      <c r="G237" s="5"/>
      <c r="H237" s="5"/>
      <c r="I237" s="5"/>
      <c r="J237" s="5"/>
      <c r="K237" s="5"/>
      <c r="L237" s="5"/>
      <c r="M237" s="5"/>
      <c r="N237" s="5"/>
      <c r="O237" s="5"/>
      <c r="P237" s="5"/>
      <c r="Q237" s="12"/>
      <c r="R237" s="5"/>
      <c r="S237" s="9"/>
      <c r="T237" s="9"/>
      <c r="U237" s="9">
        <f t="shared" si="3"/>
        <v>0</v>
      </c>
      <c r="V237" s="9"/>
      <c r="W237" s="9"/>
      <c r="X237" s="5"/>
      <c r="Y237" s="5"/>
    </row>
    <row r="238" spans="1:25" x14ac:dyDescent="0.3">
      <c r="A238" s="5">
        <v>228</v>
      </c>
      <c r="B238" s="5"/>
      <c r="C238" s="5"/>
      <c r="D238" s="5"/>
      <c r="E238" s="5"/>
      <c r="F238" s="5"/>
      <c r="G238" s="5"/>
      <c r="H238" s="5"/>
      <c r="I238" s="5"/>
      <c r="J238" s="5"/>
      <c r="K238" s="5"/>
      <c r="L238" s="5"/>
      <c r="M238" s="5"/>
      <c r="N238" s="5"/>
      <c r="O238" s="5"/>
      <c r="P238" s="5"/>
      <c r="Q238" s="12"/>
      <c r="R238" s="5"/>
      <c r="S238" s="9"/>
      <c r="T238" s="9"/>
      <c r="U238" s="9">
        <f t="shared" si="3"/>
        <v>0</v>
      </c>
      <c r="V238" s="9"/>
      <c r="W238" s="9"/>
      <c r="X238" s="5"/>
      <c r="Y238" s="5"/>
    </row>
    <row r="239" spans="1:25" x14ac:dyDescent="0.3">
      <c r="A239" s="5">
        <v>229</v>
      </c>
      <c r="B239" s="5"/>
      <c r="C239" s="5"/>
      <c r="D239" s="5"/>
      <c r="E239" s="5"/>
      <c r="F239" s="5"/>
      <c r="G239" s="5"/>
      <c r="H239" s="5"/>
      <c r="I239" s="5"/>
      <c r="J239" s="5"/>
      <c r="K239" s="5"/>
      <c r="L239" s="5"/>
      <c r="M239" s="5"/>
      <c r="N239" s="5"/>
      <c r="O239" s="5"/>
      <c r="P239" s="5"/>
      <c r="Q239" s="12"/>
      <c r="R239" s="5"/>
      <c r="S239" s="9"/>
      <c r="T239" s="9"/>
      <c r="U239" s="9">
        <f t="shared" si="3"/>
        <v>0</v>
      </c>
      <c r="V239" s="9"/>
      <c r="W239" s="9"/>
      <c r="X239" s="5"/>
      <c r="Y239" s="5"/>
    </row>
    <row r="240" spans="1:25" x14ac:dyDescent="0.3">
      <c r="A240" s="5">
        <v>230</v>
      </c>
      <c r="B240" s="5"/>
      <c r="C240" s="5"/>
      <c r="D240" s="5"/>
      <c r="E240" s="5"/>
      <c r="F240" s="5"/>
      <c r="G240" s="5"/>
      <c r="H240" s="5"/>
      <c r="I240" s="5"/>
      <c r="J240" s="5"/>
      <c r="K240" s="5"/>
      <c r="L240" s="5"/>
      <c r="M240" s="5"/>
      <c r="N240" s="5"/>
      <c r="O240" s="5"/>
      <c r="P240" s="5"/>
      <c r="Q240" s="12"/>
      <c r="R240" s="5"/>
      <c r="S240" s="9"/>
      <c r="T240" s="9"/>
      <c r="U240" s="9">
        <f t="shared" si="3"/>
        <v>0</v>
      </c>
      <c r="V240" s="9"/>
      <c r="W240" s="9"/>
      <c r="X240" s="5"/>
      <c r="Y240" s="5"/>
    </row>
    <row r="241" spans="1:25" x14ac:dyDescent="0.3">
      <c r="A241" s="5">
        <v>231</v>
      </c>
      <c r="B241" s="5"/>
      <c r="C241" s="5"/>
      <c r="D241" s="5"/>
      <c r="E241" s="5"/>
      <c r="F241" s="5"/>
      <c r="G241" s="5"/>
      <c r="H241" s="5"/>
      <c r="I241" s="5"/>
      <c r="J241" s="5"/>
      <c r="K241" s="5"/>
      <c r="L241" s="5"/>
      <c r="M241" s="5"/>
      <c r="N241" s="5"/>
      <c r="O241" s="5"/>
      <c r="P241" s="5"/>
      <c r="Q241" s="12"/>
      <c r="R241" s="5"/>
      <c r="S241" s="9"/>
      <c r="T241" s="9"/>
      <c r="U241" s="9">
        <f t="shared" si="3"/>
        <v>0</v>
      </c>
      <c r="V241" s="9"/>
      <c r="W241" s="9"/>
      <c r="X241" s="5"/>
      <c r="Y241" s="5"/>
    </row>
    <row r="242" spans="1:25" x14ac:dyDescent="0.3">
      <c r="A242" s="5">
        <v>232</v>
      </c>
      <c r="B242" s="5"/>
      <c r="C242" s="5"/>
      <c r="D242" s="5"/>
      <c r="E242" s="5"/>
      <c r="F242" s="5"/>
      <c r="G242" s="5"/>
      <c r="H242" s="5"/>
      <c r="I242" s="5"/>
      <c r="J242" s="5"/>
      <c r="K242" s="5"/>
      <c r="L242" s="5"/>
      <c r="M242" s="5"/>
      <c r="N242" s="5"/>
      <c r="O242" s="5"/>
      <c r="P242" s="5"/>
      <c r="Q242" s="12"/>
      <c r="R242" s="5"/>
      <c r="S242" s="9"/>
      <c r="T242" s="9"/>
      <c r="U242" s="9">
        <f t="shared" si="3"/>
        <v>0</v>
      </c>
      <c r="V242" s="9"/>
      <c r="W242" s="9"/>
      <c r="X242" s="5"/>
      <c r="Y242" s="5"/>
    </row>
    <row r="243" spans="1:25" x14ac:dyDescent="0.3">
      <c r="A243" s="5">
        <v>233</v>
      </c>
      <c r="B243" s="5"/>
      <c r="C243" s="5"/>
      <c r="D243" s="5"/>
      <c r="E243" s="5"/>
      <c r="F243" s="5"/>
      <c r="G243" s="5"/>
      <c r="H243" s="5"/>
      <c r="I243" s="5"/>
      <c r="J243" s="5"/>
      <c r="K243" s="5"/>
      <c r="L243" s="5"/>
      <c r="M243" s="5"/>
      <c r="N243" s="5"/>
      <c r="O243" s="5"/>
      <c r="P243" s="5"/>
      <c r="Q243" s="12"/>
      <c r="R243" s="5"/>
      <c r="S243" s="9"/>
      <c r="T243" s="9"/>
      <c r="U243" s="9">
        <f t="shared" si="3"/>
        <v>0</v>
      </c>
      <c r="V243" s="9"/>
      <c r="W243" s="9"/>
      <c r="X243" s="5"/>
      <c r="Y243" s="5"/>
    </row>
    <row r="244" spans="1:25" x14ac:dyDescent="0.3">
      <c r="A244" s="5">
        <v>234</v>
      </c>
      <c r="B244" s="5"/>
      <c r="C244" s="5"/>
      <c r="D244" s="5"/>
      <c r="E244" s="5"/>
      <c r="F244" s="5"/>
      <c r="G244" s="5"/>
      <c r="H244" s="5"/>
      <c r="I244" s="5"/>
      <c r="J244" s="5"/>
      <c r="K244" s="5"/>
      <c r="L244" s="5"/>
      <c r="M244" s="5"/>
      <c r="N244" s="5"/>
      <c r="O244" s="5"/>
      <c r="P244" s="5"/>
      <c r="Q244" s="12"/>
      <c r="R244" s="5"/>
      <c r="S244" s="9"/>
      <c r="T244" s="9"/>
      <c r="U244" s="9">
        <f t="shared" si="3"/>
        <v>0</v>
      </c>
      <c r="V244" s="9"/>
      <c r="W244" s="9"/>
      <c r="X244" s="5"/>
      <c r="Y244" s="5"/>
    </row>
    <row r="245" spans="1:25" x14ac:dyDescent="0.3">
      <c r="A245" s="5">
        <v>235</v>
      </c>
      <c r="B245" s="5"/>
      <c r="C245" s="5"/>
      <c r="D245" s="5"/>
      <c r="E245" s="5"/>
      <c r="F245" s="5"/>
      <c r="G245" s="5"/>
      <c r="H245" s="5"/>
      <c r="I245" s="5"/>
      <c r="J245" s="5"/>
      <c r="K245" s="5"/>
      <c r="L245" s="5"/>
      <c r="M245" s="5"/>
      <c r="N245" s="5"/>
      <c r="O245" s="5"/>
      <c r="P245" s="5"/>
      <c r="Q245" s="12"/>
      <c r="R245" s="5"/>
      <c r="S245" s="9"/>
      <c r="T245" s="9"/>
      <c r="U245" s="9">
        <f t="shared" si="3"/>
        <v>0</v>
      </c>
      <c r="V245" s="9"/>
      <c r="W245" s="9"/>
      <c r="X245" s="5"/>
      <c r="Y245" s="5"/>
    </row>
    <row r="246" spans="1:25" x14ac:dyDescent="0.3">
      <c r="A246" s="5">
        <v>236</v>
      </c>
      <c r="B246" s="5"/>
      <c r="C246" s="5"/>
      <c r="D246" s="5"/>
      <c r="E246" s="5"/>
      <c r="F246" s="5"/>
      <c r="G246" s="5"/>
      <c r="H246" s="5"/>
      <c r="I246" s="5"/>
      <c r="J246" s="5"/>
      <c r="K246" s="5"/>
      <c r="L246" s="5"/>
      <c r="M246" s="5"/>
      <c r="N246" s="5"/>
      <c r="O246" s="5"/>
      <c r="P246" s="5"/>
      <c r="Q246" s="12"/>
      <c r="R246" s="5"/>
      <c r="S246" s="9"/>
      <c r="T246" s="9"/>
      <c r="U246" s="9">
        <f t="shared" si="3"/>
        <v>0</v>
      </c>
      <c r="V246" s="9"/>
      <c r="W246" s="9"/>
      <c r="X246" s="5"/>
      <c r="Y246" s="5"/>
    </row>
    <row r="247" spans="1:25" x14ac:dyDescent="0.3">
      <c r="A247" s="5">
        <v>237</v>
      </c>
      <c r="B247" s="5"/>
      <c r="C247" s="5"/>
      <c r="D247" s="5"/>
      <c r="E247" s="5"/>
      <c r="F247" s="5"/>
      <c r="G247" s="5"/>
      <c r="H247" s="5"/>
      <c r="I247" s="5"/>
      <c r="J247" s="5"/>
      <c r="K247" s="5"/>
      <c r="L247" s="5"/>
      <c r="M247" s="5"/>
      <c r="N247" s="5"/>
      <c r="O247" s="5"/>
      <c r="P247" s="5"/>
      <c r="Q247" s="12"/>
      <c r="R247" s="5"/>
      <c r="S247" s="9"/>
      <c r="T247" s="9"/>
      <c r="U247" s="9">
        <f t="shared" si="3"/>
        <v>0</v>
      </c>
      <c r="V247" s="9"/>
      <c r="W247" s="9"/>
      <c r="X247" s="5"/>
      <c r="Y247" s="5"/>
    </row>
    <row r="248" spans="1:25" x14ac:dyDescent="0.3">
      <c r="A248" s="5">
        <v>238</v>
      </c>
      <c r="B248" s="5"/>
      <c r="C248" s="5"/>
      <c r="D248" s="5"/>
      <c r="E248" s="5"/>
      <c r="F248" s="5"/>
      <c r="G248" s="5"/>
      <c r="H248" s="5"/>
      <c r="I248" s="5"/>
      <c r="J248" s="5"/>
      <c r="K248" s="5"/>
      <c r="L248" s="5"/>
      <c r="M248" s="5"/>
      <c r="N248" s="5"/>
      <c r="O248" s="5"/>
      <c r="P248" s="5"/>
      <c r="Q248" s="12"/>
      <c r="R248" s="5"/>
      <c r="S248" s="9"/>
      <c r="T248" s="9"/>
      <c r="U248" s="9">
        <f t="shared" si="3"/>
        <v>0</v>
      </c>
      <c r="V248" s="9"/>
      <c r="W248" s="9"/>
      <c r="X248" s="5"/>
      <c r="Y248" s="5"/>
    </row>
    <row r="249" spans="1:25" x14ac:dyDescent="0.3">
      <c r="A249" s="5">
        <v>239</v>
      </c>
      <c r="B249" s="5"/>
      <c r="C249" s="5"/>
      <c r="D249" s="5"/>
      <c r="E249" s="5"/>
      <c r="F249" s="5"/>
      <c r="G249" s="5"/>
      <c r="H249" s="5"/>
      <c r="I249" s="5"/>
      <c r="J249" s="5"/>
      <c r="K249" s="5"/>
      <c r="L249" s="5"/>
      <c r="M249" s="5"/>
      <c r="N249" s="5"/>
      <c r="O249" s="5"/>
      <c r="P249" s="5"/>
      <c r="Q249" s="12"/>
      <c r="R249" s="5"/>
      <c r="S249" s="9"/>
      <c r="T249" s="9"/>
      <c r="U249" s="9">
        <f t="shared" si="3"/>
        <v>0</v>
      </c>
      <c r="V249" s="9"/>
      <c r="W249" s="9"/>
      <c r="X249" s="5"/>
      <c r="Y249" s="5"/>
    </row>
    <row r="250" spans="1:25" x14ac:dyDescent="0.3">
      <c r="A250" s="5">
        <v>240</v>
      </c>
      <c r="B250" s="5"/>
      <c r="C250" s="5"/>
      <c r="D250" s="5"/>
      <c r="E250" s="5"/>
      <c r="F250" s="5"/>
      <c r="G250" s="5"/>
      <c r="H250" s="5"/>
      <c r="I250" s="5"/>
      <c r="J250" s="5"/>
      <c r="K250" s="5"/>
      <c r="L250" s="5"/>
      <c r="M250" s="5"/>
      <c r="N250" s="5"/>
      <c r="O250" s="5"/>
      <c r="P250" s="5"/>
      <c r="Q250" s="12"/>
      <c r="R250" s="5"/>
      <c r="S250" s="9"/>
      <c r="T250" s="9"/>
      <c r="U250" s="9">
        <f t="shared" si="3"/>
        <v>0</v>
      </c>
      <c r="V250" s="9"/>
      <c r="W250" s="9"/>
      <c r="X250" s="5"/>
      <c r="Y250" s="5"/>
    </row>
    <row r="251" spans="1:25" x14ac:dyDescent="0.3">
      <c r="A251" s="5">
        <v>241</v>
      </c>
      <c r="B251" s="5"/>
      <c r="C251" s="5"/>
      <c r="D251" s="5"/>
      <c r="E251" s="5"/>
      <c r="F251" s="5"/>
      <c r="G251" s="5"/>
      <c r="H251" s="5"/>
      <c r="I251" s="5"/>
      <c r="J251" s="5"/>
      <c r="K251" s="5"/>
      <c r="L251" s="5"/>
      <c r="M251" s="5"/>
      <c r="N251" s="5"/>
      <c r="O251" s="5"/>
      <c r="P251" s="5"/>
      <c r="Q251" s="12"/>
      <c r="R251" s="5"/>
      <c r="S251" s="9"/>
      <c r="T251" s="9"/>
      <c r="U251" s="9">
        <f t="shared" si="3"/>
        <v>0</v>
      </c>
      <c r="V251" s="9"/>
      <c r="W251" s="9"/>
      <c r="X251" s="5"/>
      <c r="Y251" s="5"/>
    </row>
    <row r="252" spans="1:25" x14ac:dyDescent="0.3">
      <c r="A252" s="5">
        <v>242</v>
      </c>
      <c r="B252" s="5"/>
      <c r="C252" s="5"/>
      <c r="D252" s="5"/>
      <c r="E252" s="5"/>
      <c r="F252" s="5"/>
      <c r="G252" s="5"/>
      <c r="H252" s="5"/>
      <c r="I252" s="5"/>
      <c r="J252" s="5"/>
      <c r="K252" s="5"/>
      <c r="L252" s="5"/>
      <c r="M252" s="5"/>
      <c r="N252" s="5"/>
      <c r="O252" s="5"/>
      <c r="P252" s="5"/>
      <c r="Q252" s="12"/>
      <c r="R252" s="5"/>
      <c r="S252" s="9"/>
      <c r="T252" s="9"/>
      <c r="U252" s="9">
        <f t="shared" si="3"/>
        <v>0</v>
      </c>
      <c r="V252" s="9"/>
      <c r="W252" s="9"/>
      <c r="X252" s="5"/>
      <c r="Y252" s="5"/>
    </row>
    <row r="253" spans="1:25" x14ac:dyDescent="0.3">
      <c r="A253" s="5">
        <v>243</v>
      </c>
      <c r="B253" s="5"/>
      <c r="C253" s="5"/>
      <c r="D253" s="5"/>
      <c r="E253" s="5"/>
      <c r="F253" s="5"/>
      <c r="G253" s="5"/>
      <c r="H253" s="5"/>
      <c r="I253" s="5"/>
      <c r="J253" s="5"/>
      <c r="K253" s="5"/>
      <c r="L253" s="5"/>
      <c r="M253" s="5"/>
      <c r="N253" s="5"/>
      <c r="O253" s="5"/>
      <c r="P253" s="5"/>
      <c r="Q253" s="12"/>
      <c r="R253" s="5"/>
      <c r="S253" s="9"/>
      <c r="T253" s="9"/>
      <c r="U253" s="9">
        <f t="shared" si="3"/>
        <v>0</v>
      </c>
      <c r="V253" s="9"/>
      <c r="W253" s="9"/>
      <c r="X253" s="5"/>
      <c r="Y253" s="5"/>
    </row>
    <row r="254" spans="1:25" x14ac:dyDescent="0.3">
      <c r="A254" s="5">
        <v>244</v>
      </c>
      <c r="B254" s="5"/>
      <c r="C254" s="5"/>
      <c r="D254" s="5"/>
      <c r="E254" s="5"/>
      <c r="F254" s="5"/>
      <c r="G254" s="5"/>
      <c r="H254" s="5"/>
      <c r="I254" s="5"/>
      <c r="J254" s="5"/>
      <c r="K254" s="5"/>
      <c r="L254" s="5"/>
      <c r="M254" s="5"/>
      <c r="N254" s="5"/>
      <c r="O254" s="5"/>
      <c r="P254" s="5"/>
      <c r="Q254" s="12"/>
      <c r="R254" s="5"/>
      <c r="S254" s="9"/>
      <c r="T254" s="9"/>
      <c r="U254" s="9">
        <f t="shared" si="3"/>
        <v>0</v>
      </c>
      <c r="V254" s="9"/>
      <c r="W254" s="9"/>
      <c r="X254" s="5"/>
      <c r="Y254" s="5"/>
    </row>
    <row r="255" spans="1:25" x14ac:dyDescent="0.3">
      <c r="A255" s="5">
        <v>245</v>
      </c>
      <c r="B255" s="5"/>
      <c r="C255" s="5"/>
      <c r="D255" s="5"/>
      <c r="E255" s="5"/>
      <c r="F255" s="5"/>
      <c r="G255" s="5"/>
      <c r="H255" s="5"/>
      <c r="I255" s="5"/>
      <c r="J255" s="5"/>
      <c r="K255" s="5"/>
      <c r="L255" s="5"/>
      <c r="M255" s="5"/>
      <c r="N255" s="5"/>
      <c r="O255" s="5"/>
      <c r="P255" s="5"/>
      <c r="Q255" s="12"/>
      <c r="R255" s="5"/>
      <c r="S255" s="9"/>
      <c r="T255" s="9"/>
      <c r="U255" s="9">
        <f t="shared" si="3"/>
        <v>0</v>
      </c>
      <c r="V255" s="9"/>
      <c r="W255" s="9"/>
      <c r="X255" s="5"/>
      <c r="Y255" s="5"/>
    </row>
    <row r="256" spans="1:25" x14ac:dyDescent="0.3">
      <c r="A256" s="5">
        <v>246</v>
      </c>
      <c r="B256" s="5"/>
      <c r="C256" s="5"/>
      <c r="D256" s="5"/>
      <c r="E256" s="5"/>
      <c r="F256" s="5"/>
      <c r="G256" s="5"/>
      <c r="H256" s="5"/>
      <c r="I256" s="5"/>
      <c r="J256" s="5"/>
      <c r="K256" s="5"/>
      <c r="L256" s="5"/>
      <c r="M256" s="5"/>
      <c r="N256" s="5"/>
      <c r="O256" s="5"/>
      <c r="P256" s="5"/>
      <c r="Q256" s="12"/>
      <c r="R256" s="5"/>
      <c r="S256" s="9"/>
      <c r="T256" s="9"/>
      <c r="U256" s="9">
        <f t="shared" si="3"/>
        <v>0</v>
      </c>
      <c r="V256" s="9"/>
      <c r="W256" s="9"/>
      <c r="X256" s="5"/>
      <c r="Y256" s="5"/>
    </row>
    <row r="257" spans="1:25" x14ac:dyDescent="0.3">
      <c r="A257" s="5">
        <v>247</v>
      </c>
      <c r="B257" s="5"/>
      <c r="C257" s="5"/>
      <c r="D257" s="5"/>
      <c r="E257" s="5"/>
      <c r="F257" s="5"/>
      <c r="G257" s="5"/>
      <c r="H257" s="5"/>
      <c r="I257" s="5"/>
      <c r="J257" s="5"/>
      <c r="K257" s="5"/>
      <c r="L257" s="5"/>
      <c r="M257" s="5"/>
      <c r="N257" s="5"/>
      <c r="O257" s="5"/>
      <c r="P257" s="5"/>
      <c r="Q257" s="12"/>
      <c r="R257" s="5"/>
      <c r="S257" s="9"/>
      <c r="T257" s="9"/>
      <c r="U257" s="9">
        <f t="shared" si="3"/>
        <v>0</v>
      </c>
      <c r="V257" s="9"/>
      <c r="W257" s="9"/>
      <c r="X257" s="5"/>
      <c r="Y257" s="5"/>
    </row>
    <row r="258" spans="1:25" x14ac:dyDescent="0.3">
      <c r="A258" s="5">
        <v>248</v>
      </c>
      <c r="B258" s="5"/>
      <c r="C258" s="5"/>
      <c r="D258" s="5"/>
      <c r="E258" s="5"/>
      <c r="F258" s="5"/>
      <c r="G258" s="5"/>
      <c r="H258" s="5"/>
      <c r="I258" s="5"/>
      <c r="J258" s="5"/>
      <c r="K258" s="5"/>
      <c r="L258" s="5"/>
      <c r="M258" s="5"/>
      <c r="N258" s="5"/>
      <c r="O258" s="5"/>
      <c r="P258" s="5"/>
      <c r="Q258" s="12"/>
      <c r="R258" s="5"/>
      <c r="S258" s="9"/>
      <c r="T258" s="9"/>
      <c r="U258" s="9">
        <f t="shared" si="3"/>
        <v>0</v>
      </c>
      <c r="V258" s="9"/>
      <c r="W258" s="9"/>
      <c r="X258" s="5"/>
      <c r="Y258" s="5"/>
    </row>
    <row r="259" spans="1:25" x14ac:dyDescent="0.3">
      <c r="A259" s="5">
        <v>249</v>
      </c>
      <c r="B259" s="5"/>
      <c r="C259" s="5"/>
      <c r="D259" s="5"/>
      <c r="E259" s="5"/>
      <c r="F259" s="5"/>
      <c r="G259" s="5"/>
      <c r="H259" s="5"/>
      <c r="I259" s="5"/>
      <c r="J259" s="5"/>
      <c r="K259" s="5"/>
      <c r="L259" s="5"/>
      <c r="M259" s="5"/>
      <c r="N259" s="5"/>
      <c r="O259" s="5"/>
      <c r="P259" s="5"/>
      <c r="Q259" s="12"/>
      <c r="R259" s="5"/>
      <c r="S259" s="9"/>
      <c r="T259" s="9"/>
      <c r="U259" s="9">
        <f t="shared" si="3"/>
        <v>0</v>
      </c>
      <c r="V259" s="9"/>
      <c r="W259" s="9"/>
      <c r="X259" s="5"/>
      <c r="Y259" s="5"/>
    </row>
    <row r="260" spans="1:25" x14ac:dyDescent="0.3">
      <c r="A260" s="5">
        <v>250</v>
      </c>
      <c r="B260" s="5"/>
      <c r="C260" s="5"/>
      <c r="D260" s="5"/>
      <c r="E260" s="5"/>
      <c r="F260" s="5"/>
      <c r="G260" s="5"/>
      <c r="H260" s="5"/>
      <c r="I260" s="5"/>
      <c r="J260" s="5"/>
      <c r="K260" s="5"/>
      <c r="L260" s="5"/>
      <c r="M260" s="5"/>
      <c r="N260" s="5"/>
      <c r="O260" s="5"/>
      <c r="P260" s="5"/>
      <c r="Q260" s="12"/>
      <c r="R260" s="5"/>
      <c r="S260" s="9"/>
      <c r="T260" s="9"/>
      <c r="U260" s="9">
        <f t="shared" si="3"/>
        <v>0</v>
      </c>
      <c r="V260" s="9"/>
      <c r="W260" s="9"/>
      <c r="X260" s="5"/>
      <c r="Y260" s="5"/>
    </row>
    <row r="261" spans="1:25" x14ac:dyDescent="0.3">
      <c r="A261" s="5">
        <v>251</v>
      </c>
      <c r="B261" s="5"/>
      <c r="C261" s="5"/>
      <c r="D261" s="5"/>
      <c r="E261" s="5"/>
      <c r="F261" s="5"/>
      <c r="G261" s="5"/>
      <c r="H261" s="5"/>
      <c r="I261" s="5"/>
      <c r="J261" s="5"/>
      <c r="K261" s="5"/>
      <c r="L261" s="5"/>
      <c r="M261" s="5"/>
      <c r="N261" s="5"/>
      <c r="O261" s="5"/>
      <c r="P261" s="5"/>
      <c r="Q261" s="12"/>
      <c r="R261" s="5"/>
      <c r="S261" s="9"/>
      <c r="T261" s="9"/>
      <c r="U261" s="9">
        <f t="shared" si="3"/>
        <v>0</v>
      </c>
      <c r="V261" s="9"/>
      <c r="W261" s="9"/>
      <c r="X261" s="5"/>
      <c r="Y261" s="5"/>
    </row>
    <row r="262" spans="1:25" x14ac:dyDescent="0.3">
      <c r="A262" s="5">
        <v>252</v>
      </c>
      <c r="B262" s="5"/>
      <c r="C262" s="5"/>
      <c r="D262" s="5"/>
      <c r="E262" s="5"/>
      <c r="F262" s="5"/>
      <c r="G262" s="5"/>
      <c r="H262" s="5"/>
      <c r="I262" s="5"/>
      <c r="J262" s="5"/>
      <c r="K262" s="5"/>
      <c r="L262" s="5"/>
      <c r="M262" s="5"/>
      <c r="N262" s="5"/>
      <c r="O262" s="5"/>
      <c r="P262" s="5"/>
      <c r="Q262" s="12"/>
      <c r="R262" s="5"/>
      <c r="S262" s="9"/>
      <c r="T262" s="9"/>
      <c r="U262" s="9">
        <f t="shared" si="3"/>
        <v>0</v>
      </c>
      <c r="V262" s="9"/>
      <c r="W262" s="9"/>
      <c r="X262" s="5"/>
      <c r="Y262" s="5"/>
    </row>
    <row r="263" spans="1:25" x14ac:dyDescent="0.3">
      <c r="A263" s="5">
        <v>253</v>
      </c>
      <c r="B263" s="5"/>
      <c r="C263" s="5"/>
      <c r="D263" s="5"/>
      <c r="E263" s="5"/>
      <c r="F263" s="5"/>
      <c r="G263" s="5"/>
      <c r="H263" s="5"/>
      <c r="I263" s="5"/>
      <c r="J263" s="5"/>
      <c r="K263" s="5"/>
      <c r="L263" s="5"/>
      <c r="M263" s="5"/>
      <c r="N263" s="5"/>
      <c r="O263" s="5"/>
      <c r="P263" s="5"/>
      <c r="Q263" s="12"/>
      <c r="R263" s="5"/>
      <c r="S263" s="9"/>
      <c r="T263" s="9"/>
      <c r="U263" s="9">
        <f t="shared" si="3"/>
        <v>0</v>
      </c>
      <c r="V263" s="9"/>
      <c r="W263" s="9"/>
      <c r="X263" s="5"/>
      <c r="Y263" s="5"/>
    </row>
    <row r="264" spans="1:25" x14ac:dyDescent="0.3">
      <c r="A264" s="5">
        <v>254</v>
      </c>
      <c r="B264" s="5"/>
      <c r="C264" s="5"/>
      <c r="D264" s="5"/>
      <c r="E264" s="5"/>
      <c r="F264" s="5"/>
      <c r="G264" s="5"/>
      <c r="H264" s="5"/>
      <c r="I264" s="5"/>
      <c r="J264" s="5"/>
      <c r="K264" s="5"/>
      <c r="L264" s="5"/>
      <c r="M264" s="5"/>
      <c r="N264" s="5"/>
      <c r="O264" s="5"/>
      <c r="P264" s="5"/>
      <c r="Q264" s="12"/>
      <c r="R264" s="5"/>
      <c r="S264" s="9"/>
      <c r="T264" s="9"/>
      <c r="U264" s="9">
        <f t="shared" si="3"/>
        <v>0</v>
      </c>
      <c r="V264" s="9"/>
      <c r="W264" s="9"/>
      <c r="X264" s="5"/>
      <c r="Y264" s="5"/>
    </row>
    <row r="265" spans="1:25" x14ac:dyDescent="0.3">
      <c r="A265" s="5">
        <v>255</v>
      </c>
      <c r="B265" s="5"/>
      <c r="C265" s="5"/>
      <c r="D265" s="5"/>
      <c r="E265" s="5"/>
      <c r="F265" s="5"/>
      <c r="G265" s="5"/>
      <c r="H265" s="5"/>
      <c r="I265" s="5"/>
      <c r="J265" s="5"/>
      <c r="K265" s="5"/>
      <c r="L265" s="5"/>
      <c r="M265" s="5"/>
      <c r="N265" s="5"/>
      <c r="O265" s="5"/>
      <c r="P265" s="5"/>
      <c r="Q265" s="12"/>
      <c r="R265" s="5"/>
      <c r="S265" s="9"/>
      <c r="T265" s="9"/>
      <c r="U265" s="9">
        <f t="shared" si="3"/>
        <v>0</v>
      </c>
      <c r="V265" s="9"/>
      <c r="W265" s="9"/>
      <c r="X265" s="5"/>
      <c r="Y265" s="5"/>
    </row>
    <row r="266" spans="1:25" x14ac:dyDescent="0.3">
      <c r="A266" s="5">
        <v>256</v>
      </c>
      <c r="B266" s="5"/>
      <c r="C266" s="5"/>
      <c r="D266" s="5"/>
      <c r="E266" s="5"/>
      <c r="F266" s="5"/>
      <c r="G266" s="5"/>
      <c r="H266" s="5"/>
      <c r="I266" s="5"/>
      <c r="J266" s="5"/>
      <c r="K266" s="5"/>
      <c r="L266" s="5"/>
      <c r="M266" s="5"/>
      <c r="N266" s="5"/>
      <c r="O266" s="5"/>
      <c r="P266" s="5"/>
      <c r="Q266" s="12"/>
      <c r="R266" s="5"/>
      <c r="S266" s="9"/>
      <c r="T266" s="9"/>
      <c r="U266" s="9">
        <f t="shared" ref="U266:U329" si="4">SUM(R266,S266,T266)</f>
        <v>0</v>
      </c>
      <c r="V266" s="9"/>
      <c r="W266" s="9"/>
      <c r="X266" s="5"/>
      <c r="Y266" s="5"/>
    </row>
    <row r="267" spans="1:25" x14ac:dyDescent="0.3">
      <c r="A267" s="5">
        <v>257</v>
      </c>
      <c r="B267" s="5"/>
      <c r="C267" s="5"/>
      <c r="D267" s="5"/>
      <c r="E267" s="5"/>
      <c r="F267" s="5"/>
      <c r="G267" s="5"/>
      <c r="H267" s="5"/>
      <c r="I267" s="5"/>
      <c r="J267" s="5"/>
      <c r="K267" s="5"/>
      <c r="L267" s="5"/>
      <c r="M267" s="5"/>
      <c r="N267" s="5"/>
      <c r="O267" s="5"/>
      <c r="P267" s="5"/>
      <c r="Q267" s="12"/>
      <c r="R267" s="5"/>
      <c r="S267" s="9"/>
      <c r="T267" s="9"/>
      <c r="U267" s="9">
        <f t="shared" si="4"/>
        <v>0</v>
      </c>
      <c r="V267" s="9"/>
      <c r="W267" s="9"/>
      <c r="X267" s="5"/>
      <c r="Y267" s="5"/>
    </row>
    <row r="268" spans="1:25" x14ac:dyDescent="0.3">
      <c r="A268" s="5">
        <v>258</v>
      </c>
      <c r="B268" s="5"/>
      <c r="C268" s="5"/>
      <c r="D268" s="5"/>
      <c r="E268" s="5"/>
      <c r="F268" s="5"/>
      <c r="G268" s="5"/>
      <c r="H268" s="5"/>
      <c r="I268" s="5"/>
      <c r="J268" s="5"/>
      <c r="K268" s="5"/>
      <c r="L268" s="5"/>
      <c r="M268" s="5"/>
      <c r="N268" s="5"/>
      <c r="O268" s="5"/>
      <c r="P268" s="5"/>
      <c r="Q268" s="12"/>
      <c r="R268" s="5"/>
      <c r="S268" s="9"/>
      <c r="T268" s="9"/>
      <c r="U268" s="9">
        <f t="shared" si="4"/>
        <v>0</v>
      </c>
      <c r="V268" s="9"/>
      <c r="W268" s="9"/>
      <c r="X268" s="5"/>
      <c r="Y268" s="5"/>
    </row>
    <row r="269" spans="1:25" x14ac:dyDescent="0.3">
      <c r="A269" s="5">
        <v>259</v>
      </c>
      <c r="B269" s="5"/>
      <c r="C269" s="5"/>
      <c r="D269" s="5"/>
      <c r="E269" s="5"/>
      <c r="F269" s="5"/>
      <c r="G269" s="5"/>
      <c r="H269" s="5"/>
      <c r="I269" s="5"/>
      <c r="J269" s="5"/>
      <c r="K269" s="5"/>
      <c r="L269" s="5"/>
      <c r="M269" s="5"/>
      <c r="N269" s="5"/>
      <c r="O269" s="5"/>
      <c r="P269" s="5"/>
      <c r="Q269" s="12"/>
      <c r="R269" s="5"/>
      <c r="S269" s="9"/>
      <c r="T269" s="9"/>
      <c r="U269" s="9">
        <f t="shared" si="4"/>
        <v>0</v>
      </c>
      <c r="V269" s="9"/>
      <c r="W269" s="9"/>
      <c r="X269" s="5"/>
      <c r="Y269" s="5"/>
    </row>
    <row r="270" spans="1:25" x14ac:dyDescent="0.3">
      <c r="A270" s="5">
        <v>260</v>
      </c>
      <c r="B270" s="5"/>
      <c r="C270" s="5"/>
      <c r="D270" s="5"/>
      <c r="E270" s="5"/>
      <c r="F270" s="5"/>
      <c r="G270" s="5"/>
      <c r="H270" s="5"/>
      <c r="I270" s="5"/>
      <c r="J270" s="5"/>
      <c r="K270" s="5"/>
      <c r="L270" s="5"/>
      <c r="M270" s="5"/>
      <c r="N270" s="5"/>
      <c r="O270" s="5"/>
      <c r="P270" s="5"/>
      <c r="Q270" s="12"/>
      <c r="R270" s="5"/>
      <c r="S270" s="9"/>
      <c r="T270" s="9"/>
      <c r="U270" s="9">
        <f t="shared" si="4"/>
        <v>0</v>
      </c>
      <c r="V270" s="9"/>
      <c r="W270" s="9"/>
      <c r="X270" s="5"/>
      <c r="Y270" s="5"/>
    </row>
    <row r="271" spans="1:25" x14ac:dyDescent="0.3">
      <c r="A271" s="5">
        <v>261</v>
      </c>
      <c r="B271" s="5"/>
      <c r="C271" s="5"/>
      <c r="D271" s="5"/>
      <c r="E271" s="5"/>
      <c r="F271" s="5"/>
      <c r="G271" s="5"/>
      <c r="H271" s="5"/>
      <c r="I271" s="5"/>
      <c r="J271" s="5"/>
      <c r="K271" s="5"/>
      <c r="L271" s="5"/>
      <c r="M271" s="5"/>
      <c r="N271" s="5"/>
      <c r="O271" s="5"/>
      <c r="P271" s="5"/>
      <c r="Q271" s="12"/>
      <c r="R271" s="5"/>
      <c r="S271" s="9"/>
      <c r="T271" s="9"/>
      <c r="U271" s="9">
        <f t="shared" si="4"/>
        <v>0</v>
      </c>
      <c r="V271" s="9"/>
      <c r="W271" s="9"/>
      <c r="X271" s="5"/>
      <c r="Y271" s="5"/>
    </row>
    <row r="272" spans="1:25" x14ac:dyDescent="0.3">
      <c r="A272" s="5">
        <v>262</v>
      </c>
      <c r="B272" s="5"/>
      <c r="C272" s="5"/>
      <c r="D272" s="5"/>
      <c r="E272" s="5"/>
      <c r="F272" s="5"/>
      <c r="G272" s="5"/>
      <c r="H272" s="5"/>
      <c r="I272" s="5"/>
      <c r="J272" s="5"/>
      <c r="K272" s="5"/>
      <c r="L272" s="5"/>
      <c r="M272" s="5"/>
      <c r="N272" s="5"/>
      <c r="O272" s="5"/>
      <c r="P272" s="5"/>
      <c r="Q272" s="12"/>
      <c r="R272" s="5"/>
      <c r="S272" s="9"/>
      <c r="T272" s="9"/>
      <c r="U272" s="9">
        <f t="shared" si="4"/>
        <v>0</v>
      </c>
      <c r="V272" s="9"/>
      <c r="W272" s="9"/>
      <c r="X272" s="5"/>
      <c r="Y272" s="5"/>
    </row>
    <row r="273" spans="1:25" x14ac:dyDescent="0.3">
      <c r="A273" s="5">
        <v>263</v>
      </c>
      <c r="B273" s="5"/>
      <c r="C273" s="5"/>
      <c r="D273" s="5"/>
      <c r="E273" s="5"/>
      <c r="F273" s="5"/>
      <c r="G273" s="5"/>
      <c r="H273" s="5"/>
      <c r="I273" s="5"/>
      <c r="J273" s="5"/>
      <c r="K273" s="5"/>
      <c r="L273" s="5"/>
      <c r="M273" s="5"/>
      <c r="N273" s="5"/>
      <c r="O273" s="5"/>
      <c r="P273" s="5"/>
      <c r="Q273" s="12"/>
      <c r="R273" s="5"/>
      <c r="S273" s="9"/>
      <c r="T273" s="9"/>
      <c r="U273" s="9">
        <f t="shared" si="4"/>
        <v>0</v>
      </c>
      <c r="V273" s="9"/>
      <c r="W273" s="9"/>
      <c r="X273" s="5"/>
      <c r="Y273" s="5"/>
    </row>
    <row r="274" spans="1:25" x14ac:dyDescent="0.3">
      <c r="A274" s="5">
        <v>264</v>
      </c>
      <c r="B274" s="5"/>
      <c r="C274" s="5"/>
      <c r="D274" s="5"/>
      <c r="E274" s="5"/>
      <c r="F274" s="5"/>
      <c r="G274" s="5"/>
      <c r="H274" s="5"/>
      <c r="I274" s="5"/>
      <c r="J274" s="5"/>
      <c r="K274" s="5"/>
      <c r="L274" s="5"/>
      <c r="M274" s="5"/>
      <c r="N274" s="5"/>
      <c r="O274" s="5"/>
      <c r="P274" s="5"/>
      <c r="Q274" s="12"/>
      <c r="R274" s="5"/>
      <c r="S274" s="9"/>
      <c r="T274" s="9"/>
      <c r="U274" s="9">
        <f t="shared" si="4"/>
        <v>0</v>
      </c>
      <c r="V274" s="9"/>
      <c r="W274" s="9"/>
      <c r="X274" s="5"/>
      <c r="Y274" s="5"/>
    </row>
    <row r="275" spans="1:25" x14ac:dyDescent="0.3">
      <c r="A275" s="5">
        <v>265</v>
      </c>
      <c r="B275" s="5"/>
      <c r="C275" s="5"/>
      <c r="D275" s="5"/>
      <c r="E275" s="5"/>
      <c r="F275" s="5"/>
      <c r="G275" s="5"/>
      <c r="H275" s="5"/>
      <c r="I275" s="5"/>
      <c r="J275" s="5"/>
      <c r="K275" s="5"/>
      <c r="L275" s="5"/>
      <c r="M275" s="5"/>
      <c r="N275" s="5"/>
      <c r="O275" s="5"/>
      <c r="P275" s="5"/>
      <c r="Q275" s="12"/>
      <c r="R275" s="5"/>
      <c r="S275" s="9"/>
      <c r="T275" s="9"/>
      <c r="U275" s="9">
        <f t="shared" si="4"/>
        <v>0</v>
      </c>
      <c r="V275" s="9"/>
      <c r="W275" s="9"/>
      <c r="X275" s="5"/>
      <c r="Y275" s="5"/>
    </row>
    <row r="276" spans="1:25" x14ac:dyDescent="0.3">
      <c r="A276" s="5">
        <v>266</v>
      </c>
      <c r="B276" s="5"/>
      <c r="C276" s="5"/>
      <c r="D276" s="5"/>
      <c r="E276" s="5"/>
      <c r="F276" s="5"/>
      <c r="G276" s="5"/>
      <c r="H276" s="5"/>
      <c r="I276" s="5"/>
      <c r="J276" s="5"/>
      <c r="K276" s="5"/>
      <c r="L276" s="5"/>
      <c r="M276" s="5"/>
      <c r="N276" s="5"/>
      <c r="O276" s="5"/>
      <c r="P276" s="5"/>
      <c r="Q276" s="12"/>
      <c r="R276" s="5"/>
      <c r="S276" s="9"/>
      <c r="T276" s="9"/>
      <c r="U276" s="9">
        <f t="shared" si="4"/>
        <v>0</v>
      </c>
      <c r="V276" s="9"/>
      <c r="W276" s="9"/>
      <c r="X276" s="5"/>
      <c r="Y276" s="5"/>
    </row>
    <row r="277" spans="1:25" x14ac:dyDescent="0.3">
      <c r="A277" s="5">
        <v>267</v>
      </c>
      <c r="B277" s="5"/>
      <c r="C277" s="5"/>
      <c r="D277" s="5"/>
      <c r="E277" s="5"/>
      <c r="F277" s="5"/>
      <c r="G277" s="5"/>
      <c r="H277" s="5"/>
      <c r="I277" s="5"/>
      <c r="J277" s="5"/>
      <c r="K277" s="5"/>
      <c r="L277" s="5"/>
      <c r="M277" s="5"/>
      <c r="N277" s="5"/>
      <c r="O277" s="5"/>
      <c r="P277" s="5"/>
      <c r="Q277" s="12"/>
      <c r="R277" s="5"/>
      <c r="S277" s="9"/>
      <c r="T277" s="9"/>
      <c r="U277" s="9">
        <f t="shared" si="4"/>
        <v>0</v>
      </c>
      <c r="V277" s="9"/>
      <c r="W277" s="9"/>
      <c r="X277" s="5"/>
      <c r="Y277" s="5"/>
    </row>
    <row r="278" spans="1:25" x14ac:dyDescent="0.3">
      <c r="A278" s="5">
        <v>268</v>
      </c>
      <c r="B278" s="5"/>
      <c r="C278" s="5"/>
      <c r="D278" s="5"/>
      <c r="E278" s="5"/>
      <c r="F278" s="5"/>
      <c r="G278" s="5"/>
      <c r="H278" s="5"/>
      <c r="I278" s="5"/>
      <c r="J278" s="5"/>
      <c r="K278" s="5"/>
      <c r="L278" s="5"/>
      <c r="M278" s="5"/>
      <c r="N278" s="5"/>
      <c r="O278" s="5"/>
      <c r="P278" s="5"/>
      <c r="Q278" s="12"/>
      <c r="R278" s="5"/>
      <c r="S278" s="9"/>
      <c r="T278" s="9"/>
      <c r="U278" s="9">
        <f t="shared" si="4"/>
        <v>0</v>
      </c>
      <c r="V278" s="9"/>
      <c r="W278" s="9"/>
      <c r="X278" s="5"/>
      <c r="Y278" s="5"/>
    </row>
    <row r="279" spans="1:25" x14ac:dyDescent="0.3">
      <c r="A279" s="5">
        <v>269</v>
      </c>
      <c r="B279" s="5"/>
      <c r="C279" s="5"/>
      <c r="D279" s="5"/>
      <c r="E279" s="5"/>
      <c r="F279" s="5"/>
      <c r="G279" s="5"/>
      <c r="H279" s="5"/>
      <c r="I279" s="5"/>
      <c r="J279" s="5"/>
      <c r="K279" s="5"/>
      <c r="L279" s="5"/>
      <c r="M279" s="5"/>
      <c r="N279" s="5"/>
      <c r="O279" s="5"/>
      <c r="P279" s="5"/>
      <c r="Q279" s="12"/>
      <c r="R279" s="5"/>
      <c r="S279" s="9"/>
      <c r="T279" s="9"/>
      <c r="U279" s="9">
        <f t="shared" si="4"/>
        <v>0</v>
      </c>
      <c r="V279" s="9"/>
      <c r="W279" s="9"/>
      <c r="X279" s="5"/>
      <c r="Y279" s="5"/>
    </row>
    <row r="280" spans="1:25" x14ac:dyDescent="0.3">
      <c r="A280" s="5">
        <v>270</v>
      </c>
      <c r="B280" s="5"/>
      <c r="C280" s="5"/>
      <c r="D280" s="5"/>
      <c r="E280" s="5"/>
      <c r="F280" s="5"/>
      <c r="G280" s="5"/>
      <c r="H280" s="5"/>
      <c r="I280" s="5"/>
      <c r="J280" s="5"/>
      <c r="K280" s="5"/>
      <c r="L280" s="5"/>
      <c r="M280" s="5"/>
      <c r="N280" s="5"/>
      <c r="O280" s="5"/>
      <c r="P280" s="5"/>
      <c r="Q280" s="12"/>
      <c r="R280" s="5"/>
      <c r="S280" s="9"/>
      <c r="T280" s="9"/>
      <c r="U280" s="9">
        <f t="shared" si="4"/>
        <v>0</v>
      </c>
      <c r="V280" s="9"/>
      <c r="W280" s="9"/>
      <c r="X280" s="5"/>
      <c r="Y280" s="5"/>
    </row>
    <row r="281" spans="1:25" x14ac:dyDescent="0.3">
      <c r="A281" s="5">
        <v>271</v>
      </c>
      <c r="B281" s="5"/>
      <c r="C281" s="5"/>
      <c r="D281" s="5"/>
      <c r="E281" s="5"/>
      <c r="F281" s="5"/>
      <c r="G281" s="5"/>
      <c r="H281" s="5"/>
      <c r="I281" s="5"/>
      <c r="J281" s="5"/>
      <c r="K281" s="5"/>
      <c r="L281" s="5"/>
      <c r="M281" s="5"/>
      <c r="N281" s="5"/>
      <c r="O281" s="5"/>
      <c r="P281" s="5"/>
      <c r="Q281" s="12"/>
      <c r="R281" s="5"/>
      <c r="S281" s="9"/>
      <c r="T281" s="9"/>
      <c r="U281" s="9">
        <f t="shared" si="4"/>
        <v>0</v>
      </c>
      <c r="V281" s="9"/>
      <c r="W281" s="9"/>
      <c r="X281" s="5"/>
      <c r="Y281" s="5"/>
    </row>
    <row r="282" spans="1:25" x14ac:dyDescent="0.3">
      <c r="A282" s="5">
        <v>272</v>
      </c>
      <c r="B282" s="5"/>
      <c r="C282" s="5"/>
      <c r="D282" s="5"/>
      <c r="E282" s="5"/>
      <c r="F282" s="5"/>
      <c r="G282" s="5"/>
      <c r="H282" s="5"/>
      <c r="I282" s="5"/>
      <c r="J282" s="5"/>
      <c r="K282" s="5"/>
      <c r="L282" s="5"/>
      <c r="M282" s="5"/>
      <c r="N282" s="5"/>
      <c r="O282" s="5"/>
      <c r="P282" s="5"/>
      <c r="Q282" s="12"/>
      <c r="R282" s="5"/>
      <c r="S282" s="9"/>
      <c r="T282" s="9"/>
      <c r="U282" s="9">
        <f t="shared" si="4"/>
        <v>0</v>
      </c>
      <c r="V282" s="9"/>
      <c r="W282" s="9"/>
      <c r="X282" s="5"/>
      <c r="Y282" s="5"/>
    </row>
    <row r="283" spans="1:25" x14ac:dyDescent="0.3">
      <c r="A283" s="5">
        <v>273</v>
      </c>
      <c r="B283" s="5"/>
      <c r="C283" s="5"/>
      <c r="D283" s="5"/>
      <c r="E283" s="5"/>
      <c r="F283" s="5"/>
      <c r="G283" s="5"/>
      <c r="H283" s="5"/>
      <c r="I283" s="5"/>
      <c r="J283" s="5"/>
      <c r="K283" s="5"/>
      <c r="L283" s="5"/>
      <c r="M283" s="5"/>
      <c r="N283" s="5"/>
      <c r="O283" s="5"/>
      <c r="P283" s="5"/>
      <c r="Q283" s="12"/>
      <c r="R283" s="5"/>
      <c r="S283" s="9"/>
      <c r="T283" s="9"/>
      <c r="U283" s="9">
        <f t="shared" si="4"/>
        <v>0</v>
      </c>
      <c r="V283" s="9"/>
      <c r="W283" s="9"/>
      <c r="X283" s="5"/>
      <c r="Y283" s="5"/>
    </row>
    <row r="284" spans="1:25" x14ac:dyDescent="0.3">
      <c r="A284" s="5">
        <v>274</v>
      </c>
      <c r="B284" s="5"/>
      <c r="C284" s="5"/>
      <c r="D284" s="5"/>
      <c r="E284" s="5"/>
      <c r="F284" s="5"/>
      <c r="G284" s="5"/>
      <c r="H284" s="5"/>
      <c r="I284" s="5"/>
      <c r="J284" s="5"/>
      <c r="K284" s="5"/>
      <c r="L284" s="5"/>
      <c r="M284" s="5"/>
      <c r="N284" s="5"/>
      <c r="O284" s="5"/>
      <c r="P284" s="5"/>
      <c r="Q284" s="12"/>
      <c r="R284" s="5"/>
      <c r="S284" s="9"/>
      <c r="T284" s="9"/>
      <c r="U284" s="9">
        <f t="shared" si="4"/>
        <v>0</v>
      </c>
      <c r="V284" s="9"/>
      <c r="W284" s="9"/>
      <c r="X284" s="5"/>
      <c r="Y284" s="5"/>
    </row>
    <row r="285" spans="1:25" x14ac:dyDescent="0.3">
      <c r="A285" s="5">
        <v>275</v>
      </c>
      <c r="B285" s="5"/>
      <c r="C285" s="5"/>
      <c r="D285" s="5"/>
      <c r="E285" s="5"/>
      <c r="F285" s="5"/>
      <c r="G285" s="5"/>
      <c r="H285" s="5"/>
      <c r="I285" s="5"/>
      <c r="J285" s="5"/>
      <c r="K285" s="5"/>
      <c r="L285" s="5"/>
      <c r="M285" s="5"/>
      <c r="N285" s="5"/>
      <c r="O285" s="5"/>
      <c r="P285" s="5"/>
      <c r="Q285" s="12"/>
      <c r="R285" s="5"/>
      <c r="S285" s="9"/>
      <c r="T285" s="9"/>
      <c r="U285" s="9">
        <f t="shared" si="4"/>
        <v>0</v>
      </c>
      <c r="V285" s="9"/>
      <c r="W285" s="9"/>
      <c r="X285" s="5"/>
      <c r="Y285" s="5"/>
    </row>
    <row r="286" spans="1:25" x14ac:dyDescent="0.3">
      <c r="A286" s="5">
        <v>276</v>
      </c>
      <c r="B286" s="5"/>
      <c r="C286" s="5"/>
      <c r="D286" s="5"/>
      <c r="E286" s="5"/>
      <c r="F286" s="5"/>
      <c r="G286" s="5"/>
      <c r="H286" s="5"/>
      <c r="I286" s="5"/>
      <c r="J286" s="5"/>
      <c r="K286" s="5"/>
      <c r="L286" s="5"/>
      <c r="M286" s="5"/>
      <c r="N286" s="5"/>
      <c r="O286" s="5"/>
      <c r="P286" s="5"/>
      <c r="Q286" s="12"/>
      <c r="R286" s="5"/>
      <c r="S286" s="9"/>
      <c r="T286" s="9"/>
      <c r="U286" s="9">
        <f t="shared" si="4"/>
        <v>0</v>
      </c>
      <c r="V286" s="9"/>
      <c r="W286" s="9"/>
      <c r="X286" s="5"/>
      <c r="Y286" s="5"/>
    </row>
    <row r="287" spans="1:25" x14ac:dyDescent="0.3">
      <c r="A287" s="5">
        <v>277</v>
      </c>
      <c r="B287" s="5"/>
      <c r="C287" s="5"/>
      <c r="D287" s="5"/>
      <c r="E287" s="5"/>
      <c r="F287" s="5"/>
      <c r="G287" s="5"/>
      <c r="H287" s="5"/>
      <c r="I287" s="5"/>
      <c r="J287" s="5"/>
      <c r="K287" s="5"/>
      <c r="L287" s="5"/>
      <c r="M287" s="5"/>
      <c r="N287" s="5"/>
      <c r="O287" s="5"/>
      <c r="P287" s="5"/>
      <c r="Q287" s="12"/>
      <c r="R287" s="5"/>
      <c r="S287" s="9"/>
      <c r="T287" s="9"/>
      <c r="U287" s="9">
        <f t="shared" si="4"/>
        <v>0</v>
      </c>
      <c r="V287" s="9"/>
      <c r="W287" s="9"/>
      <c r="X287" s="5"/>
      <c r="Y287" s="5"/>
    </row>
    <row r="288" spans="1:25" x14ac:dyDescent="0.3">
      <c r="A288" s="5">
        <v>278</v>
      </c>
      <c r="B288" s="5"/>
      <c r="C288" s="5"/>
      <c r="D288" s="5"/>
      <c r="E288" s="5"/>
      <c r="F288" s="5"/>
      <c r="G288" s="5"/>
      <c r="H288" s="5"/>
      <c r="I288" s="5"/>
      <c r="J288" s="5"/>
      <c r="K288" s="5"/>
      <c r="L288" s="5"/>
      <c r="M288" s="5"/>
      <c r="N288" s="5"/>
      <c r="O288" s="5"/>
      <c r="P288" s="5"/>
      <c r="Q288" s="12"/>
      <c r="R288" s="5"/>
      <c r="S288" s="9"/>
      <c r="T288" s="9"/>
      <c r="U288" s="9">
        <f t="shared" si="4"/>
        <v>0</v>
      </c>
      <c r="V288" s="9"/>
      <c r="W288" s="9"/>
      <c r="X288" s="5"/>
      <c r="Y288" s="5"/>
    </row>
    <row r="289" spans="1:25" x14ac:dyDescent="0.3">
      <c r="A289" s="5">
        <v>279</v>
      </c>
      <c r="B289" s="5"/>
      <c r="C289" s="5"/>
      <c r="D289" s="5"/>
      <c r="E289" s="5"/>
      <c r="F289" s="5"/>
      <c r="G289" s="5"/>
      <c r="H289" s="5"/>
      <c r="I289" s="5"/>
      <c r="J289" s="5"/>
      <c r="K289" s="5"/>
      <c r="L289" s="5"/>
      <c r="M289" s="5"/>
      <c r="N289" s="5"/>
      <c r="O289" s="5"/>
      <c r="P289" s="5"/>
      <c r="Q289" s="12"/>
      <c r="R289" s="5"/>
      <c r="S289" s="9"/>
      <c r="T289" s="9"/>
      <c r="U289" s="9">
        <f t="shared" si="4"/>
        <v>0</v>
      </c>
      <c r="V289" s="9"/>
      <c r="W289" s="9"/>
      <c r="X289" s="5"/>
      <c r="Y289" s="5"/>
    </row>
    <row r="290" spans="1:25" x14ac:dyDescent="0.3">
      <c r="A290" s="5">
        <v>280</v>
      </c>
      <c r="B290" s="5"/>
      <c r="C290" s="5"/>
      <c r="D290" s="5"/>
      <c r="E290" s="5"/>
      <c r="F290" s="5"/>
      <c r="G290" s="5"/>
      <c r="H290" s="5"/>
      <c r="I290" s="5"/>
      <c r="J290" s="5"/>
      <c r="K290" s="5"/>
      <c r="L290" s="5"/>
      <c r="M290" s="5"/>
      <c r="N290" s="5"/>
      <c r="O290" s="5"/>
      <c r="P290" s="5"/>
      <c r="Q290" s="12"/>
      <c r="R290" s="5"/>
      <c r="S290" s="9"/>
      <c r="T290" s="9"/>
      <c r="U290" s="9">
        <f t="shared" si="4"/>
        <v>0</v>
      </c>
      <c r="V290" s="9"/>
      <c r="W290" s="9"/>
      <c r="X290" s="5"/>
      <c r="Y290" s="5"/>
    </row>
    <row r="291" spans="1:25" x14ac:dyDescent="0.3">
      <c r="A291" s="5">
        <v>281</v>
      </c>
      <c r="B291" s="5"/>
      <c r="C291" s="5"/>
      <c r="D291" s="5"/>
      <c r="E291" s="5"/>
      <c r="F291" s="5"/>
      <c r="G291" s="5"/>
      <c r="H291" s="5"/>
      <c r="I291" s="5"/>
      <c r="J291" s="5"/>
      <c r="K291" s="5"/>
      <c r="L291" s="5"/>
      <c r="M291" s="5"/>
      <c r="N291" s="5"/>
      <c r="O291" s="5"/>
      <c r="P291" s="5"/>
      <c r="Q291" s="12"/>
      <c r="R291" s="5"/>
      <c r="S291" s="9"/>
      <c r="T291" s="9"/>
      <c r="U291" s="9">
        <f t="shared" si="4"/>
        <v>0</v>
      </c>
      <c r="V291" s="9"/>
      <c r="W291" s="9"/>
      <c r="X291" s="5"/>
      <c r="Y291" s="5"/>
    </row>
    <row r="292" spans="1:25" x14ac:dyDescent="0.3">
      <c r="A292" s="5">
        <v>282</v>
      </c>
      <c r="B292" s="5"/>
      <c r="C292" s="5"/>
      <c r="D292" s="5"/>
      <c r="E292" s="5"/>
      <c r="F292" s="5"/>
      <c r="G292" s="5"/>
      <c r="H292" s="5"/>
      <c r="I292" s="5"/>
      <c r="J292" s="5"/>
      <c r="K292" s="5"/>
      <c r="L292" s="5"/>
      <c r="M292" s="5"/>
      <c r="N292" s="5"/>
      <c r="O292" s="5"/>
      <c r="P292" s="5"/>
      <c r="Q292" s="12"/>
      <c r="R292" s="5"/>
      <c r="S292" s="9"/>
      <c r="T292" s="9"/>
      <c r="U292" s="9">
        <f t="shared" si="4"/>
        <v>0</v>
      </c>
      <c r="V292" s="9"/>
      <c r="W292" s="9"/>
      <c r="X292" s="5"/>
      <c r="Y292" s="5"/>
    </row>
    <row r="293" spans="1:25" x14ac:dyDescent="0.3">
      <c r="A293" s="5">
        <v>283</v>
      </c>
      <c r="B293" s="5"/>
      <c r="C293" s="5"/>
      <c r="D293" s="5"/>
      <c r="E293" s="5"/>
      <c r="F293" s="5"/>
      <c r="G293" s="5"/>
      <c r="H293" s="5"/>
      <c r="I293" s="5"/>
      <c r="J293" s="5"/>
      <c r="K293" s="5"/>
      <c r="L293" s="5"/>
      <c r="M293" s="5"/>
      <c r="N293" s="5"/>
      <c r="O293" s="5"/>
      <c r="P293" s="5"/>
      <c r="Q293" s="12"/>
      <c r="R293" s="5"/>
      <c r="S293" s="9"/>
      <c r="T293" s="9"/>
      <c r="U293" s="9">
        <f t="shared" si="4"/>
        <v>0</v>
      </c>
      <c r="V293" s="9"/>
      <c r="W293" s="9"/>
      <c r="X293" s="5"/>
      <c r="Y293" s="5"/>
    </row>
    <row r="294" spans="1:25" x14ac:dyDescent="0.3">
      <c r="A294" s="5">
        <v>284</v>
      </c>
      <c r="B294" s="5"/>
      <c r="C294" s="5"/>
      <c r="D294" s="5"/>
      <c r="E294" s="5"/>
      <c r="F294" s="5"/>
      <c r="G294" s="5"/>
      <c r="H294" s="5"/>
      <c r="I294" s="5"/>
      <c r="J294" s="5"/>
      <c r="K294" s="5"/>
      <c r="L294" s="5"/>
      <c r="M294" s="5"/>
      <c r="N294" s="5"/>
      <c r="O294" s="5"/>
      <c r="P294" s="5"/>
      <c r="Q294" s="12"/>
      <c r="R294" s="5"/>
      <c r="S294" s="9"/>
      <c r="T294" s="9"/>
      <c r="U294" s="9">
        <f t="shared" si="4"/>
        <v>0</v>
      </c>
      <c r="V294" s="9"/>
      <c r="W294" s="9"/>
      <c r="X294" s="5"/>
      <c r="Y294" s="5"/>
    </row>
    <row r="295" spans="1:25" x14ac:dyDescent="0.3">
      <c r="A295" s="5">
        <v>285</v>
      </c>
      <c r="B295" s="5"/>
      <c r="C295" s="5"/>
      <c r="D295" s="5"/>
      <c r="E295" s="5"/>
      <c r="F295" s="5"/>
      <c r="G295" s="5"/>
      <c r="H295" s="5"/>
      <c r="I295" s="5"/>
      <c r="J295" s="5"/>
      <c r="K295" s="5"/>
      <c r="L295" s="5"/>
      <c r="M295" s="5"/>
      <c r="N295" s="5"/>
      <c r="O295" s="5"/>
      <c r="P295" s="5"/>
      <c r="Q295" s="12"/>
      <c r="R295" s="5"/>
      <c r="S295" s="9"/>
      <c r="T295" s="9"/>
      <c r="U295" s="9">
        <f t="shared" si="4"/>
        <v>0</v>
      </c>
      <c r="V295" s="9"/>
      <c r="W295" s="9"/>
      <c r="X295" s="5"/>
      <c r="Y295" s="5"/>
    </row>
    <row r="296" spans="1:25" x14ac:dyDescent="0.3">
      <c r="A296" s="5">
        <v>286</v>
      </c>
      <c r="B296" s="5"/>
      <c r="C296" s="5"/>
      <c r="D296" s="5"/>
      <c r="E296" s="5"/>
      <c r="F296" s="5"/>
      <c r="G296" s="5"/>
      <c r="H296" s="5"/>
      <c r="I296" s="5"/>
      <c r="J296" s="5"/>
      <c r="K296" s="5"/>
      <c r="L296" s="5"/>
      <c r="M296" s="5"/>
      <c r="N296" s="5"/>
      <c r="O296" s="5"/>
      <c r="P296" s="5"/>
      <c r="Q296" s="12"/>
      <c r="R296" s="5"/>
      <c r="S296" s="9"/>
      <c r="T296" s="9"/>
      <c r="U296" s="9">
        <f t="shared" si="4"/>
        <v>0</v>
      </c>
      <c r="V296" s="9"/>
      <c r="W296" s="9"/>
      <c r="X296" s="5"/>
      <c r="Y296" s="5"/>
    </row>
    <row r="297" spans="1:25" x14ac:dyDescent="0.3">
      <c r="A297" s="5">
        <v>287</v>
      </c>
      <c r="B297" s="5"/>
      <c r="C297" s="5"/>
      <c r="D297" s="5"/>
      <c r="E297" s="5"/>
      <c r="F297" s="5"/>
      <c r="G297" s="5"/>
      <c r="H297" s="5"/>
      <c r="I297" s="5"/>
      <c r="J297" s="5"/>
      <c r="K297" s="5"/>
      <c r="L297" s="5"/>
      <c r="M297" s="5"/>
      <c r="N297" s="5"/>
      <c r="O297" s="5"/>
      <c r="P297" s="5"/>
      <c r="Q297" s="12"/>
      <c r="R297" s="5"/>
      <c r="S297" s="9"/>
      <c r="T297" s="9"/>
      <c r="U297" s="9">
        <f t="shared" si="4"/>
        <v>0</v>
      </c>
      <c r="V297" s="9"/>
      <c r="W297" s="9"/>
      <c r="X297" s="5"/>
      <c r="Y297" s="5"/>
    </row>
    <row r="298" spans="1:25" x14ac:dyDescent="0.3">
      <c r="A298" s="5">
        <v>288</v>
      </c>
      <c r="B298" s="5"/>
      <c r="C298" s="5"/>
      <c r="D298" s="5"/>
      <c r="E298" s="5"/>
      <c r="F298" s="5"/>
      <c r="G298" s="5"/>
      <c r="H298" s="5"/>
      <c r="I298" s="5"/>
      <c r="J298" s="5"/>
      <c r="K298" s="5"/>
      <c r="L298" s="5"/>
      <c r="M298" s="5"/>
      <c r="N298" s="5"/>
      <c r="O298" s="5"/>
      <c r="P298" s="5"/>
      <c r="Q298" s="12"/>
      <c r="R298" s="5"/>
      <c r="S298" s="9"/>
      <c r="T298" s="9"/>
      <c r="U298" s="9">
        <f t="shared" si="4"/>
        <v>0</v>
      </c>
      <c r="V298" s="9"/>
      <c r="W298" s="9"/>
      <c r="X298" s="5"/>
      <c r="Y298" s="5"/>
    </row>
    <row r="299" spans="1:25" x14ac:dyDescent="0.3">
      <c r="A299" s="5">
        <v>289</v>
      </c>
      <c r="B299" s="5"/>
      <c r="C299" s="5"/>
      <c r="D299" s="5"/>
      <c r="E299" s="5"/>
      <c r="F299" s="5"/>
      <c r="G299" s="5"/>
      <c r="H299" s="5"/>
      <c r="I299" s="5"/>
      <c r="J299" s="5"/>
      <c r="K299" s="5"/>
      <c r="L299" s="5"/>
      <c r="M299" s="5"/>
      <c r="N299" s="5"/>
      <c r="O299" s="5"/>
      <c r="P299" s="5"/>
      <c r="Q299" s="12"/>
      <c r="R299" s="5"/>
      <c r="S299" s="9"/>
      <c r="T299" s="9"/>
      <c r="U299" s="9">
        <f t="shared" si="4"/>
        <v>0</v>
      </c>
      <c r="V299" s="9"/>
      <c r="W299" s="9"/>
      <c r="X299" s="5"/>
      <c r="Y299" s="5"/>
    </row>
    <row r="300" spans="1:25" x14ac:dyDescent="0.3">
      <c r="A300" s="5">
        <v>290</v>
      </c>
      <c r="B300" s="5"/>
      <c r="C300" s="5"/>
      <c r="D300" s="5"/>
      <c r="E300" s="5"/>
      <c r="F300" s="5"/>
      <c r="G300" s="5"/>
      <c r="H300" s="5"/>
      <c r="I300" s="5"/>
      <c r="J300" s="5"/>
      <c r="K300" s="5"/>
      <c r="L300" s="5"/>
      <c r="M300" s="5"/>
      <c r="N300" s="5"/>
      <c r="O300" s="5"/>
      <c r="P300" s="5"/>
      <c r="Q300" s="12"/>
      <c r="R300" s="5"/>
      <c r="S300" s="9"/>
      <c r="T300" s="9"/>
      <c r="U300" s="9">
        <f t="shared" si="4"/>
        <v>0</v>
      </c>
      <c r="V300" s="9"/>
      <c r="W300" s="9"/>
      <c r="X300" s="5"/>
      <c r="Y300" s="5"/>
    </row>
    <row r="301" spans="1:25" x14ac:dyDescent="0.3">
      <c r="A301" s="5">
        <v>291</v>
      </c>
      <c r="B301" s="5"/>
      <c r="C301" s="5"/>
      <c r="D301" s="5"/>
      <c r="E301" s="5"/>
      <c r="F301" s="5"/>
      <c r="G301" s="5"/>
      <c r="H301" s="5"/>
      <c r="I301" s="5"/>
      <c r="J301" s="5"/>
      <c r="K301" s="5"/>
      <c r="L301" s="5"/>
      <c r="M301" s="5"/>
      <c r="N301" s="5"/>
      <c r="O301" s="5"/>
      <c r="P301" s="5"/>
      <c r="Q301" s="12"/>
      <c r="R301" s="5"/>
      <c r="S301" s="9"/>
      <c r="T301" s="9"/>
      <c r="U301" s="9">
        <f t="shared" si="4"/>
        <v>0</v>
      </c>
      <c r="V301" s="9"/>
      <c r="W301" s="9"/>
      <c r="X301" s="5"/>
      <c r="Y301" s="5"/>
    </row>
    <row r="302" spans="1:25" x14ac:dyDescent="0.3">
      <c r="A302" s="5">
        <v>292</v>
      </c>
      <c r="B302" s="5"/>
      <c r="C302" s="5"/>
      <c r="D302" s="5"/>
      <c r="E302" s="5"/>
      <c r="F302" s="5"/>
      <c r="G302" s="5"/>
      <c r="H302" s="5"/>
      <c r="I302" s="5"/>
      <c r="J302" s="5"/>
      <c r="K302" s="5"/>
      <c r="L302" s="5"/>
      <c r="M302" s="5"/>
      <c r="N302" s="5"/>
      <c r="O302" s="5"/>
      <c r="P302" s="5"/>
      <c r="Q302" s="12"/>
      <c r="R302" s="5"/>
      <c r="S302" s="9"/>
      <c r="T302" s="9"/>
      <c r="U302" s="9">
        <f t="shared" si="4"/>
        <v>0</v>
      </c>
      <c r="V302" s="9"/>
      <c r="W302" s="9"/>
      <c r="X302" s="5"/>
      <c r="Y302" s="5"/>
    </row>
    <row r="303" spans="1:25" x14ac:dyDescent="0.3">
      <c r="A303" s="5">
        <v>293</v>
      </c>
      <c r="B303" s="5"/>
      <c r="C303" s="5"/>
      <c r="D303" s="5"/>
      <c r="E303" s="5"/>
      <c r="F303" s="5"/>
      <c r="G303" s="5"/>
      <c r="H303" s="5"/>
      <c r="I303" s="5"/>
      <c r="J303" s="5"/>
      <c r="K303" s="5"/>
      <c r="L303" s="5"/>
      <c r="M303" s="5"/>
      <c r="N303" s="5"/>
      <c r="O303" s="5"/>
      <c r="P303" s="5"/>
      <c r="Q303" s="12"/>
      <c r="R303" s="5"/>
      <c r="S303" s="9"/>
      <c r="T303" s="9"/>
      <c r="U303" s="9">
        <f t="shared" si="4"/>
        <v>0</v>
      </c>
      <c r="V303" s="9"/>
      <c r="W303" s="9"/>
      <c r="X303" s="5"/>
      <c r="Y303" s="5"/>
    </row>
    <row r="304" spans="1:25" x14ac:dyDescent="0.3">
      <c r="A304" s="5">
        <v>294</v>
      </c>
      <c r="B304" s="5"/>
      <c r="C304" s="5"/>
      <c r="D304" s="5"/>
      <c r="E304" s="5"/>
      <c r="F304" s="5"/>
      <c r="G304" s="5"/>
      <c r="H304" s="5"/>
      <c r="I304" s="5"/>
      <c r="J304" s="5"/>
      <c r="K304" s="5"/>
      <c r="L304" s="5"/>
      <c r="M304" s="5"/>
      <c r="N304" s="5"/>
      <c r="O304" s="5"/>
      <c r="P304" s="5"/>
      <c r="Q304" s="12"/>
      <c r="R304" s="5"/>
      <c r="S304" s="9"/>
      <c r="T304" s="9"/>
      <c r="U304" s="9">
        <f t="shared" si="4"/>
        <v>0</v>
      </c>
      <c r="V304" s="9"/>
      <c r="W304" s="9"/>
      <c r="X304" s="5"/>
      <c r="Y304" s="5"/>
    </row>
    <row r="305" spans="1:25" x14ac:dyDescent="0.3">
      <c r="A305" s="5">
        <v>295</v>
      </c>
      <c r="B305" s="5"/>
      <c r="C305" s="5"/>
      <c r="D305" s="5"/>
      <c r="E305" s="5"/>
      <c r="F305" s="5"/>
      <c r="G305" s="5"/>
      <c r="H305" s="5"/>
      <c r="I305" s="5"/>
      <c r="J305" s="5"/>
      <c r="K305" s="5"/>
      <c r="L305" s="5"/>
      <c r="M305" s="5"/>
      <c r="N305" s="5"/>
      <c r="O305" s="5"/>
      <c r="P305" s="5"/>
      <c r="Q305" s="12"/>
      <c r="R305" s="5"/>
      <c r="S305" s="9"/>
      <c r="T305" s="9"/>
      <c r="U305" s="9">
        <f t="shared" si="4"/>
        <v>0</v>
      </c>
      <c r="V305" s="9"/>
      <c r="W305" s="9"/>
      <c r="X305" s="5"/>
      <c r="Y305" s="5"/>
    </row>
    <row r="306" spans="1:25" x14ac:dyDescent="0.3">
      <c r="A306" s="5">
        <v>296</v>
      </c>
      <c r="B306" s="5"/>
      <c r="C306" s="5"/>
      <c r="D306" s="5"/>
      <c r="E306" s="5"/>
      <c r="F306" s="5"/>
      <c r="G306" s="5"/>
      <c r="H306" s="5"/>
      <c r="I306" s="5"/>
      <c r="J306" s="5"/>
      <c r="K306" s="5"/>
      <c r="L306" s="5"/>
      <c r="M306" s="5"/>
      <c r="N306" s="5"/>
      <c r="O306" s="5"/>
      <c r="P306" s="5"/>
      <c r="Q306" s="12"/>
      <c r="R306" s="5"/>
      <c r="S306" s="9"/>
      <c r="T306" s="9"/>
      <c r="U306" s="9">
        <f t="shared" si="4"/>
        <v>0</v>
      </c>
      <c r="V306" s="9"/>
      <c r="W306" s="9"/>
      <c r="X306" s="5"/>
      <c r="Y306" s="5"/>
    </row>
    <row r="307" spans="1:25" x14ac:dyDescent="0.3">
      <c r="A307" s="5">
        <v>297</v>
      </c>
      <c r="B307" s="5"/>
      <c r="C307" s="5"/>
      <c r="D307" s="5"/>
      <c r="E307" s="5"/>
      <c r="F307" s="5"/>
      <c r="G307" s="5"/>
      <c r="H307" s="5"/>
      <c r="I307" s="5"/>
      <c r="J307" s="5"/>
      <c r="K307" s="5"/>
      <c r="L307" s="5"/>
      <c r="M307" s="5"/>
      <c r="N307" s="5"/>
      <c r="O307" s="5"/>
      <c r="P307" s="5"/>
      <c r="Q307" s="12"/>
      <c r="R307" s="5"/>
      <c r="S307" s="9"/>
      <c r="T307" s="9"/>
      <c r="U307" s="9">
        <f t="shared" si="4"/>
        <v>0</v>
      </c>
      <c r="V307" s="9"/>
      <c r="W307" s="9"/>
      <c r="X307" s="5"/>
      <c r="Y307" s="5"/>
    </row>
    <row r="308" spans="1:25" x14ac:dyDescent="0.3">
      <c r="A308" s="5">
        <v>298</v>
      </c>
      <c r="B308" s="5"/>
      <c r="C308" s="5"/>
      <c r="D308" s="5"/>
      <c r="E308" s="5"/>
      <c r="F308" s="5"/>
      <c r="G308" s="5"/>
      <c r="H308" s="5"/>
      <c r="I308" s="5"/>
      <c r="J308" s="5"/>
      <c r="K308" s="5"/>
      <c r="L308" s="5"/>
      <c r="M308" s="5"/>
      <c r="N308" s="5"/>
      <c r="O308" s="5"/>
      <c r="P308" s="5"/>
      <c r="Q308" s="12"/>
      <c r="R308" s="5"/>
      <c r="S308" s="9"/>
      <c r="T308" s="9"/>
      <c r="U308" s="9">
        <f t="shared" si="4"/>
        <v>0</v>
      </c>
      <c r="V308" s="9"/>
      <c r="W308" s="9"/>
      <c r="X308" s="5"/>
      <c r="Y308" s="5"/>
    </row>
    <row r="309" spans="1:25" x14ac:dyDescent="0.3">
      <c r="A309" s="5">
        <v>299</v>
      </c>
      <c r="B309" s="5"/>
      <c r="C309" s="5"/>
      <c r="D309" s="5"/>
      <c r="E309" s="5"/>
      <c r="F309" s="5"/>
      <c r="G309" s="5"/>
      <c r="H309" s="5"/>
      <c r="I309" s="5"/>
      <c r="J309" s="5"/>
      <c r="K309" s="5"/>
      <c r="L309" s="5"/>
      <c r="M309" s="5"/>
      <c r="N309" s="5"/>
      <c r="O309" s="5"/>
      <c r="P309" s="5"/>
      <c r="Q309" s="12"/>
      <c r="R309" s="5"/>
      <c r="S309" s="9"/>
      <c r="T309" s="9"/>
      <c r="U309" s="9">
        <f t="shared" si="4"/>
        <v>0</v>
      </c>
      <c r="V309" s="9"/>
      <c r="W309" s="9"/>
      <c r="X309" s="5"/>
      <c r="Y309" s="5"/>
    </row>
    <row r="310" spans="1:25" x14ac:dyDescent="0.3">
      <c r="A310" s="5">
        <v>300</v>
      </c>
      <c r="B310" s="5"/>
      <c r="C310" s="5"/>
      <c r="D310" s="5"/>
      <c r="E310" s="5"/>
      <c r="F310" s="5"/>
      <c r="G310" s="5"/>
      <c r="H310" s="5"/>
      <c r="I310" s="5"/>
      <c r="J310" s="5"/>
      <c r="K310" s="5"/>
      <c r="L310" s="5"/>
      <c r="M310" s="5"/>
      <c r="N310" s="5"/>
      <c r="O310" s="5"/>
      <c r="P310" s="5"/>
      <c r="Q310" s="12"/>
      <c r="R310" s="5"/>
      <c r="S310" s="9"/>
      <c r="T310" s="9"/>
      <c r="U310" s="9">
        <f t="shared" si="4"/>
        <v>0</v>
      </c>
      <c r="V310" s="9"/>
      <c r="W310" s="9"/>
      <c r="X310" s="5"/>
      <c r="Y310" s="5"/>
    </row>
    <row r="311" spans="1:25" x14ac:dyDescent="0.3">
      <c r="A311" s="5">
        <v>301</v>
      </c>
      <c r="B311" s="5"/>
      <c r="C311" s="5"/>
      <c r="D311" s="5"/>
      <c r="E311" s="5"/>
      <c r="F311" s="5"/>
      <c r="G311" s="5"/>
      <c r="H311" s="5"/>
      <c r="I311" s="5"/>
      <c r="J311" s="5"/>
      <c r="K311" s="5"/>
      <c r="L311" s="5"/>
      <c r="M311" s="5"/>
      <c r="N311" s="5"/>
      <c r="O311" s="5"/>
      <c r="P311" s="5"/>
      <c r="Q311" s="12"/>
      <c r="R311" s="5"/>
      <c r="S311" s="9"/>
      <c r="T311" s="9"/>
      <c r="U311" s="9">
        <f t="shared" si="4"/>
        <v>0</v>
      </c>
      <c r="V311" s="9"/>
      <c r="W311" s="9"/>
      <c r="X311" s="5"/>
      <c r="Y311" s="5"/>
    </row>
    <row r="312" spans="1:25" x14ac:dyDescent="0.3">
      <c r="A312" s="5">
        <v>302</v>
      </c>
      <c r="B312" s="5"/>
      <c r="C312" s="5"/>
      <c r="D312" s="5"/>
      <c r="E312" s="5"/>
      <c r="F312" s="5"/>
      <c r="G312" s="5"/>
      <c r="H312" s="5"/>
      <c r="I312" s="5"/>
      <c r="J312" s="5"/>
      <c r="K312" s="5"/>
      <c r="L312" s="5"/>
      <c r="M312" s="5"/>
      <c r="N312" s="5"/>
      <c r="O312" s="5"/>
      <c r="P312" s="5"/>
      <c r="Q312" s="12"/>
      <c r="R312" s="5"/>
      <c r="S312" s="9"/>
      <c r="T312" s="9"/>
      <c r="U312" s="9">
        <f t="shared" si="4"/>
        <v>0</v>
      </c>
      <c r="V312" s="9"/>
      <c r="W312" s="9"/>
      <c r="X312" s="5"/>
      <c r="Y312" s="5"/>
    </row>
    <row r="313" spans="1:25" x14ac:dyDescent="0.3">
      <c r="A313" s="5">
        <v>303</v>
      </c>
      <c r="B313" s="5"/>
      <c r="C313" s="5"/>
      <c r="D313" s="5"/>
      <c r="E313" s="5"/>
      <c r="F313" s="5"/>
      <c r="G313" s="5"/>
      <c r="H313" s="5"/>
      <c r="I313" s="5"/>
      <c r="J313" s="5"/>
      <c r="K313" s="5"/>
      <c r="L313" s="5"/>
      <c r="M313" s="5"/>
      <c r="N313" s="5"/>
      <c r="O313" s="5"/>
      <c r="P313" s="5"/>
      <c r="Q313" s="12"/>
      <c r="R313" s="5"/>
      <c r="S313" s="9"/>
      <c r="T313" s="9"/>
      <c r="U313" s="9">
        <f t="shared" si="4"/>
        <v>0</v>
      </c>
      <c r="V313" s="9"/>
      <c r="W313" s="9"/>
      <c r="X313" s="5"/>
      <c r="Y313" s="5"/>
    </row>
    <row r="314" spans="1:25" x14ac:dyDescent="0.3">
      <c r="A314" s="5">
        <v>304</v>
      </c>
      <c r="B314" s="5"/>
      <c r="C314" s="5"/>
      <c r="D314" s="5"/>
      <c r="E314" s="5"/>
      <c r="F314" s="5"/>
      <c r="G314" s="5"/>
      <c r="H314" s="5"/>
      <c r="I314" s="5"/>
      <c r="J314" s="5"/>
      <c r="K314" s="5"/>
      <c r="L314" s="5"/>
      <c r="M314" s="5"/>
      <c r="N314" s="5"/>
      <c r="O314" s="5"/>
      <c r="P314" s="5"/>
      <c r="Q314" s="12"/>
      <c r="R314" s="5"/>
      <c r="S314" s="9"/>
      <c r="T314" s="9"/>
      <c r="U314" s="9">
        <f t="shared" si="4"/>
        <v>0</v>
      </c>
      <c r="V314" s="9"/>
      <c r="W314" s="9"/>
      <c r="X314" s="5"/>
      <c r="Y314" s="5"/>
    </row>
    <row r="315" spans="1:25" x14ac:dyDescent="0.3">
      <c r="A315" s="5">
        <v>305</v>
      </c>
      <c r="B315" s="5"/>
      <c r="C315" s="5"/>
      <c r="D315" s="5"/>
      <c r="E315" s="5"/>
      <c r="F315" s="5"/>
      <c r="G315" s="5"/>
      <c r="H315" s="5"/>
      <c r="I315" s="5"/>
      <c r="J315" s="5"/>
      <c r="K315" s="5"/>
      <c r="L315" s="5"/>
      <c r="M315" s="5"/>
      <c r="N315" s="5"/>
      <c r="O315" s="5"/>
      <c r="P315" s="5"/>
      <c r="Q315" s="12"/>
      <c r="R315" s="5"/>
      <c r="S315" s="9"/>
      <c r="T315" s="9"/>
      <c r="U315" s="9">
        <f t="shared" si="4"/>
        <v>0</v>
      </c>
      <c r="V315" s="9"/>
      <c r="W315" s="9"/>
      <c r="X315" s="5"/>
      <c r="Y315" s="5"/>
    </row>
    <row r="316" spans="1:25" x14ac:dyDescent="0.3">
      <c r="A316" s="5">
        <v>306</v>
      </c>
      <c r="B316" s="5"/>
      <c r="C316" s="5"/>
      <c r="D316" s="5"/>
      <c r="E316" s="5"/>
      <c r="F316" s="5"/>
      <c r="G316" s="5"/>
      <c r="H316" s="5"/>
      <c r="I316" s="5"/>
      <c r="J316" s="5"/>
      <c r="K316" s="5"/>
      <c r="L316" s="5"/>
      <c r="M316" s="5"/>
      <c r="N316" s="5"/>
      <c r="O316" s="5"/>
      <c r="P316" s="5"/>
      <c r="Q316" s="12"/>
      <c r="R316" s="5"/>
      <c r="S316" s="9"/>
      <c r="T316" s="9"/>
      <c r="U316" s="9">
        <f t="shared" si="4"/>
        <v>0</v>
      </c>
      <c r="V316" s="9"/>
      <c r="W316" s="9"/>
      <c r="X316" s="5"/>
      <c r="Y316" s="5"/>
    </row>
    <row r="317" spans="1:25" x14ac:dyDescent="0.3">
      <c r="A317" s="5">
        <v>307</v>
      </c>
      <c r="B317" s="5"/>
      <c r="C317" s="5"/>
      <c r="D317" s="5"/>
      <c r="E317" s="5"/>
      <c r="F317" s="5"/>
      <c r="G317" s="5"/>
      <c r="H317" s="5"/>
      <c r="I317" s="5"/>
      <c r="J317" s="5"/>
      <c r="K317" s="5"/>
      <c r="L317" s="5"/>
      <c r="M317" s="5"/>
      <c r="N317" s="5"/>
      <c r="O317" s="5"/>
      <c r="P317" s="5"/>
      <c r="Q317" s="12"/>
      <c r="R317" s="5"/>
      <c r="S317" s="9"/>
      <c r="T317" s="9"/>
      <c r="U317" s="9">
        <f t="shared" si="4"/>
        <v>0</v>
      </c>
      <c r="V317" s="9"/>
      <c r="W317" s="9"/>
      <c r="X317" s="5"/>
      <c r="Y317" s="5"/>
    </row>
    <row r="318" spans="1:25" x14ac:dyDescent="0.3">
      <c r="A318" s="5">
        <v>308</v>
      </c>
      <c r="B318" s="5"/>
      <c r="C318" s="5"/>
      <c r="D318" s="5"/>
      <c r="E318" s="5"/>
      <c r="F318" s="5"/>
      <c r="G318" s="5"/>
      <c r="H318" s="5"/>
      <c r="I318" s="5"/>
      <c r="J318" s="5"/>
      <c r="K318" s="5"/>
      <c r="L318" s="5"/>
      <c r="M318" s="5"/>
      <c r="N318" s="5"/>
      <c r="O318" s="5"/>
      <c r="P318" s="5"/>
      <c r="Q318" s="12"/>
      <c r="R318" s="5"/>
      <c r="S318" s="9"/>
      <c r="T318" s="9"/>
      <c r="U318" s="9">
        <f t="shared" si="4"/>
        <v>0</v>
      </c>
      <c r="V318" s="9"/>
      <c r="W318" s="9"/>
      <c r="X318" s="5"/>
      <c r="Y318" s="5"/>
    </row>
    <row r="319" spans="1:25" x14ac:dyDescent="0.3">
      <c r="A319" s="5">
        <v>309</v>
      </c>
      <c r="B319" s="5"/>
      <c r="C319" s="5"/>
      <c r="D319" s="5"/>
      <c r="E319" s="5"/>
      <c r="F319" s="5"/>
      <c r="G319" s="5"/>
      <c r="H319" s="5"/>
      <c r="I319" s="5"/>
      <c r="J319" s="5"/>
      <c r="K319" s="5"/>
      <c r="L319" s="5"/>
      <c r="M319" s="5"/>
      <c r="N319" s="5"/>
      <c r="O319" s="5"/>
      <c r="P319" s="5"/>
      <c r="Q319" s="12"/>
      <c r="R319" s="5"/>
      <c r="S319" s="9"/>
      <c r="T319" s="9"/>
      <c r="U319" s="9">
        <f t="shared" si="4"/>
        <v>0</v>
      </c>
      <c r="V319" s="9"/>
      <c r="W319" s="9"/>
      <c r="X319" s="5"/>
      <c r="Y319" s="5"/>
    </row>
    <row r="320" spans="1:25" x14ac:dyDescent="0.3">
      <c r="A320" s="5">
        <v>310</v>
      </c>
      <c r="B320" s="5"/>
      <c r="C320" s="5"/>
      <c r="D320" s="5"/>
      <c r="E320" s="5"/>
      <c r="F320" s="5"/>
      <c r="G320" s="5"/>
      <c r="H320" s="5"/>
      <c r="I320" s="5"/>
      <c r="J320" s="5"/>
      <c r="K320" s="5"/>
      <c r="L320" s="5"/>
      <c r="M320" s="5"/>
      <c r="N320" s="5"/>
      <c r="O320" s="5"/>
      <c r="P320" s="5"/>
      <c r="Q320" s="12"/>
      <c r="R320" s="5"/>
      <c r="S320" s="9"/>
      <c r="T320" s="9"/>
      <c r="U320" s="9">
        <f t="shared" si="4"/>
        <v>0</v>
      </c>
      <c r="V320" s="9"/>
      <c r="W320" s="9"/>
      <c r="X320" s="5"/>
      <c r="Y320" s="5"/>
    </row>
    <row r="321" spans="1:25" x14ac:dyDescent="0.3">
      <c r="A321" s="5">
        <v>311</v>
      </c>
      <c r="B321" s="5"/>
      <c r="C321" s="5"/>
      <c r="D321" s="5"/>
      <c r="E321" s="5"/>
      <c r="F321" s="5"/>
      <c r="G321" s="5"/>
      <c r="H321" s="5"/>
      <c r="I321" s="5"/>
      <c r="J321" s="5"/>
      <c r="K321" s="5"/>
      <c r="L321" s="5"/>
      <c r="M321" s="5"/>
      <c r="N321" s="5"/>
      <c r="O321" s="5"/>
      <c r="P321" s="5"/>
      <c r="Q321" s="12"/>
      <c r="R321" s="5"/>
      <c r="S321" s="9"/>
      <c r="T321" s="9"/>
      <c r="U321" s="9">
        <f t="shared" si="4"/>
        <v>0</v>
      </c>
      <c r="V321" s="9"/>
      <c r="W321" s="9"/>
      <c r="X321" s="5"/>
      <c r="Y321" s="5"/>
    </row>
    <row r="322" spans="1:25" x14ac:dyDescent="0.3">
      <c r="A322" s="5">
        <v>312</v>
      </c>
      <c r="B322" s="5"/>
      <c r="C322" s="5"/>
      <c r="D322" s="5"/>
      <c r="E322" s="5"/>
      <c r="F322" s="5"/>
      <c r="G322" s="5"/>
      <c r="H322" s="5"/>
      <c r="I322" s="5"/>
      <c r="J322" s="5"/>
      <c r="K322" s="5"/>
      <c r="L322" s="5"/>
      <c r="M322" s="5"/>
      <c r="N322" s="5"/>
      <c r="O322" s="5"/>
      <c r="P322" s="5"/>
      <c r="Q322" s="12"/>
      <c r="R322" s="5"/>
      <c r="S322" s="9"/>
      <c r="T322" s="9"/>
      <c r="U322" s="9">
        <f t="shared" si="4"/>
        <v>0</v>
      </c>
      <c r="V322" s="9"/>
      <c r="W322" s="9"/>
      <c r="X322" s="5"/>
      <c r="Y322" s="5"/>
    </row>
    <row r="323" spans="1:25" x14ac:dyDescent="0.3">
      <c r="A323" s="5">
        <v>313</v>
      </c>
      <c r="B323" s="5"/>
      <c r="C323" s="5"/>
      <c r="D323" s="5"/>
      <c r="E323" s="5"/>
      <c r="F323" s="5"/>
      <c r="G323" s="5"/>
      <c r="H323" s="5"/>
      <c r="I323" s="5"/>
      <c r="J323" s="5"/>
      <c r="K323" s="5"/>
      <c r="L323" s="5"/>
      <c r="M323" s="5"/>
      <c r="N323" s="5"/>
      <c r="O323" s="5"/>
      <c r="P323" s="5"/>
      <c r="Q323" s="12"/>
      <c r="R323" s="5"/>
      <c r="S323" s="9"/>
      <c r="T323" s="9"/>
      <c r="U323" s="9">
        <f t="shared" si="4"/>
        <v>0</v>
      </c>
      <c r="V323" s="9"/>
      <c r="W323" s="9"/>
      <c r="X323" s="5"/>
      <c r="Y323" s="5"/>
    </row>
    <row r="324" spans="1:25" x14ac:dyDescent="0.3">
      <c r="A324" s="5">
        <v>314</v>
      </c>
      <c r="B324" s="5"/>
      <c r="C324" s="5"/>
      <c r="D324" s="5"/>
      <c r="E324" s="5"/>
      <c r="F324" s="5"/>
      <c r="G324" s="5"/>
      <c r="H324" s="5"/>
      <c r="I324" s="5"/>
      <c r="J324" s="5"/>
      <c r="K324" s="5"/>
      <c r="L324" s="5"/>
      <c r="M324" s="5"/>
      <c r="N324" s="5"/>
      <c r="O324" s="5"/>
      <c r="P324" s="5"/>
      <c r="Q324" s="12"/>
      <c r="R324" s="5"/>
      <c r="S324" s="9"/>
      <c r="T324" s="9"/>
      <c r="U324" s="9">
        <f t="shared" si="4"/>
        <v>0</v>
      </c>
      <c r="V324" s="9"/>
      <c r="W324" s="9"/>
      <c r="X324" s="5"/>
      <c r="Y324" s="5"/>
    </row>
    <row r="325" spans="1:25" x14ac:dyDescent="0.3">
      <c r="A325" s="5">
        <v>315</v>
      </c>
      <c r="B325" s="5"/>
      <c r="C325" s="5"/>
      <c r="D325" s="5"/>
      <c r="E325" s="5"/>
      <c r="F325" s="5"/>
      <c r="G325" s="5"/>
      <c r="H325" s="5"/>
      <c r="I325" s="5"/>
      <c r="J325" s="5"/>
      <c r="K325" s="5"/>
      <c r="L325" s="5"/>
      <c r="M325" s="5"/>
      <c r="N325" s="5"/>
      <c r="O325" s="5"/>
      <c r="P325" s="5"/>
      <c r="Q325" s="12"/>
      <c r="R325" s="5"/>
      <c r="S325" s="9"/>
      <c r="T325" s="9"/>
      <c r="U325" s="9">
        <f t="shared" si="4"/>
        <v>0</v>
      </c>
      <c r="V325" s="9"/>
      <c r="W325" s="9"/>
      <c r="X325" s="5"/>
      <c r="Y325" s="5"/>
    </row>
    <row r="326" spans="1:25" x14ac:dyDescent="0.3">
      <c r="A326" s="5">
        <v>316</v>
      </c>
      <c r="B326" s="5"/>
      <c r="C326" s="5"/>
      <c r="D326" s="5"/>
      <c r="E326" s="5"/>
      <c r="F326" s="5"/>
      <c r="G326" s="5"/>
      <c r="H326" s="5"/>
      <c r="I326" s="5"/>
      <c r="J326" s="5"/>
      <c r="K326" s="5"/>
      <c r="L326" s="5"/>
      <c r="M326" s="5"/>
      <c r="N326" s="5"/>
      <c r="O326" s="5"/>
      <c r="P326" s="5"/>
      <c r="Q326" s="12"/>
      <c r="R326" s="5"/>
      <c r="S326" s="9"/>
      <c r="T326" s="9"/>
      <c r="U326" s="9">
        <f t="shared" si="4"/>
        <v>0</v>
      </c>
      <c r="V326" s="9"/>
      <c r="W326" s="9"/>
      <c r="X326" s="5"/>
      <c r="Y326" s="5"/>
    </row>
    <row r="327" spans="1:25" x14ac:dyDescent="0.3">
      <c r="A327" s="5">
        <v>317</v>
      </c>
      <c r="B327" s="5"/>
      <c r="C327" s="5"/>
      <c r="D327" s="5"/>
      <c r="E327" s="5"/>
      <c r="F327" s="5"/>
      <c r="G327" s="5"/>
      <c r="H327" s="5"/>
      <c r="I327" s="5"/>
      <c r="J327" s="5"/>
      <c r="K327" s="5"/>
      <c r="L327" s="5"/>
      <c r="M327" s="5"/>
      <c r="N327" s="5"/>
      <c r="O327" s="5"/>
      <c r="P327" s="5"/>
      <c r="Q327" s="12"/>
      <c r="R327" s="5"/>
      <c r="S327" s="9"/>
      <c r="T327" s="9"/>
      <c r="U327" s="9">
        <f t="shared" si="4"/>
        <v>0</v>
      </c>
      <c r="V327" s="9"/>
      <c r="W327" s="9"/>
      <c r="X327" s="5"/>
      <c r="Y327" s="5"/>
    </row>
    <row r="328" spans="1:25" x14ac:dyDescent="0.3">
      <c r="A328" s="5">
        <v>318</v>
      </c>
      <c r="B328" s="5"/>
      <c r="C328" s="5"/>
      <c r="D328" s="5"/>
      <c r="E328" s="5"/>
      <c r="F328" s="5"/>
      <c r="G328" s="5"/>
      <c r="H328" s="5"/>
      <c r="I328" s="5"/>
      <c r="J328" s="5"/>
      <c r="K328" s="5"/>
      <c r="L328" s="5"/>
      <c r="M328" s="5"/>
      <c r="N328" s="5"/>
      <c r="O328" s="5"/>
      <c r="P328" s="5"/>
      <c r="Q328" s="12"/>
      <c r="R328" s="5"/>
      <c r="S328" s="9"/>
      <c r="T328" s="9"/>
      <c r="U328" s="9">
        <f t="shared" si="4"/>
        <v>0</v>
      </c>
      <c r="V328" s="9"/>
      <c r="W328" s="9"/>
      <c r="X328" s="5"/>
      <c r="Y328" s="5"/>
    </row>
    <row r="329" spans="1:25" x14ac:dyDescent="0.3">
      <c r="A329" s="5">
        <v>319</v>
      </c>
      <c r="B329" s="5"/>
      <c r="C329" s="5"/>
      <c r="D329" s="5"/>
      <c r="E329" s="5"/>
      <c r="F329" s="5"/>
      <c r="G329" s="5"/>
      <c r="H329" s="5"/>
      <c r="I329" s="5"/>
      <c r="J329" s="5"/>
      <c r="K329" s="5"/>
      <c r="L329" s="5"/>
      <c r="M329" s="5"/>
      <c r="N329" s="5"/>
      <c r="O329" s="5"/>
      <c r="P329" s="5"/>
      <c r="Q329" s="12"/>
      <c r="R329" s="5"/>
      <c r="S329" s="9"/>
      <c r="T329" s="9"/>
      <c r="U329" s="9">
        <f t="shared" si="4"/>
        <v>0</v>
      </c>
      <c r="V329" s="9"/>
      <c r="W329" s="9"/>
      <c r="X329" s="5"/>
      <c r="Y329" s="5"/>
    </row>
    <row r="330" spans="1:25" x14ac:dyDescent="0.3">
      <c r="A330" s="5">
        <v>320</v>
      </c>
      <c r="B330" s="5"/>
      <c r="C330" s="5"/>
      <c r="D330" s="5"/>
      <c r="E330" s="5"/>
      <c r="F330" s="5"/>
      <c r="G330" s="5"/>
      <c r="H330" s="5"/>
      <c r="I330" s="5"/>
      <c r="J330" s="5"/>
      <c r="K330" s="5"/>
      <c r="L330" s="5"/>
      <c r="M330" s="5"/>
      <c r="N330" s="5"/>
      <c r="O330" s="5"/>
      <c r="P330" s="5"/>
      <c r="Q330" s="12"/>
      <c r="R330" s="5"/>
      <c r="S330" s="9"/>
      <c r="T330" s="9"/>
      <c r="U330" s="9">
        <f t="shared" ref="U330:U393" si="5">SUM(R330,S330,T330)</f>
        <v>0</v>
      </c>
      <c r="V330" s="9"/>
      <c r="W330" s="9"/>
      <c r="X330" s="5"/>
      <c r="Y330" s="5"/>
    </row>
    <row r="331" spans="1:25" x14ac:dyDescent="0.3">
      <c r="A331" s="5">
        <v>321</v>
      </c>
      <c r="B331" s="5"/>
      <c r="C331" s="5"/>
      <c r="D331" s="5"/>
      <c r="E331" s="5"/>
      <c r="F331" s="5"/>
      <c r="G331" s="5"/>
      <c r="H331" s="5"/>
      <c r="I331" s="5"/>
      <c r="J331" s="5"/>
      <c r="K331" s="5"/>
      <c r="L331" s="5"/>
      <c r="M331" s="5"/>
      <c r="N331" s="5"/>
      <c r="O331" s="5"/>
      <c r="P331" s="5"/>
      <c r="Q331" s="12"/>
      <c r="R331" s="5"/>
      <c r="S331" s="9"/>
      <c r="T331" s="9"/>
      <c r="U331" s="9">
        <f t="shared" si="5"/>
        <v>0</v>
      </c>
      <c r="V331" s="9"/>
      <c r="W331" s="9"/>
      <c r="X331" s="5"/>
      <c r="Y331" s="5"/>
    </row>
    <row r="332" spans="1:25" x14ac:dyDescent="0.3">
      <c r="A332" s="5">
        <v>322</v>
      </c>
      <c r="B332" s="5"/>
      <c r="C332" s="5"/>
      <c r="D332" s="5"/>
      <c r="E332" s="5"/>
      <c r="F332" s="5"/>
      <c r="G332" s="5"/>
      <c r="H332" s="5"/>
      <c r="I332" s="5"/>
      <c r="J332" s="5"/>
      <c r="K332" s="5"/>
      <c r="L332" s="5"/>
      <c r="M332" s="5"/>
      <c r="N332" s="5"/>
      <c r="O332" s="5"/>
      <c r="P332" s="5"/>
      <c r="Q332" s="12"/>
      <c r="R332" s="5"/>
      <c r="S332" s="9"/>
      <c r="T332" s="9"/>
      <c r="U332" s="9">
        <f t="shared" si="5"/>
        <v>0</v>
      </c>
      <c r="V332" s="9"/>
      <c r="W332" s="9"/>
      <c r="X332" s="5"/>
      <c r="Y332" s="5"/>
    </row>
    <row r="333" spans="1:25" x14ac:dyDescent="0.3">
      <c r="A333" s="5">
        <v>323</v>
      </c>
      <c r="B333" s="5"/>
      <c r="C333" s="5"/>
      <c r="D333" s="5"/>
      <c r="E333" s="5"/>
      <c r="F333" s="5"/>
      <c r="G333" s="5"/>
      <c r="H333" s="5"/>
      <c r="I333" s="5"/>
      <c r="J333" s="5"/>
      <c r="K333" s="5"/>
      <c r="L333" s="5"/>
      <c r="M333" s="5"/>
      <c r="N333" s="5"/>
      <c r="O333" s="5"/>
      <c r="P333" s="5"/>
      <c r="Q333" s="12"/>
      <c r="R333" s="5"/>
      <c r="S333" s="9"/>
      <c r="T333" s="9"/>
      <c r="U333" s="9">
        <f t="shared" si="5"/>
        <v>0</v>
      </c>
      <c r="V333" s="9"/>
      <c r="W333" s="9"/>
      <c r="X333" s="5"/>
      <c r="Y333" s="5"/>
    </row>
    <row r="334" spans="1:25" x14ac:dyDescent="0.3">
      <c r="A334" s="5">
        <v>324</v>
      </c>
      <c r="B334" s="5"/>
      <c r="C334" s="5"/>
      <c r="D334" s="5"/>
      <c r="E334" s="5"/>
      <c r="F334" s="5"/>
      <c r="G334" s="5"/>
      <c r="H334" s="5"/>
      <c r="I334" s="5"/>
      <c r="J334" s="5"/>
      <c r="K334" s="5"/>
      <c r="L334" s="5"/>
      <c r="M334" s="5"/>
      <c r="N334" s="5"/>
      <c r="O334" s="5"/>
      <c r="P334" s="5"/>
      <c r="Q334" s="12"/>
      <c r="R334" s="5"/>
      <c r="S334" s="9"/>
      <c r="T334" s="9"/>
      <c r="U334" s="9">
        <f t="shared" si="5"/>
        <v>0</v>
      </c>
      <c r="V334" s="9"/>
      <c r="W334" s="9"/>
      <c r="X334" s="5"/>
      <c r="Y334" s="5"/>
    </row>
    <row r="335" spans="1:25" x14ac:dyDescent="0.3">
      <c r="A335" s="5">
        <v>325</v>
      </c>
      <c r="B335" s="5"/>
      <c r="C335" s="5"/>
      <c r="D335" s="5"/>
      <c r="E335" s="5"/>
      <c r="F335" s="5"/>
      <c r="G335" s="5"/>
      <c r="H335" s="5"/>
      <c r="I335" s="5"/>
      <c r="J335" s="5"/>
      <c r="K335" s="5"/>
      <c r="L335" s="5"/>
      <c r="M335" s="5"/>
      <c r="N335" s="5"/>
      <c r="O335" s="5"/>
      <c r="P335" s="5"/>
      <c r="Q335" s="12"/>
      <c r="R335" s="5"/>
      <c r="S335" s="9"/>
      <c r="T335" s="9"/>
      <c r="U335" s="9">
        <f t="shared" si="5"/>
        <v>0</v>
      </c>
      <c r="V335" s="9"/>
      <c r="W335" s="9"/>
      <c r="X335" s="5"/>
      <c r="Y335" s="5"/>
    </row>
    <row r="336" spans="1:25" x14ac:dyDescent="0.3">
      <c r="A336" s="5">
        <v>326</v>
      </c>
      <c r="B336" s="5"/>
      <c r="C336" s="5"/>
      <c r="D336" s="5"/>
      <c r="E336" s="5"/>
      <c r="F336" s="5"/>
      <c r="G336" s="5"/>
      <c r="H336" s="5"/>
      <c r="I336" s="5"/>
      <c r="J336" s="5"/>
      <c r="K336" s="5"/>
      <c r="L336" s="5"/>
      <c r="M336" s="5"/>
      <c r="N336" s="5"/>
      <c r="O336" s="5"/>
      <c r="P336" s="5"/>
      <c r="Q336" s="12"/>
      <c r="R336" s="5"/>
      <c r="S336" s="9"/>
      <c r="T336" s="9"/>
      <c r="U336" s="9">
        <f t="shared" si="5"/>
        <v>0</v>
      </c>
      <c r="V336" s="9"/>
      <c r="W336" s="9"/>
      <c r="X336" s="5"/>
      <c r="Y336" s="5"/>
    </row>
    <row r="337" spans="1:25" x14ac:dyDescent="0.3">
      <c r="A337" s="5">
        <v>327</v>
      </c>
      <c r="B337" s="5"/>
      <c r="C337" s="5"/>
      <c r="D337" s="5"/>
      <c r="E337" s="5"/>
      <c r="F337" s="5"/>
      <c r="G337" s="5"/>
      <c r="H337" s="5"/>
      <c r="I337" s="5"/>
      <c r="J337" s="5"/>
      <c r="K337" s="5"/>
      <c r="L337" s="5"/>
      <c r="M337" s="5"/>
      <c r="N337" s="5"/>
      <c r="O337" s="5"/>
      <c r="P337" s="5"/>
      <c r="Q337" s="12"/>
      <c r="R337" s="5"/>
      <c r="S337" s="9"/>
      <c r="T337" s="9"/>
      <c r="U337" s="9">
        <f t="shared" si="5"/>
        <v>0</v>
      </c>
      <c r="V337" s="9"/>
      <c r="W337" s="9"/>
      <c r="X337" s="5"/>
      <c r="Y337" s="5"/>
    </row>
    <row r="338" spans="1:25" x14ac:dyDescent="0.3">
      <c r="A338" s="5">
        <v>328</v>
      </c>
      <c r="B338" s="5"/>
      <c r="C338" s="5"/>
      <c r="D338" s="5"/>
      <c r="E338" s="5"/>
      <c r="F338" s="5"/>
      <c r="G338" s="5"/>
      <c r="H338" s="5"/>
      <c r="I338" s="5"/>
      <c r="J338" s="5"/>
      <c r="K338" s="5"/>
      <c r="L338" s="5"/>
      <c r="M338" s="5"/>
      <c r="N338" s="5"/>
      <c r="O338" s="5"/>
      <c r="P338" s="5"/>
      <c r="Q338" s="12"/>
      <c r="R338" s="5"/>
      <c r="S338" s="9"/>
      <c r="T338" s="9"/>
      <c r="U338" s="9">
        <f t="shared" si="5"/>
        <v>0</v>
      </c>
      <c r="V338" s="9"/>
      <c r="W338" s="9"/>
      <c r="X338" s="5"/>
      <c r="Y338" s="5"/>
    </row>
    <row r="339" spans="1:25" x14ac:dyDescent="0.3">
      <c r="A339" s="5">
        <v>329</v>
      </c>
      <c r="B339" s="5"/>
      <c r="C339" s="5"/>
      <c r="D339" s="5"/>
      <c r="E339" s="5"/>
      <c r="F339" s="5"/>
      <c r="G339" s="5"/>
      <c r="H339" s="5"/>
      <c r="I339" s="5"/>
      <c r="J339" s="5"/>
      <c r="K339" s="5"/>
      <c r="L339" s="5"/>
      <c r="M339" s="5"/>
      <c r="N339" s="5"/>
      <c r="O339" s="5"/>
      <c r="P339" s="5"/>
      <c r="Q339" s="12"/>
      <c r="R339" s="5"/>
      <c r="S339" s="9"/>
      <c r="T339" s="9"/>
      <c r="U339" s="9">
        <f t="shared" si="5"/>
        <v>0</v>
      </c>
      <c r="V339" s="9"/>
      <c r="W339" s="9"/>
      <c r="X339" s="5"/>
      <c r="Y339" s="5"/>
    </row>
    <row r="340" spans="1:25" x14ac:dyDescent="0.3">
      <c r="A340" s="5">
        <v>330</v>
      </c>
      <c r="B340" s="5"/>
      <c r="C340" s="5"/>
      <c r="D340" s="5"/>
      <c r="E340" s="5"/>
      <c r="F340" s="5"/>
      <c r="G340" s="5"/>
      <c r="H340" s="5"/>
      <c r="I340" s="5"/>
      <c r="J340" s="5"/>
      <c r="K340" s="5"/>
      <c r="L340" s="5"/>
      <c r="M340" s="5"/>
      <c r="N340" s="5"/>
      <c r="O340" s="5"/>
      <c r="P340" s="5"/>
      <c r="Q340" s="12"/>
      <c r="R340" s="5"/>
      <c r="S340" s="9"/>
      <c r="T340" s="9"/>
      <c r="U340" s="9">
        <f t="shared" si="5"/>
        <v>0</v>
      </c>
      <c r="V340" s="9"/>
      <c r="W340" s="9"/>
      <c r="X340" s="5"/>
      <c r="Y340" s="5"/>
    </row>
    <row r="341" spans="1:25" x14ac:dyDescent="0.3">
      <c r="A341" s="5">
        <v>331</v>
      </c>
      <c r="B341" s="5"/>
      <c r="C341" s="5"/>
      <c r="D341" s="5"/>
      <c r="E341" s="5"/>
      <c r="F341" s="5"/>
      <c r="G341" s="5"/>
      <c r="H341" s="5"/>
      <c r="I341" s="5"/>
      <c r="J341" s="5"/>
      <c r="K341" s="5"/>
      <c r="L341" s="5"/>
      <c r="M341" s="5"/>
      <c r="N341" s="5"/>
      <c r="O341" s="5"/>
      <c r="P341" s="5"/>
      <c r="Q341" s="12"/>
      <c r="R341" s="5"/>
      <c r="S341" s="9"/>
      <c r="T341" s="9"/>
      <c r="U341" s="9">
        <f t="shared" si="5"/>
        <v>0</v>
      </c>
      <c r="V341" s="9"/>
      <c r="W341" s="9"/>
      <c r="X341" s="5"/>
      <c r="Y341" s="5"/>
    </row>
    <row r="342" spans="1:25" x14ac:dyDescent="0.3">
      <c r="A342" s="5">
        <v>332</v>
      </c>
      <c r="B342" s="5"/>
      <c r="C342" s="5"/>
      <c r="D342" s="5"/>
      <c r="E342" s="5"/>
      <c r="F342" s="5"/>
      <c r="G342" s="5"/>
      <c r="H342" s="5"/>
      <c r="I342" s="5"/>
      <c r="J342" s="5"/>
      <c r="K342" s="5"/>
      <c r="L342" s="5"/>
      <c r="M342" s="5"/>
      <c r="N342" s="5"/>
      <c r="O342" s="5"/>
      <c r="P342" s="5"/>
      <c r="Q342" s="12"/>
      <c r="R342" s="5"/>
      <c r="S342" s="9"/>
      <c r="T342" s="9"/>
      <c r="U342" s="9">
        <f t="shared" si="5"/>
        <v>0</v>
      </c>
      <c r="V342" s="9"/>
      <c r="W342" s="9"/>
      <c r="X342" s="5"/>
      <c r="Y342" s="5"/>
    </row>
    <row r="343" spans="1:25" x14ac:dyDescent="0.3">
      <c r="A343" s="5">
        <v>333</v>
      </c>
      <c r="B343" s="5"/>
      <c r="C343" s="5"/>
      <c r="D343" s="5"/>
      <c r="E343" s="5"/>
      <c r="F343" s="5"/>
      <c r="G343" s="5"/>
      <c r="H343" s="5"/>
      <c r="I343" s="5"/>
      <c r="J343" s="5"/>
      <c r="K343" s="5"/>
      <c r="L343" s="5"/>
      <c r="M343" s="5"/>
      <c r="N343" s="5"/>
      <c r="O343" s="5"/>
      <c r="P343" s="5"/>
      <c r="Q343" s="12"/>
      <c r="R343" s="5"/>
      <c r="S343" s="9"/>
      <c r="T343" s="9"/>
      <c r="U343" s="9">
        <f t="shared" si="5"/>
        <v>0</v>
      </c>
      <c r="V343" s="9"/>
      <c r="W343" s="9"/>
      <c r="X343" s="5"/>
      <c r="Y343" s="5"/>
    </row>
    <row r="344" spans="1:25" x14ac:dyDescent="0.3">
      <c r="A344" s="5">
        <v>334</v>
      </c>
      <c r="B344" s="5"/>
      <c r="C344" s="5"/>
      <c r="D344" s="5"/>
      <c r="E344" s="5"/>
      <c r="F344" s="5"/>
      <c r="G344" s="5"/>
      <c r="H344" s="5"/>
      <c r="I344" s="5"/>
      <c r="J344" s="5"/>
      <c r="K344" s="5"/>
      <c r="L344" s="5"/>
      <c r="M344" s="5"/>
      <c r="N344" s="5"/>
      <c r="O344" s="5"/>
      <c r="P344" s="5"/>
      <c r="Q344" s="12"/>
      <c r="R344" s="5"/>
      <c r="S344" s="9"/>
      <c r="T344" s="9"/>
      <c r="U344" s="9">
        <f t="shared" si="5"/>
        <v>0</v>
      </c>
      <c r="V344" s="9"/>
      <c r="W344" s="9"/>
      <c r="X344" s="5"/>
      <c r="Y344" s="5"/>
    </row>
    <row r="345" spans="1:25" x14ac:dyDescent="0.3">
      <c r="A345" s="5">
        <v>335</v>
      </c>
      <c r="B345" s="5"/>
      <c r="C345" s="5"/>
      <c r="D345" s="5"/>
      <c r="E345" s="5"/>
      <c r="F345" s="5"/>
      <c r="G345" s="5"/>
      <c r="H345" s="5"/>
      <c r="I345" s="5"/>
      <c r="J345" s="5"/>
      <c r="K345" s="5"/>
      <c r="L345" s="5"/>
      <c r="M345" s="5"/>
      <c r="N345" s="5"/>
      <c r="O345" s="5"/>
      <c r="P345" s="5"/>
      <c r="Q345" s="12"/>
      <c r="R345" s="5"/>
      <c r="S345" s="9"/>
      <c r="T345" s="9"/>
      <c r="U345" s="9">
        <f t="shared" si="5"/>
        <v>0</v>
      </c>
      <c r="V345" s="9"/>
      <c r="W345" s="9"/>
      <c r="X345" s="5"/>
      <c r="Y345" s="5"/>
    </row>
    <row r="346" spans="1:25" x14ac:dyDescent="0.3">
      <c r="A346" s="5">
        <v>336</v>
      </c>
      <c r="B346" s="5"/>
      <c r="C346" s="5"/>
      <c r="D346" s="5"/>
      <c r="E346" s="5"/>
      <c r="F346" s="5"/>
      <c r="G346" s="5"/>
      <c r="H346" s="5"/>
      <c r="I346" s="5"/>
      <c r="J346" s="5"/>
      <c r="K346" s="5"/>
      <c r="L346" s="5"/>
      <c r="M346" s="5"/>
      <c r="N346" s="5"/>
      <c r="O346" s="5"/>
      <c r="P346" s="5"/>
      <c r="Q346" s="12"/>
      <c r="R346" s="5"/>
      <c r="S346" s="9"/>
      <c r="T346" s="9"/>
      <c r="U346" s="9">
        <f t="shared" si="5"/>
        <v>0</v>
      </c>
      <c r="V346" s="9"/>
      <c r="W346" s="9"/>
      <c r="X346" s="5"/>
      <c r="Y346" s="5"/>
    </row>
    <row r="347" spans="1:25" x14ac:dyDescent="0.3">
      <c r="A347" s="5">
        <v>337</v>
      </c>
      <c r="B347" s="5"/>
      <c r="C347" s="5"/>
      <c r="D347" s="5"/>
      <c r="E347" s="5"/>
      <c r="F347" s="5"/>
      <c r="G347" s="5"/>
      <c r="H347" s="5"/>
      <c r="I347" s="5"/>
      <c r="J347" s="5"/>
      <c r="K347" s="5"/>
      <c r="L347" s="5"/>
      <c r="M347" s="5"/>
      <c r="N347" s="5"/>
      <c r="O347" s="5"/>
      <c r="P347" s="5"/>
      <c r="Q347" s="12"/>
      <c r="R347" s="5"/>
      <c r="S347" s="9"/>
      <c r="T347" s="9"/>
      <c r="U347" s="9">
        <f t="shared" si="5"/>
        <v>0</v>
      </c>
      <c r="V347" s="9"/>
      <c r="W347" s="9"/>
      <c r="X347" s="5"/>
      <c r="Y347" s="5"/>
    </row>
    <row r="348" spans="1:25" x14ac:dyDescent="0.3">
      <c r="A348" s="5">
        <v>338</v>
      </c>
      <c r="B348" s="5"/>
      <c r="C348" s="5"/>
      <c r="D348" s="5"/>
      <c r="E348" s="5"/>
      <c r="F348" s="5"/>
      <c r="G348" s="5"/>
      <c r="H348" s="5"/>
      <c r="I348" s="5"/>
      <c r="J348" s="5"/>
      <c r="K348" s="5"/>
      <c r="L348" s="5"/>
      <c r="M348" s="5"/>
      <c r="N348" s="5"/>
      <c r="O348" s="5"/>
      <c r="P348" s="5"/>
      <c r="Q348" s="12"/>
      <c r="R348" s="5"/>
      <c r="S348" s="9"/>
      <c r="T348" s="9"/>
      <c r="U348" s="9">
        <f t="shared" si="5"/>
        <v>0</v>
      </c>
      <c r="V348" s="9"/>
      <c r="W348" s="9"/>
      <c r="X348" s="5"/>
      <c r="Y348" s="5"/>
    </row>
    <row r="349" spans="1:25" x14ac:dyDescent="0.3">
      <c r="A349" s="5">
        <v>339</v>
      </c>
      <c r="B349" s="5"/>
      <c r="C349" s="5"/>
      <c r="D349" s="5"/>
      <c r="E349" s="5"/>
      <c r="F349" s="5"/>
      <c r="G349" s="5"/>
      <c r="H349" s="5"/>
      <c r="I349" s="5"/>
      <c r="J349" s="5"/>
      <c r="K349" s="5"/>
      <c r="L349" s="5"/>
      <c r="M349" s="5"/>
      <c r="N349" s="5"/>
      <c r="O349" s="5"/>
      <c r="P349" s="5"/>
      <c r="Q349" s="12"/>
      <c r="R349" s="5"/>
      <c r="S349" s="9"/>
      <c r="T349" s="9"/>
      <c r="U349" s="9">
        <f t="shared" si="5"/>
        <v>0</v>
      </c>
      <c r="V349" s="9"/>
      <c r="W349" s="9"/>
      <c r="X349" s="5"/>
      <c r="Y349" s="5"/>
    </row>
    <row r="350" spans="1:25" x14ac:dyDescent="0.3">
      <c r="A350" s="5">
        <v>340</v>
      </c>
      <c r="B350" s="5"/>
      <c r="C350" s="5"/>
      <c r="D350" s="5"/>
      <c r="E350" s="5"/>
      <c r="F350" s="5"/>
      <c r="G350" s="5"/>
      <c r="H350" s="5"/>
      <c r="I350" s="5"/>
      <c r="J350" s="5"/>
      <c r="K350" s="5"/>
      <c r="L350" s="5"/>
      <c r="M350" s="5"/>
      <c r="N350" s="5"/>
      <c r="O350" s="5"/>
      <c r="P350" s="5"/>
      <c r="Q350" s="12"/>
      <c r="R350" s="5"/>
      <c r="S350" s="9"/>
      <c r="T350" s="9"/>
      <c r="U350" s="9">
        <f t="shared" si="5"/>
        <v>0</v>
      </c>
      <c r="V350" s="9"/>
      <c r="W350" s="9"/>
      <c r="X350" s="5"/>
      <c r="Y350" s="5"/>
    </row>
    <row r="351" spans="1:25" x14ac:dyDescent="0.3">
      <c r="A351" s="5">
        <v>341</v>
      </c>
      <c r="B351" s="5"/>
      <c r="C351" s="5"/>
      <c r="D351" s="5"/>
      <c r="E351" s="5"/>
      <c r="F351" s="5"/>
      <c r="G351" s="5"/>
      <c r="H351" s="5"/>
      <c r="I351" s="5"/>
      <c r="J351" s="5"/>
      <c r="K351" s="5"/>
      <c r="L351" s="5"/>
      <c r="M351" s="5"/>
      <c r="N351" s="5"/>
      <c r="O351" s="5"/>
      <c r="P351" s="5"/>
      <c r="Q351" s="12"/>
      <c r="R351" s="5"/>
      <c r="S351" s="9"/>
      <c r="T351" s="9"/>
      <c r="U351" s="9">
        <f t="shared" si="5"/>
        <v>0</v>
      </c>
      <c r="V351" s="9"/>
      <c r="W351" s="9"/>
      <c r="X351" s="5"/>
      <c r="Y351" s="5"/>
    </row>
    <row r="352" spans="1:25" x14ac:dyDescent="0.3">
      <c r="A352" s="5">
        <v>342</v>
      </c>
      <c r="B352" s="5"/>
      <c r="C352" s="5"/>
      <c r="D352" s="5"/>
      <c r="E352" s="5"/>
      <c r="F352" s="5"/>
      <c r="G352" s="5"/>
      <c r="H352" s="5"/>
      <c r="I352" s="5"/>
      <c r="J352" s="5"/>
      <c r="K352" s="5"/>
      <c r="L352" s="5"/>
      <c r="M352" s="5"/>
      <c r="N352" s="5"/>
      <c r="O352" s="5"/>
      <c r="P352" s="5"/>
      <c r="Q352" s="12"/>
      <c r="R352" s="5"/>
      <c r="S352" s="9"/>
      <c r="T352" s="9"/>
      <c r="U352" s="9">
        <f t="shared" si="5"/>
        <v>0</v>
      </c>
      <c r="V352" s="9"/>
      <c r="W352" s="9"/>
      <c r="X352" s="5"/>
      <c r="Y352" s="5"/>
    </row>
    <row r="353" spans="1:25" x14ac:dyDescent="0.3">
      <c r="A353" s="5">
        <v>343</v>
      </c>
      <c r="B353" s="5"/>
      <c r="C353" s="5"/>
      <c r="D353" s="5"/>
      <c r="E353" s="5"/>
      <c r="F353" s="5"/>
      <c r="G353" s="5"/>
      <c r="H353" s="5"/>
      <c r="I353" s="5"/>
      <c r="J353" s="5"/>
      <c r="K353" s="5"/>
      <c r="L353" s="5"/>
      <c r="M353" s="5"/>
      <c r="N353" s="5"/>
      <c r="O353" s="5"/>
      <c r="P353" s="5"/>
      <c r="Q353" s="12"/>
      <c r="R353" s="5"/>
      <c r="S353" s="9"/>
      <c r="T353" s="9"/>
      <c r="U353" s="9">
        <f t="shared" si="5"/>
        <v>0</v>
      </c>
      <c r="V353" s="9"/>
      <c r="W353" s="9"/>
      <c r="X353" s="5"/>
      <c r="Y353" s="5"/>
    </row>
    <row r="354" spans="1:25" x14ac:dyDescent="0.3">
      <c r="A354" s="5">
        <v>344</v>
      </c>
      <c r="B354" s="5"/>
      <c r="C354" s="5"/>
      <c r="D354" s="5"/>
      <c r="E354" s="5"/>
      <c r="F354" s="5"/>
      <c r="G354" s="5"/>
      <c r="H354" s="5"/>
      <c r="I354" s="5"/>
      <c r="J354" s="5"/>
      <c r="K354" s="5"/>
      <c r="L354" s="5"/>
      <c r="M354" s="5"/>
      <c r="N354" s="5"/>
      <c r="O354" s="5"/>
      <c r="P354" s="5"/>
      <c r="Q354" s="12"/>
      <c r="R354" s="5"/>
      <c r="S354" s="9"/>
      <c r="T354" s="9"/>
      <c r="U354" s="9">
        <f t="shared" si="5"/>
        <v>0</v>
      </c>
      <c r="V354" s="9"/>
      <c r="W354" s="9"/>
      <c r="X354" s="5"/>
      <c r="Y354" s="5"/>
    </row>
    <row r="355" spans="1:25" x14ac:dyDescent="0.3">
      <c r="A355" s="5">
        <v>345</v>
      </c>
      <c r="B355" s="5"/>
      <c r="C355" s="5"/>
      <c r="D355" s="5"/>
      <c r="E355" s="5"/>
      <c r="F355" s="5"/>
      <c r="G355" s="5"/>
      <c r="H355" s="5"/>
      <c r="I355" s="5"/>
      <c r="J355" s="5"/>
      <c r="K355" s="5"/>
      <c r="L355" s="5"/>
      <c r="M355" s="5"/>
      <c r="N355" s="5"/>
      <c r="O355" s="5"/>
      <c r="P355" s="5"/>
      <c r="Q355" s="12"/>
      <c r="R355" s="5"/>
      <c r="S355" s="9"/>
      <c r="T355" s="9"/>
      <c r="U355" s="9">
        <f t="shared" si="5"/>
        <v>0</v>
      </c>
      <c r="V355" s="9"/>
      <c r="W355" s="9"/>
      <c r="X355" s="5"/>
      <c r="Y355" s="5"/>
    </row>
    <row r="356" spans="1:25" x14ac:dyDescent="0.3">
      <c r="A356" s="5">
        <v>346</v>
      </c>
      <c r="B356" s="5"/>
      <c r="C356" s="5"/>
      <c r="D356" s="5"/>
      <c r="E356" s="5"/>
      <c r="F356" s="5"/>
      <c r="G356" s="5"/>
      <c r="H356" s="5"/>
      <c r="I356" s="5"/>
      <c r="J356" s="5"/>
      <c r="K356" s="5"/>
      <c r="L356" s="5"/>
      <c r="M356" s="5"/>
      <c r="N356" s="5"/>
      <c r="O356" s="5"/>
      <c r="P356" s="5"/>
      <c r="Q356" s="12"/>
      <c r="R356" s="5"/>
      <c r="S356" s="9"/>
      <c r="T356" s="9"/>
      <c r="U356" s="9">
        <f t="shared" si="5"/>
        <v>0</v>
      </c>
      <c r="V356" s="9"/>
      <c r="W356" s="9"/>
      <c r="X356" s="5"/>
      <c r="Y356" s="5"/>
    </row>
    <row r="357" spans="1:25" x14ac:dyDescent="0.3">
      <c r="A357" s="5">
        <v>347</v>
      </c>
      <c r="B357" s="5"/>
      <c r="C357" s="5"/>
      <c r="D357" s="5"/>
      <c r="E357" s="5"/>
      <c r="F357" s="5"/>
      <c r="G357" s="5"/>
      <c r="H357" s="5"/>
      <c r="I357" s="5"/>
      <c r="J357" s="5"/>
      <c r="K357" s="5"/>
      <c r="L357" s="5"/>
      <c r="M357" s="5"/>
      <c r="N357" s="5"/>
      <c r="O357" s="5"/>
      <c r="P357" s="5"/>
      <c r="Q357" s="12"/>
      <c r="R357" s="5"/>
      <c r="S357" s="9"/>
      <c r="T357" s="9"/>
      <c r="U357" s="9">
        <f t="shared" si="5"/>
        <v>0</v>
      </c>
      <c r="V357" s="9"/>
      <c r="W357" s="9"/>
      <c r="X357" s="5"/>
      <c r="Y357" s="5"/>
    </row>
    <row r="358" spans="1:25" x14ac:dyDescent="0.3">
      <c r="A358" s="5">
        <v>348</v>
      </c>
      <c r="B358" s="5"/>
      <c r="C358" s="5"/>
      <c r="D358" s="5"/>
      <c r="E358" s="5"/>
      <c r="F358" s="5"/>
      <c r="G358" s="5"/>
      <c r="H358" s="5"/>
      <c r="I358" s="5"/>
      <c r="J358" s="5"/>
      <c r="K358" s="5"/>
      <c r="L358" s="5"/>
      <c r="M358" s="5"/>
      <c r="N358" s="5"/>
      <c r="O358" s="5"/>
      <c r="P358" s="5"/>
      <c r="Q358" s="12"/>
      <c r="R358" s="5"/>
      <c r="S358" s="9"/>
      <c r="T358" s="9"/>
      <c r="U358" s="9">
        <f t="shared" si="5"/>
        <v>0</v>
      </c>
      <c r="V358" s="9"/>
      <c r="W358" s="9"/>
      <c r="X358" s="5"/>
      <c r="Y358" s="5"/>
    </row>
    <row r="359" spans="1:25" x14ac:dyDescent="0.3">
      <c r="A359" s="5">
        <v>349</v>
      </c>
      <c r="B359" s="5"/>
      <c r="C359" s="5"/>
      <c r="D359" s="5"/>
      <c r="E359" s="5"/>
      <c r="F359" s="5"/>
      <c r="G359" s="5"/>
      <c r="H359" s="5"/>
      <c r="I359" s="5"/>
      <c r="J359" s="5"/>
      <c r="K359" s="5"/>
      <c r="L359" s="5"/>
      <c r="M359" s="5"/>
      <c r="N359" s="5"/>
      <c r="O359" s="5"/>
      <c r="P359" s="5"/>
      <c r="Q359" s="12"/>
      <c r="R359" s="5"/>
      <c r="S359" s="9"/>
      <c r="T359" s="9"/>
      <c r="U359" s="9">
        <f t="shared" si="5"/>
        <v>0</v>
      </c>
      <c r="V359" s="9"/>
      <c r="W359" s="9"/>
      <c r="X359" s="5"/>
      <c r="Y359" s="5"/>
    </row>
    <row r="360" spans="1:25" x14ac:dyDescent="0.3">
      <c r="A360" s="5">
        <v>350</v>
      </c>
      <c r="B360" s="5"/>
      <c r="C360" s="5"/>
      <c r="D360" s="5"/>
      <c r="E360" s="5"/>
      <c r="F360" s="5"/>
      <c r="G360" s="5"/>
      <c r="H360" s="5"/>
      <c r="I360" s="5"/>
      <c r="J360" s="5"/>
      <c r="K360" s="5"/>
      <c r="L360" s="5"/>
      <c r="M360" s="5"/>
      <c r="N360" s="5"/>
      <c r="O360" s="5"/>
      <c r="P360" s="5"/>
      <c r="Q360" s="12"/>
      <c r="R360" s="5"/>
      <c r="S360" s="9"/>
      <c r="T360" s="9"/>
      <c r="U360" s="9">
        <f t="shared" si="5"/>
        <v>0</v>
      </c>
      <c r="V360" s="9"/>
      <c r="W360" s="9"/>
      <c r="X360" s="5"/>
      <c r="Y360" s="5"/>
    </row>
    <row r="361" spans="1:25" x14ac:dyDescent="0.3">
      <c r="A361" s="5">
        <v>351</v>
      </c>
      <c r="B361" s="5"/>
      <c r="C361" s="5"/>
      <c r="D361" s="5"/>
      <c r="E361" s="5"/>
      <c r="F361" s="5"/>
      <c r="G361" s="5"/>
      <c r="H361" s="5"/>
      <c r="I361" s="5"/>
      <c r="J361" s="5"/>
      <c r="K361" s="5"/>
      <c r="L361" s="5"/>
      <c r="M361" s="5"/>
      <c r="N361" s="5"/>
      <c r="O361" s="5"/>
      <c r="P361" s="5"/>
      <c r="Q361" s="12"/>
      <c r="R361" s="5"/>
      <c r="S361" s="9"/>
      <c r="T361" s="9"/>
      <c r="U361" s="9">
        <f t="shared" si="5"/>
        <v>0</v>
      </c>
      <c r="V361" s="9"/>
      <c r="W361" s="9"/>
      <c r="X361" s="5"/>
      <c r="Y361" s="5"/>
    </row>
    <row r="362" spans="1:25" x14ac:dyDescent="0.3">
      <c r="A362" s="5">
        <v>352</v>
      </c>
      <c r="B362" s="5"/>
      <c r="C362" s="5"/>
      <c r="D362" s="5"/>
      <c r="E362" s="5"/>
      <c r="F362" s="5"/>
      <c r="G362" s="5"/>
      <c r="H362" s="5"/>
      <c r="I362" s="5"/>
      <c r="J362" s="5"/>
      <c r="K362" s="5"/>
      <c r="L362" s="5"/>
      <c r="M362" s="5"/>
      <c r="N362" s="5"/>
      <c r="O362" s="5"/>
      <c r="P362" s="5"/>
      <c r="Q362" s="12"/>
      <c r="R362" s="5"/>
      <c r="S362" s="9"/>
      <c r="T362" s="9"/>
      <c r="U362" s="9">
        <f t="shared" si="5"/>
        <v>0</v>
      </c>
      <c r="V362" s="9"/>
      <c r="W362" s="9"/>
      <c r="X362" s="5"/>
      <c r="Y362" s="5"/>
    </row>
    <row r="363" spans="1:25" x14ac:dyDescent="0.3">
      <c r="A363" s="5">
        <v>353</v>
      </c>
      <c r="B363" s="5"/>
      <c r="C363" s="5"/>
      <c r="D363" s="5"/>
      <c r="E363" s="5"/>
      <c r="F363" s="5"/>
      <c r="G363" s="5"/>
      <c r="H363" s="5"/>
      <c r="I363" s="5"/>
      <c r="J363" s="5"/>
      <c r="K363" s="5"/>
      <c r="L363" s="5"/>
      <c r="M363" s="5"/>
      <c r="N363" s="5"/>
      <c r="O363" s="5"/>
      <c r="P363" s="5"/>
      <c r="Q363" s="12"/>
      <c r="R363" s="5"/>
      <c r="S363" s="9"/>
      <c r="T363" s="9"/>
      <c r="U363" s="9">
        <f t="shared" si="5"/>
        <v>0</v>
      </c>
      <c r="V363" s="9"/>
      <c r="W363" s="9"/>
      <c r="X363" s="5"/>
      <c r="Y363" s="5"/>
    </row>
    <row r="364" spans="1:25" x14ac:dyDescent="0.3">
      <c r="A364" s="5">
        <v>354</v>
      </c>
      <c r="B364" s="5"/>
      <c r="C364" s="5"/>
      <c r="D364" s="5"/>
      <c r="E364" s="5"/>
      <c r="F364" s="5"/>
      <c r="G364" s="5"/>
      <c r="H364" s="5"/>
      <c r="I364" s="5"/>
      <c r="J364" s="5"/>
      <c r="K364" s="5"/>
      <c r="L364" s="5"/>
      <c r="M364" s="5"/>
      <c r="N364" s="5"/>
      <c r="O364" s="5"/>
      <c r="P364" s="5"/>
      <c r="Q364" s="12"/>
      <c r="R364" s="5"/>
      <c r="S364" s="9"/>
      <c r="T364" s="9"/>
      <c r="U364" s="9">
        <f t="shared" si="5"/>
        <v>0</v>
      </c>
      <c r="V364" s="9"/>
      <c r="W364" s="9"/>
      <c r="X364" s="5"/>
      <c r="Y364" s="5"/>
    </row>
    <row r="365" spans="1:25" x14ac:dyDescent="0.3">
      <c r="A365" s="5">
        <v>355</v>
      </c>
      <c r="B365" s="5"/>
      <c r="C365" s="5"/>
      <c r="D365" s="5"/>
      <c r="E365" s="5"/>
      <c r="F365" s="5"/>
      <c r="G365" s="5"/>
      <c r="H365" s="5"/>
      <c r="I365" s="5"/>
      <c r="J365" s="5"/>
      <c r="K365" s="5"/>
      <c r="L365" s="5"/>
      <c r="M365" s="5"/>
      <c r="N365" s="5"/>
      <c r="O365" s="5"/>
      <c r="P365" s="5"/>
      <c r="Q365" s="12"/>
      <c r="R365" s="5"/>
      <c r="S365" s="9"/>
      <c r="T365" s="9"/>
      <c r="U365" s="9">
        <f t="shared" si="5"/>
        <v>0</v>
      </c>
      <c r="V365" s="9"/>
      <c r="W365" s="9"/>
      <c r="X365" s="5"/>
      <c r="Y365" s="5"/>
    </row>
    <row r="366" spans="1:25" x14ac:dyDescent="0.3">
      <c r="A366" s="5">
        <v>356</v>
      </c>
      <c r="B366" s="5"/>
      <c r="C366" s="5"/>
      <c r="D366" s="5"/>
      <c r="E366" s="5"/>
      <c r="F366" s="5"/>
      <c r="G366" s="5"/>
      <c r="H366" s="5"/>
      <c r="I366" s="5"/>
      <c r="J366" s="5"/>
      <c r="K366" s="5"/>
      <c r="L366" s="5"/>
      <c r="M366" s="5"/>
      <c r="N366" s="5"/>
      <c r="O366" s="5"/>
      <c r="P366" s="5"/>
      <c r="Q366" s="12"/>
      <c r="R366" s="5"/>
      <c r="S366" s="9"/>
      <c r="T366" s="9"/>
      <c r="U366" s="9">
        <f t="shared" si="5"/>
        <v>0</v>
      </c>
      <c r="V366" s="9"/>
      <c r="W366" s="9"/>
      <c r="X366" s="5"/>
      <c r="Y366" s="5"/>
    </row>
    <row r="367" spans="1:25" x14ac:dyDescent="0.3">
      <c r="A367" s="5">
        <v>357</v>
      </c>
      <c r="B367" s="5"/>
      <c r="C367" s="5"/>
      <c r="D367" s="5"/>
      <c r="E367" s="5"/>
      <c r="F367" s="5"/>
      <c r="G367" s="5"/>
      <c r="H367" s="5"/>
      <c r="I367" s="5"/>
      <c r="J367" s="5"/>
      <c r="K367" s="5"/>
      <c r="L367" s="5"/>
      <c r="M367" s="5"/>
      <c r="N367" s="5"/>
      <c r="O367" s="5"/>
      <c r="P367" s="5"/>
      <c r="Q367" s="12"/>
      <c r="R367" s="5"/>
      <c r="S367" s="9"/>
      <c r="T367" s="9"/>
      <c r="U367" s="9">
        <f t="shared" si="5"/>
        <v>0</v>
      </c>
      <c r="V367" s="9"/>
      <c r="W367" s="9"/>
      <c r="X367" s="5"/>
      <c r="Y367" s="5"/>
    </row>
    <row r="368" spans="1:25" x14ac:dyDescent="0.3">
      <c r="A368" s="5">
        <v>358</v>
      </c>
      <c r="B368" s="5"/>
      <c r="C368" s="5"/>
      <c r="D368" s="5"/>
      <c r="E368" s="5"/>
      <c r="F368" s="5"/>
      <c r="G368" s="5"/>
      <c r="H368" s="5"/>
      <c r="I368" s="5"/>
      <c r="J368" s="5"/>
      <c r="K368" s="5"/>
      <c r="L368" s="5"/>
      <c r="M368" s="5"/>
      <c r="N368" s="5"/>
      <c r="O368" s="5"/>
      <c r="P368" s="5"/>
      <c r="Q368" s="12"/>
      <c r="R368" s="5"/>
      <c r="S368" s="9"/>
      <c r="T368" s="9"/>
      <c r="U368" s="9">
        <f t="shared" si="5"/>
        <v>0</v>
      </c>
      <c r="V368" s="9"/>
      <c r="W368" s="9"/>
      <c r="X368" s="5"/>
      <c r="Y368" s="5"/>
    </row>
    <row r="369" spans="1:25" x14ac:dyDescent="0.3">
      <c r="A369" s="5">
        <v>359</v>
      </c>
      <c r="B369" s="5"/>
      <c r="C369" s="5"/>
      <c r="D369" s="5"/>
      <c r="E369" s="5"/>
      <c r="F369" s="5"/>
      <c r="G369" s="5"/>
      <c r="H369" s="5"/>
      <c r="I369" s="5"/>
      <c r="J369" s="5"/>
      <c r="K369" s="5"/>
      <c r="L369" s="5"/>
      <c r="M369" s="5"/>
      <c r="N369" s="5"/>
      <c r="O369" s="5"/>
      <c r="P369" s="5"/>
      <c r="Q369" s="12"/>
      <c r="R369" s="5"/>
      <c r="S369" s="9"/>
      <c r="T369" s="9"/>
      <c r="U369" s="9">
        <f t="shared" si="5"/>
        <v>0</v>
      </c>
      <c r="V369" s="9"/>
      <c r="W369" s="9"/>
      <c r="X369" s="5"/>
      <c r="Y369" s="5"/>
    </row>
    <row r="370" spans="1:25" x14ac:dyDescent="0.3">
      <c r="A370" s="5">
        <v>360</v>
      </c>
      <c r="B370" s="5"/>
      <c r="C370" s="5"/>
      <c r="D370" s="5"/>
      <c r="E370" s="5"/>
      <c r="F370" s="5"/>
      <c r="G370" s="5"/>
      <c r="H370" s="5"/>
      <c r="I370" s="5"/>
      <c r="J370" s="5"/>
      <c r="K370" s="5"/>
      <c r="L370" s="5"/>
      <c r="M370" s="5"/>
      <c r="N370" s="5"/>
      <c r="O370" s="5"/>
      <c r="P370" s="5"/>
      <c r="Q370" s="12"/>
      <c r="R370" s="5"/>
      <c r="S370" s="9"/>
      <c r="T370" s="9"/>
      <c r="U370" s="9">
        <f t="shared" si="5"/>
        <v>0</v>
      </c>
      <c r="V370" s="9"/>
      <c r="W370" s="9"/>
      <c r="X370" s="5"/>
      <c r="Y370" s="5"/>
    </row>
    <row r="371" spans="1:25" x14ac:dyDescent="0.3">
      <c r="A371" s="5">
        <v>361</v>
      </c>
      <c r="B371" s="5"/>
      <c r="C371" s="5"/>
      <c r="D371" s="5"/>
      <c r="E371" s="5"/>
      <c r="F371" s="5"/>
      <c r="G371" s="5"/>
      <c r="H371" s="5"/>
      <c r="I371" s="5"/>
      <c r="J371" s="5"/>
      <c r="K371" s="5"/>
      <c r="L371" s="5"/>
      <c r="M371" s="5"/>
      <c r="N371" s="5"/>
      <c r="O371" s="5"/>
      <c r="P371" s="5"/>
      <c r="Q371" s="12"/>
      <c r="R371" s="5"/>
      <c r="S371" s="9"/>
      <c r="T371" s="9"/>
      <c r="U371" s="9">
        <f t="shared" si="5"/>
        <v>0</v>
      </c>
      <c r="V371" s="9"/>
      <c r="W371" s="9"/>
      <c r="X371" s="5"/>
      <c r="Y371" s="5"/>
    </row>
    <row r="372" spans="1:25" x14ac:dyDescent="0.3">
      <c r="A372" s="5">
        <v>362</v>
      </c>
      <c r="B372" s="5"/>
      <c r="C372" s="5"/>
      <c r="D372" s="5"/>
      <c r="E372" s="5"/>
      <c r="F372" s="5"/>
      <c r="G372" s="5"/>
      <c r="H372" s="5"/>
      <c r="I372" s="5"/>
      <c r="J372" s="5"/>
      <c r="K372" s="5"/>
      <c r="L372" s="5"/>
      <c r="M372" s="5"/>
      <c r="N372" s="5"/>
      <c r="O372" s="5"/>
      <c r="P372" s="5"/>
      <c r="Q372" s="12"/>
      <c r="R372" s="5"/>
      <c r="S372" s="9"/>
      <c r="T372" s="9"/>
      <c r="U372" s="9">
        <f t="shared" si="5"/>
        <v>0</v>
      </c>
      <c r="V372" s="9"/>
      <c r="W372" s="9"/>
      <c r="X372" s="5"/>
      <c r="Y372" s="5"/>
    </row>
    <row r="373" spans="1:25" x14ac:dyDescent="0.3">
      <c r="A373" s="5">
        <v>363</v>
      </c>
      <c r="B373" s="5"/>
      <c r="C373" s="5"/>
      <c r="D373" s="5"/>
      <c r="E373" s="5"/>
      <c r="F373" s="5"/>
      <c r="G373" s="5"/>
      <c r="H373" s="5"/>
      <c r="I373" s="5"/>
      <c r="J373" s="5"/>
      <c r="K373" s="5"/>
      <c r="L373" s="5"/>
      <c r="M373" s="5"/>
      <c r="N373" s="5"/>
      <c r="O373" s="5"/>
      <c r="P373" s="5"/>
      <c r="Q373" s="12"/>
      <c r="R373" s="5"/>
      <c r="S373" s="9"/>
      <c r="T373" s="9"/>
      <c r="U373" s="9">
        <f t="shared" si="5"/>
        <v>0</v>
      </c>
      <c r="V373" s="9"/>
      <c r="W373" s="9"/>
      <c r="X373" s="5"/>
      <c r="Y373" s="5"/>
    </row>
    <row r="374" spans="1:25" x14ac:dyDescent="0.3">
      <c r="A374" s="5">
        <v>364</v>
      </c>
      <c r="B374" s="5"/>
      <c r="C374" s="5"/>
      <c r="D374" s="5"/>
      <c r="E374" s="5"/>
      <c r="F374" s="5"/>
      <c r="G374" s="5"/>
      <c r="H374" s="5"/>
      <c r="I374" s="5"/>
      <c r="J374" s="5"/>
      <c r="K374" s="5"/>
      <c r="L374" s="5"/>
      <c r="M374" s="5"/>
      <c r="N374" s="5"/>
      <c r="O374" s="5"/>
      <c r="P374" s="5"/>
      <c r="Q374" s="12"/>
      <c r="R374" s="5"/>
      <c r="S374" s="9"/>
      <c r="T374" s="9"/>
      <c r="U374" s="9">
        <f t="shared" si="5"/>
        <v>0</v>
      </c>
      <c r="V374" s="9"/>
      <c r="W374" s="9"/>
      <c r="X374" s="5"/>
      <c r="Y374" s="5"/>
    </row>
    <row r="375" spans="1:25" x14ac:dyDescent="0.3">
      <c r="A375" s="5">
        <v>365</v>
      </c>
      <c r="B375" s="5"/>
      <c r="C375" s="5"/>
      <c r="D375" s="5"/>
      <c r="E375" s="5"/>
      <c r="F375" s="5"/>
      <c r="G375" s="5"/>
      <c r="H375" s="5"/>
      <c r="I375" s="5"/>
      <c r="J375" s="5"/>
      <c r="K375" s="5"/>
      <c r="L375" s="5"/>
      <c r="M375" s="5"/>
      <c r="N375" s="5"/>
      <c r="O375" s="5"/>
      <c r="P375" s="5"/>
      <c r="Q375" s="12"/>
      <c r="R375" s="5"/>
      <c r="S375" s="9"/>
      <c r="T375" s="9"/>
      <c r="U375" s="9">
        <f t="shared" si="5"/>
        <v>0</v>
      </c>
      <c r="V375" s="9"/>
      <c r="W375" s="9"/>
      <c r="X375" s="5"/>
      <c r="Y375" s="5"/>
    </row>
    <row r="376" spans="1:25" x14ac:dyDescent="0.3">
      <c r="A376" s="5">
        <v>366</v>
      </c>
      <c r="B376" s="5"/>
      <c r="C376" s="5"/>
      <c r="D376" s="5"/>
      <c r="E376" s="5"/>
      <c r="F376" s="5"/>
      <c r="G376" s="5"/>
      <c r="H376" s="5"/>
      <c r="I376" s="5"/>
      <c r="J376" s="5"/>
      <c r="K376" s="5"/>
      <c r="L376" s="5"/>
      <c r="M376" s="5"/>
      <c r="N376" s="5"/>
      <c r="O376" s="5"/>
      <c r="P376" s="5"/>
      <c r="Q376" s="12"/>
      <c r="R376" s="5"/>
      <c r="S376" s="9"/>
      <c r="T376" s="9"/>
      <c r="U376" s="9">
        <f t="shared" si="5"/>
        <v>0</v>
      </c>
      <c r="V376" s="9"/>
      <c r="W376" s="9"/>
      <c r="X376" s="5"/>
      <c r="Y376" s="5"/>
    </row>
    <row r="377" spans="1:25" x14ac:dyDescent="0.3">
      <c r="A377" s="5">
        <v>367</v>
      </c>
      <c r="B377" s="5"/>
      <c r="C377" s="5"/>
      <c r="D377" s="5"/>
      <c r="E377" s="5"/>
      <c r="F377" s="5"/>
      <c r="G377" s="5"/>
      <c r="H377" s="5"/>
      <c r="I377" s="5"/>
      <c r="J377" s="5"/>
      <c r="K377" s="5"/>
      <c r="L377" s="5"/>
      <c r="M377" s="5"/>
      <c r="N377" s="5"/>
      <c r="O377" s="5"/>
      <c r="P377" s="5"/>
      <c r="Q377" s="12"/>
      <c r="R377" s="5"/>
      <c r="S377" s="9"/>
      <c r="T377" s="9"/>
      <c r="U377" s="9">
        <f t="shared" si="5"/>
        <v>0</v>
      </c>
      <c r="V377" s="9"/>
      <c r="W377" s="9"/>
      <c r="X377" s="5"/>
      <c r="Y377" s="5"/>
    </row>
    <row r="378" spans="1:25" x14ac:dyDescent="0.3">
      <c r="A378" s="5">
        <v>368</v>
      </c>
      <c r="B378" s="5"/>
      <c r="C378" s="5"/>
      <c r="D378" s="5"/>
      <c r="E378" s="5"/>
      <c r="F378" s="5"/>
      <c r="G378" s="5"/>
      <c r="H378" s="5"/>
      <c r="I378" s="5"/>
      <c r="J378" s="5"/>
      <c r="K378" s="5"/>
      <c r="L378" s="5"/>
      <c r="M378" s="5"/>
      <c r="N378" s="5"/>
      <c r="O378" s="5"/>
      <c r="P378" s="5"/>
      <c r="Q378" s="12"/>
      <c r="R378" s="5"/>
      <c r="S378" s="9"/>
      <c r="T378" s="9"/>
      <c r="U378" s="9">
        <f t="shared" si="5"/>
        <v>0</v>
      </c>
      <c r="V378" s="9"/>
      <c r="W378" s="9"/>
      <c r="X378" s="5"/>
      <c r="Y378" s="5"/>
    </row>
    <row r="379" spans="1:25" x14ac:dyDescent="0.3">
      <c r="A379" s="5">
        <v>369</v>
      </c>
      <c r="B379" s="5"/>
      <c r="C379" s="5"/>
      <c r="D379" s="5"/>
      <c r="E379" s="5"/>
      <c r="F379" s="5"/>
      <c r="G379" s="5"/>
      <c r="H379" s="5"/>
      <c r="I379" s="5"/>
      <c r="J379" s="5"/>
      <c r="K379" s="5"/>
      <c r="L379" s="5"/>
      <c r="M379" s="5"/>
      <c r="N379" s="5"/>
      <c r="O379" s="5"/>
      <c r="P379" s="5"/>
      <c r="Q379" s="12"/>
      <c r="R379" s="5"/>
      <c r="S379" s="9"/>
      <c r="T379" s="9"/>
      <c r="U379" s="9">
        <f t="shared" si="5"/>
        <v>0</v>
      </c>
      <c r="V379" s="9"/>
      <c r="W379" s="9"/>
      <c r="X379" s="5"/>
      <c r="Y379" s="5"/>
    </row>
    <row r="380" spans="1:25" x14ac:dyDescent="0.3">
      <c r="A380" s="5">
        <v>370</v>
      </c>
      <c r="B380" s="5"/>
      <c r="C380" s="5"/>
      <c r="D380" s="5"/>
      <c r="E380" s="5"/>
      <c r="F380" s="5"/>
      <c r="G380" s="5"/>
      <c r="H380" s="5"/>
      <c r="I380" s="5"/>
      <c r="J380" s="5"/>
      <c r="K380" s="5"/>
      <c r="L380" s="5"/>
      <c r="M380" s="5"/>
      <c r="N380" s="5"/>
      <c r="O380" s="5"/>
      <c r="P380" s="5"/>
      <c r="Q380" s="12"/>
      <c r="R380" s="5"/>
      <c r="S380" s="9"/>
      <c r="T380" s="9"/>
      <c r="U380" s="9">
        <f t="shared" si="5"/>
        <v>0</v>
      </c>
      <c r="V380" s="9"/>
      <c r="W380" s="9"/>
      <c r="X380" s="5"/>
      <c r="Y380" s="5"/>
    </row>
    <row r="381" spans="1:25" x14ac:dyDescent="0.3">
      <c r="A381" s="5">
        <v>371</v>
      </c>
      <c r="B381" s="5"/>
      <c r="C381" s="5"/>
      <c r="D381" s="5"/>
      <c r="E381" s="5"/>
      <c r="F381" s="5"/>
      <c r="G381" s="5"/>
      <c r="H381" s="5"/>
      <c r="I381" s="5"/>
      <c r="J381" s="5"/>
      <c r="K381" s="5"/>
      <c r="L381" s="5"/>
      <c r="M381" s="5"/>
      <c r="N381" s="5"/>
      <c r="O381" s="5"/>
      <c r="P381" s="5"/>
      <c r="Q381" s="12"/>
      <c r="R381" s="5"/>
      <c r="S381" s="9"/>
      <c r="T381" s="9"/>
      <c r="U381" s="9">
        <f t="shared" si="5"/>
        <v>0</v>
      </c>
      <c r="V381" s="9"/>
      <c r="W381" s="9"/>
      <c r="X381" s="5"/>
      <c r="Y381" s="5"/>
    </row>
    <row r="382" spans="1:25" x14ac:dyDescent="0.3">
      <c r="A382" s="5">
        <v>372</v>
      </c>
      <c r="B382" s="5"/>
      <c r="C382" s="5"/>
      <c r="D382" s="5"/>
      <c r="E382" s="5"/>
      <c r="F382" s="5"/>
      <c r="G382" s="5"/>
      <c r="H382" s="5"/>
      <c r="I382" s="5"/>
      <c r="J382" s="5"/>
      <c r="K382" s="5"/>
      <c r="L382" s="5"/>
      <c r="M382" s="5"/>
      <c r="N382" s="5"/>
      <c r="O382" s="5"/>
      <c r="P382" s="5"/>
      <c r="Q382" s="12"/>
      <c r="R382" s="5"/>
      <c r="S382" s="9"/>
      <c r="T382" s="9"/>
      <c r="U382" s="9">
        <f t="shared" si="5"/>
        <v>0</v>
      </c>
      <c r="V382" s="9"/>
      <c r="W382" s="9"/>
      <c r="X382" s="5"/>
      <c r="Y382" s="5"/>
    </row>
    <row r="383" spans="1:25" x14ac:dyDescent="0.3">
      <c r="A383" s="5">
        <v>373</v>
      </c>
      <c r="B383" s="5"/>
      <c r="C383" s="5"/>
      <c r="D383" s="5"/>
      <c r="E383" s="5"/>
      <c r="F383" s="5"/>
      <c r="G383" s="5"/>
      <c r="H383" s="5"/>
      <c r="I383" s="5"/>
      <c r="J383" s="5"/>
      <c r="K383" s="5"/>
      <c r="L383" s="5"/>
      <c r="M383" s="5"/>
      <c r="N383" s="5"/>
      <c r="O383" s="5"/>
      <c r="P383" s="5"/>
      <c r="Q383" s="12"/>
      <c r="R383" s="5"/>
      <c r="S383" s="9"/>
      <c r="T383" s="9"/>
      <c r="U383" s="9">
        <f t="shared" si="5"/>
        <v>0</v>
      </c>
      <c r="V383" s="9"/>
      <c r="W383" s="9"/>
      <c r="X383" s="5"/>
      <c r="Y383" s="5"/>
    </row>
    <row r="384" spans="1:25" x14ac:dyDescent="0.3">
      <c r="A384" s="5">
        <v>374</v>
      </c>
      <c r="B384" s="5"/>
      <c r="C384" s="5"/>
      <c r="D384" s="5"/>
      <c r="E384" s="5"/>
      <c r="F384" s="5"/>
      <c r="G384" s="5"/>
      <c r="H384" s="5"/>
      <c r="I384" s="5"/>
      <c r="J384" s="5"/>
      <c r="K384" s="5"/>
      <c r="L384" s="5"/>
      <c r="M384" s="5"/>
      <c r="N384" s="5"/>
      <c r="O384" s="5"/>
      <c r="P384" s="5"/>
      <c r="Q384" s="12"/>
      <c r="R384" s="5"/>
      <c r="S384" s="9"/>
      <c r="T384" s="9"/>
      <c r="U384" s="9">
        <f t="shared" si="5"/>
        <v>0</v>
      </c>
      <c r="V384" s="9"/>
      <c r="W384" s="9"/>
      <c r="X384" s="5"/>
      <c r="Y384" s="5"/>
    </row>
    <row r="385" spans="1:25" x14ac:dyDescent="0.3">
      <c r="A385" s="5">
        <v>375</v>
      </c>
      <c r="B385" s="5"/>
      <c r="C385" s="5"/>
      <c r="D385" s="5"/>
      <c r="E385" s="5"/>
      <c r="F385" s="5"/>
      <c r="G385" s="5"/>
      <c r="H385" s="5"/>
      <c r="I385" s="5"/>
      <c r="J385" s="5"/>
      <c r="K385" s="5"/>
      <c r="L385" s="5"/>
      <c r="M385" s="5"/>
      <c r="N385" s="5"/>
      <c r="O385" s="5"/>
      <c r="P385" s="5"/>
      <c r="Q385" s="12"/>
      <c r="R385" s="5"/>
      <c r="S385" s="9"/>
      <c r="T385" s="9"/>
      <c r="U385" s="9">
        <f t="shared" si="5"/>
        <v>0</v>
      </c>
      <c r="V385" s="9"/>
      <c r="W385" s="9"/>
      <c r="X385" s="5"/>
      <c r="Y385" s="5"/>
    </row>
    <row r="386" spans="1:25" x14ac:dyDescent="0.3">
      <c r="A386" s="5">
        <v>376</v>
      </c>
      <c r="B386" s="5"/>
      <c r="C386" s="5"/>
      <c r="D386" s="5"/>
      <c r="E386" s="5"/>
      <c r="F386" s="5"/>
      <c r="G386" s="5"/>
      <c r="H386" s="5"/>
      <c r="I386" s="5"/>
      <c r="J386" s="5"/>
      <c r="K386" s="5"/>
      <c r="L386" s="5"/>
      <c r="M386" s="5"/>
      <c r="N386" s="5"/>
      <c r="O386" s="5"/>
      <c r="P386" s="5"/>
      <c r="Q386" s="12"/>
      <c r="R386" s="5"/>
      <c r="S386" s="9"/>
      <c r="T386" s="9"/>
      <c r="U386" s="9">
        <f t="shared" si="5"/>
        <v>0</v>
      </c>
      <c r="V386" s="9"/>
      <c r="W386" s="9"/>
      <c r="X386" s="5"/>
      <c r="Y386" s="5"/>
    </row>
    <row r="387" spans="1:25" x14ac:dyDescent="0.3">
      <c r="A387" s="5">
        <v>377</v>
      </c>
      <c r="B387" s="5"/>
      <c r="C387" s="5"/>
      <c r="D387" s="5"/>
      <c r="E387" s="5"/>
      <c r="F387" s="5"/>
      <c r="G387" s="5"/>
      <c r="H387" s="5"/>
      <c r="I387" s="5"/>
      <c r="J387" s="5"/>
      <c r="K387" s="5"/>
      <c r="L387" s="5"/>
      <c r="M387" s="5"/>
      <c r="N387" s="5"/>
      <c r="O387" s="5"/>
      <c r="P387" s="5"/>
      <c r="Q387" s="12"/>
      <c r="R387" s="5"/>
      <c r="S387" s="9"/>
      <c r="T387" s="9"/>
      <c r="U387" s="9">
        <f t="shared" si="5"/>
        <v>0</v>
      </c>
      <c r="V387" s="9"/>
      <c r="W387" s="9"/>
      <c r="X387" s="5"/>
      <c r="Y387" s="5"/>
    </row>
    <row r="388" spans="1:25" x14ac:dyDescent="0.3">
      <c r="A388" s="5">
        <v>378</v>
      </c>
      <c r="B388" s="5"/>
      <c r="C388" s="5"/>
      <c r="D388" s="5"/>
      <c r="E388" s="5"/>
      <c r="F388" s="5"/>
      <c r="G388" s="5"/>
      <c r="H388" s="5"/>
      <c r="I388" s="5"/>
      <c r="J388" s="5"/>
      <c r="K388" s="5"/>
      <c r="L388" s="5"/>
      <c r="M388" s="5"/>
      <c r="N388" s="5"/>
      <c r="O388" s="5"/>
      <c r="P388" s="5"/>
      <c r="Q388" s="12"/>
      <c r="R388" s="5"/>
      <c r="S388" s="9"/>
      <c r="T388" s="9"/>
      <c r="U388" s="9">
        <f t="shared" si="5"/>
        <v>0</v>
      </c>
      <c r="V388" s="9"/>
      <c r="W388" s="9"/>
      <c r="X388" s="5"/>
      <c r="Y388" s="5"/>
    </row>
    <row r="389" spans="1:25" x14ac:dyDescent="0.3">
      <c r="A389" s="5">
        <v>379</v>
      </c>
      <c r="B389" s="5"/>
      <c r="C389" s="5"/>
      <c r="D389" s="5"/>
      <c r="E389" s="5"/>
      <c r="F389" s="5"/>
      <c r="G389" s="5"/>
      <c r="H389" s="5"/>
      <c r="I389" s="5"/>
      <c r="J389" s="5"/>
      <c r="K389" s="5"/>
      <c r="L389" s="5"/>
      <c r="M389" s="5"/>
      <c r="N389" s="5"/>
      <c r="O389" s="5"/>
      <c r="P389" s="5"/>
      <c r="Q389" s="12"/>
      <c r="R389" s="5"/>
      <c r="S389" s="9"/>
      <c r="T389" s="9"/>
      <c r="U389" s="9">
        <f t="shared" si="5"/>
        <v>0</v>
      </c>
      <c r="V389" s="9"/>
      <c r="W389" s="9"/>
      <c r="X389" s="5"/>
      <c r="Y389" s="5"/>
    </row>
    <row r="390" spans="1:25" x14ac:dyDescent="0.3">
      <c r="A390" s="5">
        <v>380</v>
      </c>
      <c r="B390" s="5"/>
      <c r="C390" s="5"/>
      <c r="D390" s="5"/>
      <c r="E390" s="5"/>
      <c r="F390" s="5"/>
      <c r="G390" s="5"/>
      <c r="H390" s="5"/>
      <c r="I390" s="5"/>
      <c r="J390" s="5"/>
      <c r="K390" s="5"/>
      <c r="L390" s="5"/>
      <c r="M390" s="5"/>
      <c r="N390" s="5"/>
      <c r="O390" s="5"/>
      <c r="P390" s="5"/>
      <c r="Q390" s="12"/>
      <c r="R390" s="5"/>
      <c r="S390" s="9"/>
      <c r="T390" s="9"/>
      <c r="U390" s="9">
        <f t="shared" si="5"/>
        <v>0</v>
      </c>
      <c r="V390" s="9"/>
      <c r="W390" s="9"/>
      <c r="X390" s="5"/>
      <c r="Y390" s="5"/>
    </row>
    <row r="391" spans="1:25" x14ac:dyDescent="0.3">
      <c r="A391" s="5">
        <v>381</v>
      </c>
      <c r="B391" s="5"/>
      <c r="C391" s="5"/>
      <c r="D391" s="5"/>
      <c r="E391" s="5"/>
      <c r="F391" s="5"/>
      <c r="G391" s="5"/>
      <c r="H391" s="5"/>
      <c r="I391" s="5"/>
      <c r="J391" s="5"/>
      <c r="K391" s="5"/>
      <c r="L391" s="5"/>
      <c r="M391" s="5"/>
      <c r="N391" s="5"/>
      <c r="O391" s="5"/>
      <c r="P391" s="5"/>
      <c r="Q391" s="12"/>
      <c r="R391" s="5"/>
      <c r="S391" s="9"/>
      <c r="T391" s="9"/>
      <c r="U391" s="9">
        <f t="shared" si="5"/>
        <v>0</v>
      </c>
      <c r="V391" s="9"/>
      <c r="W391" s="9"/>
      <c r="X391" s="5"/>
      <c r="Y391" s="5"/>
    </row>
    <row r="392" spans="1:25" x14ac:dyDescent="0.3">
      <c r="A392" s="5">
        <v>382</v>
      </c>
      <c r="B392" s="5"/>
      <c r="C392" s="5"/>
      <c r="D392" s="5"/>
      <c r="E392" s="5"/>
      <c r="F392" s="5"/>
      <c r="G392" s="5"/>
      <c r="H392" s="5"/>
      <c r="I392" s="5"/>
      <c r="J392" s="5"/>
      <c r="K392" s="5"/>
      <c r="L392" s="5"/>
      <c r="M392" s="5"/>
      <c r="N392" s="5"/>
      <c r="O392" s="5"/>
      <c r="P392" s="5"/>
      <c r="Q392" s="12"/>
      <c r="R392" s="5"/>
      <c r="S392" s="9"/>
      <c r="T392" s="9"/>
      <c r="U392" s="9">
        <f t="shared" si="5"/>
        <v>0</v>
      </c>
      <c r="V392" s="9"/>
      <c r="W392" s="9"/>
      <c r="X392" s="5"/>
      <c r="Y392" s="5"/>
    </row>
    <row r="393" spans="1:25" x14ac:dyDescent="0.3">
      <c r="A393" s="5">
        <v>383</v>
      </c>
      <c r="B393" s="5"/>
      <c r="C393" s="5"/>
      <c r="D393" s="5"/>
      <c r="E393" s="5"/>
      <c r="F393" s="5"/>
      <c r="G393" s="5"/>
      <c r="H393" s="5"/>
      <c r="I393" s="5"/>
      <c r="J393" s="5"/>
      <c r="K393" s="5"/>
      <c r="L393" s="5"/>
      <c r="M393" s="5"/>
      <c r="N393" s="5"/>
      <c r="O393" s="5"/>
      <c r="P393" s="5"/>
      <c r="Q393" s="12"/>
      <c r="R393" s="5"/>
      <c r="S393" s="9"/>
      <c r="T393" s="9"/>
      <c r="U393" s="9">
        <f t="shared" si="5"/>
        <v>0</v>
      </c>
      <c r="V393" s="9"/>
      <c r="W393" s="9"/>
      <c r="X393" s="5"/>
      <c r="Y393" s="5"/>
    </row>
    <row r="394" spans="1:25" x14ac:dyDescent="0.3">
      <c r="A394" s="5">
        <v>384</v>
      </c>
      <c r="B394" s="5"/>
      <c r="C394" s="5"/>
      <c r="D394" s="5"/>
      <c r="E394" s="5"/>
      <c r="F394" s="5"/>
      <c r="G394" s="5"/>
      <c r="H394" s="5"/>
      <c r="I394" s="5"/>
      <c r="J394" s="5"/>
      <c r="K394" s="5"/>
      <c r="L394" s="5"/>
      <c r="M394" s="5"/>
      <c r="N394" s="5"/>
      <c r="O394" s="5"/>
      <c r="P394" s="5"/>
      <c r="Q394" s="12"/>
      <c r="R394" s="5"/>
      <c r="S394" s="9"/>
      <c r="T394" s="9"/>
      <c r="U394" s="9">
        <f t="shared" ref="U394:U410" si="6">SUM(R394,S394,T394)</f>
        <v>0</v>
      </c>
      <c r="V394" s="9"/>
      <c r="W394" s="9"/>
      <c r="X394" s="5"/>
      <c r="Y394" s="5"/>
    </row>
    <row r="395" spans="1:25" x14ac:dyDescent="0.3">
      <c r="A395" s="5">
        <v>385</v>
      </c>
      <c r="B395" s="5"/>
      <c r="C395" s="5"/>
      <c r="D395" s="5"/>
      <c r="E395" s="5"/>
      <c r="F395" s="5"/>
      <c r="G395" s="5"/>
      <c r="H395" s="5"/>
      <c r="I395" s="5"/>
      <c r="J395" s="5"/>
      <c r="K395" s="5"/>
      <c r="L395" s="5"/>
      <c r="M395" s="5"/>
      <c r="N395" s="5"/>
      <c r="O395" s="5"/>
      <c r="P395" s="5"/>
      <c r="Q395" s="12"/>
      <c r="R395" s="5"/>
      <c r="S395" s="9"/>
      <c r="T395" s="9"/>
      <c r="U395" s="9">
        <f t="shared" si="6"/>
        <v>0</v>
      </c>
      <c r="V395" s="9"/>
      <c r="W395" s="9"/>
      <c r="X395" s="5"/>
      <c r="Y395" s="5"/>
    </row>
    <row r="396" spans="1:25" x14ac:dyDescent="0.3">
      <c r="A396" s="5">
        <v>386</v>
      </c>
      <c r="B396" s="5"/>
      <c r="C396" s="5"/>
      <c r="D396" s="5"/>
      <c r="E396" s="5"/>
      <c r="F396" s="5"/>
      <c r="G396" s="5"/>
      <c r="H396" s="5"/>
      <c r="I396" s="5"/>
      <c r="J396" s="5"/>
      <c r="K396" s="5"/>
      <c r="L396" s="5"/>
      <c r="M396" s="5"/>
      <c r="N396" s="5"/>
      <c r="O396" s="5"/>
      <c r="P396" s="5"/>
      <c r="Q396" s="12"/>
      <c r="R396" s="5"/>
      <c r="S396" s="9"/>
      <c r="T396" s="9"/>
      <c r="U396" s="9">
        <f t="shared" si="6"/>
        <v>0</v>
      </c>
      <c r="V396" s="9"/>
      <c r="W396" s="9"/>
      <c r="X396" s="5"/>
      <c r="Y396" s="5"/>
    </row>
    <row r="397" spans="1:25" x14ac:dyDescent="0.3">
      <c r="A397" s="5">
        <v>387</v>
      </c>
      <c r="B397" s="5"/>
      <c r="C397" s="5"/>
      <c r="D397" s="5"/>
      <c r="E397" s="5"/>
      <c r="F397" s="5"/>
      <c r="G397" s="5"/>
      <c r="H397" s="5"/>
      <c r="I397" s="5"/>
      <c r="J397" s="5"/>
      <c r="K397" s="5"/>
      <c r="L397" s="5"/>
      <c r="M397" s="5"/>
      <c r="N397" s="5"/>
      <c r="O397" s="5"/>
      <c r="P397" s="5"/>
      <c r="Q397" s="12"/>
      <c r="R397" s="5"/>
      <c r="S397" s="9"/>
      <c r="T397" s="9"/>
      <c r="U397" s="9">
        <f t="shared" si="6"/>
        <v>0</v>
      </c>
      <c r="V397" s="9"/>
      <c r="W397" s="9"/>
      <c r="X397" s="5"/>
      <c r="Y397" s="5"/>
    </row>
    <row r="398" spans="1:25" x14ac:dyDescent="0.3">
      <c r="A398" s="5">
        <v>388</v>
      </c>
      <c r="B398" s="5"/>
      <c r="C398" s="5"/>
      <c r="D398" s="5"/>
      <c r="E398" s="5"/>
      <c r="F398" s="5"/>
      <c r="G398" s="5"/>
      <c r="H398" s="5"/>
      <c r="I398" s="5"/>
      <c r="J398" s="5"/>
      <c r="K398" s="5"/>
      <c r="L398" s="5"/>
      <c r="M398" s="5"/>
      <c r="N398" s="5"/>
      <c r="O398" s="5"/>
      <c r="P398" s="5"/>
      <c r="Q398" s="12"/>
      <c r="R398" s="5"/>
      <c r="S398" s="9"/>
      <c r="T398" s="9"/>
      <c r="U398" s="9">
        <f t="shared" si="6"/>
        <v>0</v>
      </c>
      <c r="V398" s="9"/>
      <c r="W398" s="9"/>
      <c r="X398" s="5"/>
      <c r="Y398" s="5"/>
    </row>
    <row r="399" spans="1:25" x14ac:dyDescent="0.3">
      <c r="A399" s="5">
        <v>389</v>
      </c>
      <c r="B399" s="5"/>
      <c r="C399" s="5"/>
      <c r="D399" s="5"/>
      <c r="E399" s="5"/>
      <c r="F399" s="5"/>
      <c r="G399" s="5"/>
      <c r="H399" s="5"/>
      <c r="I399" s="5"/>
      <c r="J399" s="5"/>
      <c r="K399" s="5"/>
      <c r="L399" s="5"/>
      <c r="M399" s="5"/>
      <c r="N399" s="5"/>
      <c r="O399" s="5"/>
      <c r="P399" s="5"/>
      <c r="Q399" s="12"/>
      <c r="R399" s="5"/>
      <c r="S399" s="9"/>
      <c r="T399" s="9"/>
      <c r="U399" s="9">
        <f t="shared" si="6"/>
        <v>0</v>
      </c>
      <c r="V399" s="9"/>
      <c r="W399" s="9"/>
      <c r="X399" s="5"/>
      <c r="Y399" s="5"/>
    </row>
    <row r="400" spans="1:25" x14ac:dyDescent="0.3">
      <c r="A400" s="5">
        <v>390</v>
      </c>
      <c r="B400" s="5"/>
      <c r="C400" s="5"/>
      <c r="D400" s="5"/>
      <c r="E400" s="5"/>
      <c r="F400" s="5"/>
      <c r="G400" s="5"/>
      <c r="H400" s="5"/>
      <c r="I400" s="5"/>
      <c r="J400" s="5"/>
      <c r="K400" s="5"/>
      <c r="L400" s="5"/>
      <c r="M400" s="5"/>
      <c r="N400" s="5"/>
      <c r="O400" s="5"/>
      <c r="P400" s="5"/>
      <c r="Q400" s="12"/>
      <c r="R400" s="5"/>
      <c r="S400" s="9"/>
      <c r="T400" s="9"/>
      <c r="U400" s="9">
        <f t="shared" si="6"/>
        <v>0</v>
      </c>
      <c r="V400" s="9"/>
      <c r="W400" s="9"/>
      <c r="X400" s="5"/>
      <c r="Y400" s="5"/>
    </row>
    <row r="401" spans="1:25" x14ac:dyDescent="0.3">
      <c r="A401" s="5">
        <v>391</v>
      </c>
      <c r="B401" s="5"/>
      <c r="C401" s="5"/>
      <c r="D401" s="5"/>
      <c r="E401" s="5"/>
      <c r="F401" s="5"/>
      <c r="G401" s="5"/>
      <c r="H401" s="5"/>
      <c r="I401" s="5"/>
      <c r="J401" s="5"/>
      <c r="K401" s="5"/>
      <c r="L401" s="5"/>
      <c r="M401" s="5"/>
      <c r="N401" s="5"/>
      <c r="O401" s="5"/>
      <c r="P401" s="5"/>
      <c r="Q401" s="12"/>
      <c r="R401" s="5"/>
      <c r="S401" s="9"/>
      <c r="T401" s="9"/>
      <c r="U401" s="9">
        <f t="shared" si="6"/>
        <v>0</v>
      </c>
      <c r="V401" s="9"/>
      <c r="W401" s="9"/>
      <c r="X401" s="5"/>
      <c r="Y401" s="5"/>
    </row>
    <row r="402" spans="1:25" x14ac:dyDescent="0.3">
      <c r="A402" s="5">
        <v>392</v>
      </c>
      <c r="B402" s="5"/>
      <c r="C402" s="5"/>
      <c r="D402" s="5"/>
      <c r="E402" s="5"/>
      <c r="F402" s="5"/>
      <c r="G402" s="5"/>
      <c r="H402" s="5"/>
      <c r="I402" s="5"/>
      <c r="J402" s="5"/>
      <c r="K402" s="5"/>
      <c r="L402" s="5"/>
      <c r="M402" s="5"/>
      <c r="N402" s="5"/>
      <c r="O402" s="5"/>
      <c r="P402" s="5"/>
      <c r="Q402" s="12"/>
      <c r="R402" s="5"/>
      <c r="S402" s="9"/>
      <c r="T402" s="9"/>
      <c r="U402" s="9">
        <f t="shared" si="6"/>
        <v>0</v>
      </c>
      <c r="V402" s="9"/>
      <c r="W402" s="9"/>
      <c r="X402" s="5"/>
      <c r="Y402" s="5"/>
    </row>
    <row r="403" spans="1:25" x14ac:dyDescent="0.3">
      <c r="A403" s="5">
        <v>393</v>
      </c>
      <c r="B403" s="5"/>
      <c r="C403" s="5"/>
      <c r="D403" s="5"/>
      <c r="E403" s="5"/>
      <c r="F403" s="5"/>
      <c r="G403" s="5"/>
      <c r="H403" s="5"/>
      <c r="I403" s="5"/>
      <c r="J403" s="5"/>
      <c r="K403" s="5"/>
      <c r="L403" s="5"/>
      <c r="M403" s="5"/>
      <c r="N403" s="5"/>
      <c r="O403" s="5"/>
      <c r="P403" s="5"/>
      <c r="Q403" s="12"/>
      <c r="R403" s="5"/>
      <c r="S403" s="9"/>
      <c r="T403" s="9"/>
      <c r="U403" s="9">
        <f t="shared" si="6"/>
        <v>0</v>
      </c>
      <c r="V403" s="9"/>
      <c r="W403" s="9"/>
      <c r="X403" s="5"/>
      <c r="Y403" s="5"/>
    </row>
    <row r="404" spans="1:25" x14ac:dyDescent="0.3">
      <c r="A404" s="5">
        <v>394</v>
      </c>
      <c r="B404" s="5"/>
      <c r="C404" s="5"/>
      <c r="D404" s="5"/>
      <c r="E404" s="5"/>
      <c r="F404" s="5"/>
      <c r="G404" s="5"/>
      <c r="H404" s="5"/>
      <c r="I404" s="5"/>
      <c r="J404" s="5"/>
      <c r="K404" s="5"/>
      <c r="L404" s="5"/>
      <c r="M404" s="5"/>
      <c r="N404" s="5"/>
      <c r="O404" s="5"/>
      <c r="P404" s="5"/>
      <c r="Q404" s="12"/>
      <c r="R404" s="5"/>
      <c r="S404" s="9"/>
      <c r="T404" s="9"/>
      <c r="U404" s="9">
        <f t="shared" si="6"/>
        <v>0</v>
      </c>
      <c r="V404" s="9"/>
      <c r="W404" s="9"/>
      <c r="X404" s="5"/>
      <c r="Y404" s="5"/>
    </row>
    <row r="405" spans="1:25" x14ac:dyDescent="0.3">
      <c r="A405" s="5">
        <v>395</v>
      </c>
      <c r="B405" s="5"/>
      <c r="C405" s="5"/>
      <c r="D405" s="5"/>
      <c r="E405" s="5"/>
      <c r="F405" s="5"/>
      <c r="G405" s="5"/>
      <c r="H405" s="5"/>
      <c r="I405" s="5"/>
      <c r="J405" s="5"/>
      <c r="K405" s="5"/>
      <c r="L405" s="5"/>
      <c r="M405" s="5"/>
      <c r="N405" s="5"/>
      <c r="O405" s="5"/>
      <c r="P405" s="5"/>
      <c r="Q405" s="12"/>
      <c r="R405" s="5"/>
      <c r="S405" s="9"/>
      <c r="T405" s="9"/>
      <c r="U405" s="9">
        <f t="shared" si="6"/>
        <v>0</v>
      </c>
      <c r="V405" s="9"/>
      <c r="W405" s="9"/>
      <c r="X405" s="5"/>
      <c r="Y405" s="5"/>
    </row>
    <row r="406" spans="1:25" x14ac:dyDescent="0.3">
      <c r="A406" s="5">
        <v>396</v>
      </c>
      <c r="B406" s="5"/>
      <c r="C406" s="5"/>
      <c r="D406" s="5"/>
      <c r="E406" s="5"/>
      <c r="F406" s="5"/>
      <c r="G406" s="5"/>
      <c r="H406" s="5"/>
      <c r="I406" s="5"/>
      <c r="J406" s="5"/>
      <c r="K406" s="5"/>
      <c r="L406" s="5"/>
      <c r="M406" s="5"/>
      <c r="N406" s="5"/>
      <c r="O406" s="5"/>
      <c r="P406" s="5"/>
      <c r="Q406" s="12"/>
      <c r="R406" s="5"/>
      <c r="S406" s="9"/>
      <c r="T406" s="9"/>
      <c r="U406" s="9">
        <f t="shared" si="6"/>
        <v>0</v>
      </c>
      <c r="V406" s="9"/>
      <c r="W406" s="9"/>
      <c r="X406" s="5"/>
      <c r="Y406" s="5"/>
    </row>
    <row r="407" spans="1:25" x14ac:dyDescent="0.3">
      <c r="A407" s="5">
        <v>397</v>
      </c>
      <c r="B407" s="5"/>
      <c r="C407" s="5"/>
      <c r="D407" s="5"/>
      <c r="E407" s="5"/>
      <c r="F407" s="5"/>
      <c r="G407" s="5"/>
      <c r="H407" s="5"/>
      <c r="I407" s="5"/>
      <c r="J407" s="5"/>
      <c r="K407" s="5"/>
      <c r="L407" s="5"/>
      <c r="M407" s="5"/>
      <c r="N407" s="5"/>
      <c r="O407" s="5"/>
      <c r="P407" s="5"/>
      <c r="Q407" s="12"/>
      <c r="R407" s="5"/>
      <c r="S407" s="9"/>
      <c r="T407" s="9"/>
      <c r="U407" s="9">
        <f t="shared" si="6"/>
        <v>0</v>
      </c>
      <c r="V407" s="9"/>
      <c r="W407" s="9"/>
      <c r="X407" s="5"/>
      <c r="Y407" s="5"/>
    </row>
    <row r="408" spans="1:25" x14ac:dyDescent="0.3">
      <c r="A408" s="5">
        <v>398</v>
      </c>
      <c r="B408" s="5"/>
      <c r="C408" s="5"/>
      <c r="D408" s="5"/>
      <c r="E408" s="5"/>
      <c r="F408" s="5"/>
      <c r="G408" s="5"/>
      <c r="H408" s="5"/>
      <c r="I408" s="5"/>
      <c r="J408" s="5"/>
      <c r="K408" s="5"/>
      <c r="L408" s="5"/>
      <c r="M408" s="5"/>
      <c r="N408" s="5"/>
      <c r="O408" s="5"/>
      <c r="P408" s="5"/>
      <c r="Q408" s="12"/>
      <c r="R408" s="5"/>
      <c r="S408" s="9"/>
      <c r="T408" s="9"/>
      <c r="U408" s="9">
        <f t="shared" si="6"/>
        <v>0</v>
      </c>
      <c r="V408" s="9"/>
      <c r="W408" s="9"/>
      <c r="X408" s="5"/>
      <c r="Y408" s="5"/>
    </row>
    <row r="409" spans="1:25" x14ac:dyDescent="0.3">
      <c r="A409" s="5">
        <v>399</v>
      </c>
      <c r="B409" s="5"/>
      <c r="C409" s="5"/>
      <c r="D409" s="5"/>
      <c r="E409" s="5"/>
      <c r="F409" s="5"/>
      <c r="G409" s="5"/>
      <c r="H409" s="5"/>
      <c r="I409" s="5"/>
      <c r="J409" s="5"/>
      <c r="K409" s="5"/>
      <c r="L409" s="5"/>
      <c r="M409" s="5"/>
      <c r="N409" s="5"/>
      <c r="O409" s="5"/>
      <c r="P409" s="5"/>
      <c r="Q409" s="12"/>
      <c r="R409" s="5"/>
      <c r="S409" s="9"/>
      <c r="T409" s="9"/>
      <c r="U409" s="9">
        <f t="shared" si="6"/>
        <v>0</v>
      </c>
      <c r="V409" s="9"/>
      <c r="W409" s="9"/>
      <c r="X409" s="5"/>
      <c r="Y409" s="5"/>
    </row>
    <row r="410" spans="1:25" x14ac:dyDescent="0.3">
      <c r="A410" s="5">
        <v>400</v>
      </c>
      <c r="B410" s="5"/>
      <c r="C410" s="5"/>
      <c r="D410" s="5"/>
      <c r="E410" s="5"/>
      <c r="F410" s="5"/>
      <c r="G410" s="5"/>
      <c r="H410" s="5"/>
      <c r="I410" s="5"/>
      <c r="J410" s="5"/>
      <c r="K410" s="5"/>
      <c r="L410" s="5"/>
      <c r="M410" s="5"/>
      <c r="N410" s="5"/>
      <c r="O410" s="5"/>
      <c r="P410" s="5"/>
      <c r="Q410" s="12"/>
      <c r="R410" s="5"/>
      <c r="S410" s="9"/>
      <c r="T410" s="9"/>
      <c r="U410" s="9">
        <f t="shared" si="6"/>
        <v>0</v>
      </c>
      <c r="V410" s="9"/>
      <c r="W410" s="9"/>
      <c r="X410" s="5"/>
      <c r="Y410" s="5"/>
    </row>
  </sheetData>
  <mergeCells count="1">
    <mergeCell ref="R7:U7"/>
  </mergeCells>
  <pageMargins left="0.7" right="0.7" top="0.75" bottom="0.75" header="0.3" footer="0.3"/>
  <pageSetup orientation="portrait" r:id="rId1"/>
  <headerFooter>
    <oddHeader>&amp;L&amp;16&amp;F&amp;R&amp;G</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15B31509-4920-4E44-BACD-C4DFCE716DBF}">
          <x14:formula1>
            <xm:f>'C:\Users\boba\AppData\Roaming\OpenText\OTEdit\EC_infohub\c7889713\[LC-LR_Blank_Download_Template_Activity_list_21-24_v2.xlsx]Options'!#REF!</xm:f>
          </x14:formula1>
          <xm:sqref>Y10:Y89 Y91:Y410 M91:M410 B4 B10:B89 B91:B410 D10:D89 D91:D410 G10:G89 G91:G410 K91:K410 K10:M89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BB12-0992-4010-807E-EB1F0F779493}">
  <dimension ref="A1:M412"/>
  <sheetViews>
    <sheetView zoomScale="80" zoomScaleNormal="80" workbookViewId="0">
      <pane ySplit="11" topLeftCell="A12" activePane="bottomLeft" state="frozen"/>
      <selection activeCell="B12" sqref="B12"/>
      <selection pane="bottomLeft" activeCell="D22" sqref="D22"/>
    </sheetView>
  </sheetViews>
  <sheetFormatPr defaultColWidth="10.08984375" defaultRowHeight="15" x14ac:dyDescent="0.3"/>
  <cols>
    <col min="1" max="1" width="12.08984375" style="190" customWidth="1"/>
    <col min="2" max="2" width="36.7265625" style="190" customWidth="1"/>
    <col min="3" max="3" width="36" style="190" customWidth="1"/>
    <col min="4" max="4" width="24" style="190" customWidth="1"/>
    <col min="5" max="8" width="39.08984375" style="191" customWidth="1"/>
    <col min="9" max="9" width="20.08984375" style="191" hidden="1" customWidth="1"/>
    <col min="10" max="10" width="19.81640625" style="191" hidden="1" customWidth="1"/>
    <col min="11" max="12" width="22.26953125" style="191" hidden="1" customWidth="1"/>
    <col min="13" max="13" width="35.6328125" style="190" hidden="1" customWidth="1"/>
    <col min="14" max="16384" width="10.08984375" style="190"/>
  </cols>
  <sheetData>
    <row r="1" spans="1:13" ht="11.25" customHeight="1" thickBot="1" x14ac:dyDescent="0.35">
      <c r="A1" s="247"/>
      <c r="B1" s="247"/>
      <c r="C1" s="247"/>
      <c r="D1" s="247"/>
      <c r="E1" s="247"/>
      <c r="F1" s="247"/>
      <c r="G1" s="247"/>
      <c r="H1" s="254"/>
    </row>
    <row r="2" spans="1:13" ht="18" customHeight="1" thickBot="1" x14ac:dyDescent="0.4">
      <c r="A2" s="247"/>
      <c r="B2" s="293" t="s">
        <v>530</v>
      </c>
      <c r="C2" s="294"/>
      <c r="D2" s="294"/>
      <c r="E2" s="294"/>
      <c r="F2" s="294"/>
      <c r="G2" s="295"/>
      <c r="H2" s="254"/>
    </row>
    <row r="3" spans="1:13" ht="10.5" customHeight="1" thickBot="1" x14ac:dyDescent="0.35">
      <c r="A3" s="247"/>
      <c r="B3" s="248"/>
      <c r="C3" s="248"/>
      <c r="D3" s="248"/>
      <c r="E3" s="254"/>
      <c r="F3" s="254"/>
      <c r="G3" s="254"/>
      <c r="H3" s="254"/>
    </row>
    <row r="4" spans="1:13" ht="15.75" customHeight="1" x14ac:dyDescent="0.3">
      <c r="A4" s="247"/>
      <c r="B4" s="248"/>
      <c r="C4" s="248"/>
      <c r="D4" s="248"/>
      <c r="E4" s="254"/>
      <c r="F4" s="249" t="s">
        <v>519</v>
      </c>
      <c r="G4" s="254"/>
      <c r="H4" s="254"/>
    </row>
    <row r="5" spans="1:13" ht="15.75" customHeight="1" thickBot="1" x14ac:dyDescent="0.35">
      <c r="A5" s="247"/>
      <c r="B5" s="248"/>
      <c r="C5" s="248"/>
      <c r="D5" s="248"/>
      <c r="E5" s="254"/>
      <c r="F5" s="250" t="s">
        <v>520</v>
      </c>
      <c r="G5" s="254"/>
      <c r="H5" s="254"/>
    </row>
    <row r="6" spans="1:13" ht="16.5" customHeight="1" x14ac:dyDescent="0.3">
      <c r="A6" s="247"/>
      <c r="B6" s="282" t="s">
        <v>1</v>
      </c>
      <c r="C6" s="248"/>
      <c r="D6" s="248"/>
      <c r="E6" s="240"/>
      <c r="F6" s="251" t="s">
        <v>426</v>
      </c>
      <c r="G6" s="254"/>
      <c r="H6" s="254"/>
    </row>
    <row r="7" spans="1:13" ht="15.5" thickBot="1" x14ac:dyDescent="0.35">
      <c r="A7" s="247"/>
      <c r="B7" s="283" t="s">
        <v>2</v>
      </c>
      <c r="C7" s="248"/>
      <c r="D7" s="248"/>
      <c r="E7" s="181" t="s">
        <v>152</v>
      </c>
      <c r="F7" s="252" t="s">
        <v>431</v>
      </c>
      <c r="G7" s="254"/>
      <c r="H7" s="254"/>
    </row>
    <row r="8" spans="1:13" ht="16" customHeight="1" thickBot="1" x14ac:dyDescent="0.35">
      <c r="A8" s="247"/>
      <c r="B8" s="247"/>
      <c r="C8" s="248"/>
      <c r="D8" s="248"/>
      <c r="E8" s="253"/>
      <c r="F8" s="253"/>
      <c r="G8" s="253"/>
      <c r="H8" s="253"/>
      <c r="I8" s="194"/>
      <c r="J8" s="194"/>
      <c r="K8" s="194"/>
      <c r="L8" s="194"/>
      <c r="M8" s="193"/>
    </row>
    <row r="9" spans="1:13" ht="19" customHeight="1" thickBot="1" x14ac:dyDescent="0.35">
      <c r="A9" s="247"/>
      <c r="B9" s="247"/>
      <c r="C9" s="248"/>
      <c r="D9" s="248"/>
      <c r="E9" s="287" t="s">
        <v>325</v>
      </c>
      <c r="F9" s="288"/>
      <c r="G9" s="289"/>
      <c r="H9" s="255"/>
      <c r="I9" s="290" t="s">
        <v>326</v>
      </c>
      <c r="J9" s="291"/>
      <c r="K9" s="292"/>
      <c r="L9" s="195"/>
    </row>
    <row r="10" spans="1:13" s="202" customFormat="1" ht="45" customHeight="1" thickBot="1" x14ac:dyDescent="0.4">
      <c r="A10" s="280"/>
      <c r="B10" s="258" t="s">
        <v>163</v>
      </c>
      <c r="C10" s="258" t="s">
        <v>328</v>
      </c>
      <c r="D10" s="258" t="s">
        <v>329</v>
      </c>
      <c r="E10" s="259"/>
      <c r="F10" s="259"/>
      <c r="G10" s="259"/>
      <c r="H10" s="260" t="s">
        <v>497</v>
      </c>
      <c r="I10" s="256"/>
      <c r="J10" s="199"/>
      <c r="K10" s="199"/>
      <c r="L10" s="200" t="s">
        <v>497</v>
      </c>
      <c r="M10" s="201" t="s">
        <v>330</v>
      </c>
    </row>
    <row r="11" spans="1:13" s="192" customFormat="1" ht="45" customHeight="1" thickBot="1" x14ac:dyDescent="0.4">
      <c r="A11" s="281" t="s">
        <v>4</v>
      </c>
      <c r="B11" s="261" t="s">
        <v>162</v>
      </c>
      <c r="C11" s="261" t="s">
        <v>532</v>
      </c>
      <c r="D11" s="261" t="s">
        <v>164</v>
      </c>
      <c r="E11" s="262" t="s">
        <v>517</v>
      </c>
      <c r="F11" s="262" t="s">
        <v>515</v>
      </c>
      <c r="G11" s="262" t="s">
        <v>516</v>
      </c>
      <c r="H11" s="263" t="s">
        <v>518</v>
      </c>
      <c r="I11" s="257" t="s">
        <v>7</v>
      </c>
      <c r="J11" s="197" t="s">
        <v>8</v>
      </c>
      <c r="K11" s="197" t="s">
        <v>9</v>
      </c>
      <c r="L11" s="196" t="s">
        <v>327</v>
      </c>
      <c r="M11" s="198" t="s">
        <v>229</v>
      </c>
    </row>
    <row r="12" spans="1:13" x14ac:dyDescent="0.3">
      <c r="A12" s="203">
        <v>1</v>
      </c>
      <c r="B12" s="213"/>
      <c r="C12" s="213"/>
      <c r="D12" s="213"/>
      <c r="E12" s="218"/>
      <c r="F12" s="218"/>
      <c r="G12" s="218"/>
      <c r="H12" s="206">
        <f t="shared" ref="H12:H75" si="0">SUM(E12,F12,G12)</f>
        <v>0</v>
      </c>
      <c r="I12" s="218"/>
      <c r="J12" s="218"/>
      <c r="K12" s="218"/>
      <c r="L12" s="206">
        <f t="shared" ref="L12:L75" si="1">SUM(I12,J12,K12)</f>
        <v>0</v>
      </c>
      <c r="M12" s="223"/>
    </row>
    <row r="13" spans="1:13" x14ac:dyDescent="0.3">
      <c r="A13" s="205">
        <v>2</v>
      </c>
      <c r="B13" s="213"/>
      <c r="C13" s="214"/>
      <c r="D13" s="214"/>
      <c r="E13" s="219"/>
      <c r="F13" s="219"/>
      <c r="G13" s="219"/>
      <c r="H13" s="206">
        <f t="shared" si="0"/>
        <v>0</v>
      </c>
      <c r="I13" s="219"/>
      <c r="J13" s="219"/>
      <c r="K13" s="219"/>
      <c r="L13" s="206">
        <f t="shared" si="1"/>
        <v>0</v>
      </c>
      <c r="M13" s="224"/>
    </row>
    <row r="14" spans="1:13" x14ac:dyDescent="0.3">
      <c r="A14" s="205">
        <v>3</v>
      </c>
      <c r="B14" s="213"/>
      <c r="C14" s="214"/>
      <c r="D14" s="214"/>
      <c r="E14" s="219"/>
      <c r="F14" s="219"/>
      <c r="G14" s="219"/>
      <c r="H14" s="206">
        <f t="shared" si="0"/>
        <v>0</v>
      </c>
      <c r="I14" s="219"/>
      <c r="J14" s="219"/>
      <c r="K14" s="219"/>
      <c r="L14" s="206">
        <f t="shared" si="1"/>
        <v>0</v>
      </c>
      <c r="M14" s="224"/>
    </row>
    <row r="15" spans="1:13" x14ac:dyDescent="0.3">
      <c r="A15" s="205">
        <v>4</v>
      </c>
      <c r="B15" s="213"/>
      <c r="C15" s="214"/>
      <c r="D15" s="214"/>
      <c r="E15" s="219"/>
      <c r="F15" s="219"/>
      <c r="G15" s="219"/>
      <c r="H15" s="206">
        <f t="shared" si="0"/>
        <v>0</v>
      </c>
      <c r="I15" s="219"/>
      <c r="J15" s="219"/>
      <c r="K15" s="219"/>
      <c r="L15" s="206">
        <f t="shared" si="1"/>
        <v>0</v>
      </c>
      <c r="M15" s="224"/>
    </row>
    <row r="16" spans="1:13" x14ac:dyDescent="0.3">
      <c r="A16" s="205">
        <v>5</v>
      </c>
      <c r="B16" s="213"/>
      <c r="C16" s="214"/>
      <c r="D16" s="214"/>
      <c r="E16" s="219"/>
      <c r="F16" s="219"/>
      <c r="G16" s="219"/>
      <c r="H16" s="206">
        <f t="shared" si="0"/>
        <v>0</v>
      </c>
      <c r="I16" s="219"/>
      <c r="J16" s="219"/>
      <c r="K16" s="219"/>
      <c r="L16" s="206">
        <f t="shared" si="1"/>
        <v>0</v>
      </c>
      <c r="M16" s="224"/>
    </row>
    <row r="17" spans="1:13" x14ac:dyDescent="0.3">
      <c r="A17" s="205">
        <v>6</v>
      </c>
      <c r="B17" s="213"/>
      <c r="C17" s="214"/>
      <c r="D17" s="214"/>
      <c r="E17" s="219"/>
      <c r="F17" s="219"/>
      <c r="G17" s="219"/>
      <c r="H17" s="206">
        <f t="shared" si="0"/>
        <v>0</v>
      </c>
      <c r="I17" s="219"/>
      <c r="J17" s="219"/>
      <c r="K17" s="219"/>
      <c r="L17" s="206">
        <f t="shared" si="1"/>
        <v>0</v>
      </c>
      <c r="M17" s="224"/>
    </row>
    <row r="18" spans="1:13" x14ac:dyDescent="0.3">
      <c r="A18" s="205">
        <v>7</v>
      </c>
      <c r="B18" s="213"/>
      <c r="C18" s="214"/>
      <c r="D18" s="214"/>
      <c r="E18" s="219"/>
      <c r="F18" s="219"/>
      <c r="G18" s="219"/>
      <c r="H18" s="206">
        <f t="shared" si="0"/>
        <v>0</v>
      </c>
      <c r="I18" s="219"/>
      <c r="J18" s="219"/>
      <c r="K18" s="219"/>
      <c r="L18" s="206">
        <f t="shared" si="1"/>
        <v>0</v>
      </c>
      <c r="M18" s="224"/>
    </row>
    <row r="19" spans="1:13" x14ac:dyDescent="0.3">
      <c r="A19" s="205">
        <v>8</v>
      </c>
      <c r="B19" s="213"/>
      <c r="C19" s="214"/>
      <c r="D19" s="214"/>
      <c r="E19" s="219"/>
      <c r="F19" s="219"/>
      <c r="G19" s="219"/>
      <c r="H19" s="206">
        <f t="shared" si="0"/>
        <v>0</v>
      </c>
      <c r="I19" s="219"/>
      <c r="J19" s="219"/>
      <c r="K19" s="219"/>
      <c r="L19" s="206">
        <f t="shared" si="1"/>
        <v>0</v>
      </c>
      <c r="M19" s="224"/>
    </row>
    <row r="20" spans="1:13" x14ac:dyDescent="0.3">
      <c r="A20" s="205">
        <v>9</v>
      </c>
      <c r="B20" s="213"/>
      <c r="C20" s="214"/>
      <c r="D20" s="214"/>
      <c r="E20" s="219"/>
      <c r="F20" s="219"/>
      <c r="G20" s="219"/>
      <c r="H20" s="206">
        <f t="shared" si="0"/>
        <v>0</v>
      </c>
      <c r="I20" s="219"/>
      <c r="J20" s="219"/>
      <c r="K20" s="219"/>
      <c r="L20" s="206">
        <f t="shared" si="1"/>
        <v>0</v>
      </c>
      <c r="M20" s="224"/>
    </row>
    <row r="21" spans="1:13" x14ac:dyDescent="0.3">
      <c r="A21" s="205">
        <v>10</v>
      </c>
      <c r="B21" s="213"/>
      <c r="C21" s="214"/>
      <c r="D21" s="214"/>
      <c r="E21" s="219"/>
      <c r="F21" s="219"/>
      <c r="G21" s="219"/>
      <c r="H21" s="206">
        <f t="shared" si="0"/>
        <v>0</v>
      </c>
      <c r="I21" s="219"/>
      <c r="J21" s="219"/>
      <c r="K21" s="219"/>
      <c r="L21" s="206">
        <f t="shared" si="1"/>
        <v>0</v>
      </c>
      <c r="M21" s="224"/>
    </row>
    <row r="22" spans="1:13" x14ac:dyDescent="0.3">
      <c r="A22" s="205">
        <v>11</v>
      </c>
      <c r="B22" s="213"/>
      <c r="C22" s="214"/>
      <c r="D22" s="214"/>
      <c r="E22" s="219"/>
      <c r="F22" s="219"/>
      <c r="G22" s="219"/>
      <c r="H22" s="206">
        <f t="shared" si="0"/>
        <v>0</v>
      </c>
      <c r="I22" s="219"/>
      <c r="J22" s="219"/>
      <c r="K22" s="219"/>
      <c r="L22" s="206">
        <f t="shared" si="1"/>
        <v>0</v>
      </c>
      <c r="M22" s="224"/>
    </row>
    <row r="23" spans="1:13" x14ac:dyDescent="0.3">
      <c r="A23" s="205">
        <v>12</v>
      </c>
      <c r="B23" s="213"/>
      <c r="C23" s="214"/>
      <c r="D23" s="214"/>
      <c r="E23" s="219"/>
      <c r="F23" s="219"/>
      <c r="G23" s="219"/>
      <c r="H23" s="206">
        <f t="shared" si="0"/>
        <v>0</v>
      </c>
      <c r="I23" s="219"/>
      <c r="J23" s="219"/>
      <c r="K23" s="219"/>
      <c r="L23" s="206">
        <f t="shared" si="1"/>
        <v>0</v>
      </c>
      <c r="M23" s="224"/>
    </row>
    <row r="24" spans="1:13" x14ac:dyDescent="0.3">
      <c r="A24" s="205">
        <v>13</v>
      </c>
      <c r="B24" s="213"/>
      <c r="C24" s="214"/>
      <c r="D24" s="214"/>
      <c r="E24" s="219"/>
      <c r="F24" s="219"/>
      <c r="G24" s="219"/>
      <c r="H24" s="206">
        <f t="shared" si="0"/>
        <v>0</v>
      </c>
      <c r="I24" s="219"/>
      <c r="J24" s="219"/>
      <c r="K24" s="219"/>
      <c r="L24" s="206">
        <f t="shared" si="1"/>
        <v>0</v>
      </c>
      <c r="M24" s="224"/>
    </row>
    <row r="25" spans="1:13" x14ac:dyDescent="0.3">
      <c r="A25" s="205">
        <v>14</v>
      </c>
      <c r="B25" s="213"/>
      <c r="C25" s="214"/>
      <c r="D25" s="214"/>
      <c r="E25" s="219"/>
      <c r="F25" s="219"/>
      <c r="G25" s="219"/>
      <c r="H25" s="206">
        <f t="shared" si="0"/>
        <v>0</v>
      </c>
      <c r="I25" s="219"/>
      <c r="J25" s="219"/>
      <c r="K25" s="219"/>
      <c r="L25" s="206">
        <f t="shared" si="1"/>
        <v>0</v>
      </c>
      <c r="M25" s="224"/>
    </row>
    <row r="26" spans="1:13" x14ac:dyDescent="0.3">
      <c r="A26" s="205">
        <v>15</v>
      </c>
      <c r="B26" s="213"/>
      <c r="C26" s="214"/>
      <c r="D26" s="214"/>
      <c r="E26" s="219"/>
      <c r="F26" s="219"/>
      <c r="G26" s="219"/>
      <c r="H26" s="206">
        <f t="shared" si="0"/>
        <v>0</v>
      </c>
      <c r="I26" s="219"/>
      <c r="J26" s="219"/>
      <c r="K26" s="219"/>
      <c r="L26" s="206">
        <f t="shared" si="1"/>
        <v>0</v>
      </c>
      <c r="M26" s="224"/>
    </row>
    <row r="27" spans="1:13" x14ac:dyDescent="0.3">
      <c r="A27" s="205">
        <v>16</v>
      </c>
      <c r="B27" s="213"/>
      <c r="C27" s="214"/>
      <c r="D27" s="214"/>
      <c r="E27" s="219"/>
      <c r="F27" s="219"/>
      <c r="G27" s="219"/>
      <c r="H27" s="206">
        <f t="shared" si="0"/>
        <v>0</v>
      </c>
      <c r="I27" s="219"/>
      <c r="J27" s="219"/>
      <c r="K27" s="219"/>
      <c r="L27" s="206">
        <f t="shared" si="1"/>
        <v>0</v>
      </c>
      <c r="M27" s="224"/>
    </row>
    <row r="28" spans="1:13" x14ac:dyDescent="0.3">
      <c r="A28" s="205">
        <v>17</v>
      </c>
      <c r="B28" s="213"/>
      <c r="C28" s="214"/>
      <c r="D28" s="214"/>
      <c r="E28" s="219"/>
      <c r="F28" s="219"/>
      <c r="G28" s="219"/>
      <c r="H28" s="206">
        <f t="shared" si="0"/>
        <v>0</v>
      </c>
      <c r="I28" s="219"/>
      <c r="J28" s="219"/>
      <c r="K28" s="219"/>
      <c r="L28" s="206">
        <f t="shared" si="1"/>
        <v>0</v>
      </c>
      <c r="M28" s="224"/>
    </row>
    <row r="29" spans="1:13" x14ac:dyDescent="0.3">
      <c r="A29" s="205">
        <v>18</v>
      </c>
      <c r="B29" s="213"/>
      <c r="C29" s="214"/>
      <c r="D29" s="214"/>
      <c r="E29" s="219"/>
      <c r="F29" s="219"/>
      <c r="G29" s="219"/>
      <c r="H29" s="206">
        <f t="shared" si="0"/>
        <v>0</v>
      </c>
      <c r="I29" s="219"/>
      <c r="J29" s="219"/>
      <c r="K29" s="219"/>
      <c r="L29" s="206">
        <f t="shared" si="1"/>
        <v>0</v>
      </c>
      <c r="M29" s="224"/>
    </row>
    <row r="30" spans="1:13" x14ac:dyDescent="0.3">
      <c r="A30" s="205">
        <v>19</v>
      </c>
      <c r="B30" s="213"/>
      <c r="C30" s="214"/>
      <c r="D30" s="214"/>
      <c r="E30" s="219"/>
      <c r="F30" s="219"/>
      <c r="G30" s="219"/>
      <c r="H30" s="206">
        <f t="shared" si="0"/>
        <v>0</v>
      </c>
      <c r="I30" s="219"/>
      <c r="J30" s="219"/>
      <c r="K30" s="219"/>
      <c r="L30" s="206">
        <f t="shared" si="1"/>
        <v>0</v>
      </c>
      <c r="M30" s="224"/>
    </row>
    <row r="31" spans="1:13" x14ac:dyDescent="0.3">
      <c r="A31" s="205">
        <v>20</v>
      </c>
      <c r="B31" s="213"/>
      <c r="C31" s="214"/>
      <c r="D31" s="214"/>
      <c r="E31" s="219"/>
      <c r="F31" s="219"/>
      <c r="G31" s="219"/>
      <c r="H31" s="206">
        <f t="shared" si="0"/>
        <v>0</v>
      </c>
      <c r="I31" s="219"/>
      <c r="J31" s="219"/>
      <c r="K31" s="219"/>
      <c r="L31" s="206">
        <f t="shared" si="1"/>
        <v>0</v>
      </c>
      <c r="M31" s="224"/>
    </row>
    <row r="32" spans="1:13" x14ac:dyDescent="0.3">
      <c r="A32" s="205">
        <v>21</v>
      </c>
      <c r="B32" s="213"/>
      <c r="C32" s="214"/>
      <c r="D32" s="214"/>
      <c r="E32" s="219"/>
      <c r="F32" s="219"/>
      <c r="G32" s="219"/>
      <c r="H32" s="206">
        <f t="shared" si="0"/>
        <v>0</v>
      </c>
      <c r="I32" s="219"/>
      <c r="J32" s="219"/>
      <c r="K32" s="219"/>
      <c r="L32" s="206">
        <f t="shared" si="1"/>
        <v>0</v>
      </c>
      <c r="M32" s="224"/>
    </row>
    <row r="33" spans="1:13" x14ac:dyDescent="0.3">
      <c r="A33" s="205">
        <v>22</v>
      </c>
      <c r="B33" s="213"/>
      <c r="C33" s="214"/>
      <c r="D33" s="214"/>
      <c r="E33" s="219"/>
      <c r="F33" s="219"/>
      <c r="G33" s="219"/>
      <c r="H33" s="206">
        <f t="shared" si="0"/>
        <v>0</v>
      </c>
      <c r="I33" s="219"/>
      <c r="J33" s="219"/>
      <c r="K33" s="219"/>
      <c r="L33" s="206">
        <f t="shared" si="1"/>
        <v>0</v>
      </c>
      <c r="M33" s="224"/>
    </row>
    <row r="34" spans="1:13" x14ac:dyDescent="0.3">
      <c r="A34" s="205">
        <v>23</v>
      </c>
      <c r="B34" s="213"/>
      <c r="C34" s="214"/>
      <c r="D34" s="214"/>
      <c r="E34" s="219"/>
      <c r="F34" s="219"/>
      <c r="G34" s="219"/>
      <c r="H34" s="206">
        <f t="shared" si="0"/>
        <v>0</v>
      </c>
      <c r="I34" s="219"/>
      <c r="J34" s="219"/>
      <c r="K34" s="219"/>
      <c r="L34" s="206">
        <f t="shared" si="1"/>
        <v>0</v>
      </c>
      <c r="M34" s="224"/>
    </row>
    <row r="35" spans="1:13" x14ac:dyDescent="0.3">
      <c r="A35" s="205">
        <v>24</v>
      </c>
      <c r="B35" s="213"/>
      <c r="C35" s="214"/>
      <c r="D35" s="214"/>
      <c r="E35" s="219"/>
      <c r="F35" s="219"/>
      <c r="G35" s="219"/>
      <c r="H35" s="206">
        <f t="shared" si="0"/>
        <v>0</v>
      </c>
      <c r="I35" s="219"/>
      <c r="J35" s="219"/>
      <c r="K35" s="219"/>
      <c r="L35" s="206">
        <f t="shared" si="1"/>
        <v>0</v>
      </c>
      <c r="M35" s="224"/>
    </row>
    <row r="36" spans="1:13" x14ac:dyDescent="0.3">
      <c r="A36" s="205">
        <v>25</v>
      </c>
      <c r="B36" s="213"/>
      <c r="C36" s="214"/>
      <c r="D36" s="214"/>
      <c r="E36" s="219"/>
      <c r="F36" s="219"/>
      <c r="G36" s="219"/>
      <c r="H36" s="206">
        <f t="shared" si="0"/>
        <v>0</v>
      </c>
      <c r="I36" s="219"/>
      <c r="J36" s="219"/>
      <c r="K36" s="219"/>
      <c r="L36" s="206">
        <f t="shared" si="1"/>
        <v>0</v>
      </c>
      <c r="M36" s="224"/>
    </row>
    <row r="37" spans="1:13" x14ac:dyDescent="0.3">
      <c r="A37" s="205">
        <v>26</v>
      </c>
      <c r="B37" s="213"/>
      <c r="C37" s="214"/>
      <c r="D37" s="214"/>
      <c r="E37" s="219"/>
      <c r="F37" s="219"/>
      <c r="G37" s="219"/>
      <c r="H37" s="206">
        <f t="shared" si="0"/>
        <v>0</v>
      </c>
      <c r="I37" s="219"/>
      <c r="J37" s="219"/>
      <c r="K37" s="219"/>
      <c r="L37" s="206">
        <f t="shared" si="1"/>
        <v>0</v>
      </c>
      <c r="M37" s="224"/>
    </row>
    <row r="38" spans="1:13" x14ac:dyDescent="0.3">
      <c r="A38" s="205">
        <v>27</v>
      </c>
      <c r="B38" s="213"/>
      <c r="C38" s="214"/>
      <c r="D38" s="214"/>
      <c r="E38" s="219"/>
      <c r="F38" s="219"/>
      <c r="G38" s="219"/>
      <c r="H38" s="206">
        <f t="shared" si="0"/>
        <v>0</v>
      </c>
      <c r="I38" s="219"/>
      <c r="J38" s="219"/>
      <c r="K38" s="219"/>
      <c r="L38" s="206">
        <f t="shared" si="1"/>
        <v>0</v>
      </c>
      <c r="M38" s="224"/>
    </row>
    <row r="39" spans="1:13" x14ac:dyDescent="0.3">
      <c r="A39" s="205">
        <v>28</v>
      </c>
      <c r="B39" s="213"/>
      <c r="C39" s="214"/>
      <c r="D39" s="214"/>
      <c r="E39" s="219"/>
      <c r="F39" s="219"/>
      <c r="G39" s="219"/>
      <c r="H39" s="206">
        <f t="shared" si="0"/>
        <v>0</v>
      </c>
      <c r="I39" s="219"/>
      <c r="J39" s="219"/>
      <c r="K39" s="219"/>
      <c r="L39" s="206">
        <f t="shared" si="1"/>
        <v>0</v>
      </c>
      <c r="M39" s="224"/>
    </row>
    <row r="40" spans="1:13" x14ac:dyDescent="0.3">
      <c r="A40" s="205">
        <v>29</v>
      </c>
      <c r="B40" s="213"/>
      <c r="C40" s="214"/>
      <c r="D40" s="214"/>
      <c r="E40" s="219"/>
      <c r="F40" s="219"/>
      <c r="G40" s="219"/>
      <c r="H40" s="206">
        <f t="shared" si="0"/>
        <v>0</v>
      </c>
      <c r="I40" s="219"/>
      <c r="J40" s="219"/>
      <c r="K40" s="219"/>
      <c r="L40" s="206">
        <f t="shared" si="1"/>
        <v>0</v>
      </c>
      <c r="M40" s="224"/>
    </row>
    <row r="41" spans="1:13" x14ac:dyDescent="0.3">
      <c r="A41" s="205">
        <v>30</v>
      </c>
      <c r="B41" s="213"/>
      <c r="C41" s="214"/>
      <c r="D41" s="214"/>
      <c r="E41" s="219"/>
      <c r="F41" s="219"/>
      <c r="G41" s="219"/>
      <c r="H41" s="206">
        <f t="shared" si="0"/>
        <v>0</v>
      </c>
      <c r="I41" s="219"/>
      <c r="J41" s="219"/>
      <c r="K41" s="219"/>
      <c r="L41" s="206">
        <f t="shared" si="1"/>
        <v>0</v>
      </c>
      <c r="M41" s="224"/>
    </row>
    <row r="42" spans="1:13" x14ac:dyDescent="0.3">
      <c r="A42" s="205">
        <v>31</v>
      </c>
      <c r="B42" s="213"/>
      <c r="C42" s="214"/>
      <c r="D42" s="214"/>
      <c r="E42" s="219"/>
      <c r="F42" s="219"/>
      <c r="G42" s="219"/>
      <c r="H42" s="206">
        <f t="shared" si="0"/>
        <v>0</v>
      </c>
      <c r="I42" s="219"/>
      <c r="J42" s="219"/>
      <c r="K42" s="219"/>
      <c r="L42" s="206">
        <f t="shared" si="1"/>
        <v>0</v>
      </c>
      <c r="M42" s="224"/>
    </row>
    <row r="43" spans="1:13" x14ac:dyDescent="0.3">
      <c r="A43" s="205">
        <v>32</v>
      </c>
      <c r="B43" s="213"/>
      <c r="C43" s="214"/>
      <c r="D43" s="214"/>
      <c r="E43" s="219"/>
      <c r="F43" s="219"/>
      <c r="G43" s="219"/>
      <c r="H43" s="206">
        <f t="shared" si="0"/>
        <v>0</v>
      </c>
      <c r="I43" s="219"/>
      <c r="J43" s="219"/>
      <c r="K43" s="219"/>
      <c r="L43" s="206">
        <f t="shared" si="1"/>
        <v>0</v>
      </c>
      <c r="M43" s="224"/>
    </row>
    <row r="44" spans="1:13" x14ac:dyDescent="0.3">
      <c r="A44" s="205">
        <v>33</v>
      </c>
      <c r="B44" s="213"/>
      <c r="C44" s="214"/>
      <c r="D44" s="214"/>
      <c r="E44" s="219"/>
      <c r="F44" s="219"/>
      <c r="G44" s="219"/>
      <c r="H44" s="206">
        <f t="shared" si="0"/>
        <v>0</v>
      </c>
      <c r="I44" s="219"/>
      <c r="J44" s="219"/>
      <c r="K44" s="219"/>
      <c r="L44" s="206">
        <f t="shared" si="1"/>
        <v>0</v>
      </c>
      <c r="M44" s="224"/>
    </row>
    <row r="45" spans="1:13" x14ac:dyDescent="0.3">
      <c r="A45" s="205">
        <v>34</v>
      </c>
      <c r="B45" s="213"/>
      <c r="C45" s="214"/>
      <c r="D45" s="214"/>
      <c r="E45" s="219"/>
      <c r="F45" s="219"/>
      <c r="G45" s="219"/>
      <c r="H45" s="206">
        <f t="shared" si="0"/>
        <v>0</v>
      </c>
      <c r="I45" s="219"/>
      <c r="J45" s="219"/>
      <c r="K45" s="219"/>
      <c r="L45" s="206">
        <f t="shared" si="1"/>
        <v>0</v>
      </c>
      <c r="M45" s="224"/>
    </row>
    <row r="46" spans="1:13" x14ac:dyDescent="0.3">
      <c r="A46" s="205">
        <v>35</v>
      </c>
      <c r="B46" s="213"/>
      <c r="C46" s="214"/>
      <c r="D46" s="214"/>
      <c r="E46" s="219"/>
      <c r="F46" s="219"/>
      <c r="G46" s="219"/>
      <c r="H46" s="206">
        <f t="shared" si="0"/>
        <v>0</v>
      </c>
      <c r="I46" s="219"/>
      <c r="J46" s="219"/>
      <c r="K46" s="219"/>
      <c r="L46" s="206">
        <f t="shared" si="1"/>
        <v>0</v>
      </c>
      <c r="M46" s="224"/>
    </row>
    <row r="47" spans="1:13" x14ac:dyDescent="0.3">
      <c r="A47" s="205">
        <v>36</v>
      </c>
      <c r="B47" s="213"/>
      <c r="C47" s="214"/>
      <c r="D47" s="214"/>
      <c r="E47" s="219"/>
      <c r="F47" s="219"/>
      <c r="G47" s="219"/>
      <c r="H47" s="206">
        <f t="shared" si="0"/>
        <v>0</v>
      </c>
      <c r="I47" s="219"/>
      <c r="J47" s="219"/>
      <c r="K47" s="219"/>
      <c r="L47" s="206">
        <f t="shared" si="1"/>
        <v>0</v>
      </c>
      <c r="M47" s="224"/>
    </row>
    <row r="48" spans="1:13" x14ac:dyDescent="0.3">
      <c r="A48" s="205">
        <v>37</v>
      </c>
      <c r="B48" s="213"/>
      <c r="C48" s="214"/>
      <c r="D48" s="214"/>
      <c r="E48" s="219"/>
      <c r="F48" s="219"/>
      <c r="G48" s="219"/>
      <c r="H48" s="206">
        <f t="shared" si="0"/>
        <v>0</v>
      </c>
      <c r="I48" s="219"/>
      <c r="J48" s="219"/>
      <c r="K48" s="219"/>
      <c r="L48" s="206">
        <f t="shared" si="1"/>
        <v>0</v>
      </c>
      <c r="M48" s="224"/>
    </row>
    <row r="49" spans="1:13" x14ac:dyDescent="0.3">
      <c r="A49" s="205">
        <v>38</v>
      </c>
      <c r="B49" s="213"/>
      <c r="C49" s="214"/>
      <c r="D49" s="214"/>
      <c r="E49" s="219"/>
      <c r="F49" s="219"/>
      <c r="G49" s="219"/>
      <c r="H49" s="206">
        <f t="shared" si="0"/>
        <v>0</v>
      </c>
      <c r="I49" s="219"/>
      <c r="J49" s="219"/>
      <c r="K49" s="219"/>
      <c r="L49" s="206">
        <f t="shared" si="1"/>
        <v>0</v>
      </c>
      <c r="M49" s="224"/>
    </row>
    <row r="50" spans="1:13" x14ac:dyDescent="0.3">
      <c r="A50" s="205">
        <v>39</v>
      </c>
      <c r="B50" s="213"/>
      <c r="C50" s="214"/>
      <c r="D50" s="214"/>
      <c r="E50" s="219"/>
      <c r="F50" s="219"/>
      <c r="G50" s="219"/>
      <c r="H50" s="206">
        <f t="shared" si="0"/>
        <v>0</v>
      </c>
      <c r="I50" s="219"/>
      <c r="J50" s="219"/>
      <c r="K50" s="219"/>
      <c r="L50" s="206">
        <f t="shared" si="1"/>
        <v>0</v>
      </c>
      <c r="M50" s="224"/>
    </row>
    <row r="51" spans="1:13" x14ac:dyDescent="0.3">
      <c r="A51" s="205">
        <v>40</v>
      </c>
      <c r="B51" s="213"/>
      <c r="C51" s="214"/>
      <c r="D51" s="214"/>
      <c r="E51" s="219"/>
      <c r="F51" s="219"/>
      <c r="G51" s="219"/>
      <c r="H51" s="206">
        <f t="shared" si="0"/>
        <v>0</v>
      </c>
      <c r="I51" s="219"/>
      <c r="J51" s="219"/>
      <c r="K51" s="219"/>
      <c r="L51" s="206">
        <f t="shared" si="1"/>
        <v>0</v>
      </c>
      <c r="M51" s="224"/>
    </row>
    <row r="52" spans="1:13" x14ac:dyDescent="0.3">
      <c r="A52" s="205">
        <v>41</v>
      </c>
      <c r="B52" s="213"/>
      <c r="C52" s="214"/>
      <c r="D52" s="214"/>
      <c r="E52" s="219"/>
      <c r="F52" s="219"/>
      <c r="G52" s="219"/>
      <c r="H52" s="206">
        <f t="shared" si="0"/>
        <v>0</v>
      </c>
      <c r="I52" s="219"/>
      <c r="J52" s="219"/>
      <c r="K52" s="219"/>
      <c r="L52" s="206">
        <f t="shared" si="1"/>
        <v>0</v>
      </c>
      <c r="M52" s="224"/>
    </row>
    <row r="53" spans="1:13" x14ac:dyDescent="0.3">
      <c r="A53" s="205">
        <v>42</v>
      </c>
      <c r="B53" s="213"/>
      <c r="C53" s="214"/>
      <c r="D53" s="214"/>
      <c r="E53" s="219"/>
      <c r="F53" s="219"/>
      <c r="G53" s="219"/>
      <c r="H53" s="206">
        <f t="shared" si="0"/>
        <v>0</v>
      </c>
      <c r="I53" s="219"/>
      <c r="J53" s="219"/>
      <c r="K53" s="219"/>
      <c r="L53" s="206">
        <f t="shared" si="1"/>
        <v>0</v>
      </c>
      <c r="M53" s="224"/>
    </row>
    <row r="54" spans="1:13" x14ac:dyDescent="0.3">
      <c r="A54" s="205">
        <v>43</v>
      </c>
      <c r="B54" s="213"/>
      <c r="C54" s="214"/>
      <c r="D54" s="214"/>
      <c r="E54" s="219"/>
      <c r="F54" s="219"/>
      <c r="G54" s="219"/>
      <c r="H54" s="206">
        <f t="shared" si="0"/>
        <v>0</v>
      </c>
      <c r="I54" s="219"/>
      <c r="J54" s="219"/>
      <c r="K54" s="219"/>
      <c r="L54" s="206">
        <f t="shared" si="1"/>
        <v>0</v>
      </c>
      <c r="M54" s="224"/>
    </row>
    <row r="55" spans="1:13" x14ac:dyDescent="0.3">
      <c r="A55" s="205">
        <v>44</v>
      </c>
      <c r="B55" s="213"/>
      <c r="C55" s="214"/>
      <c r="D55" s="214"/>
      <c r="E55" s="219"/>
      <c r="F55" s="219"/>
      <c r="G55" s="219"/>
      <c r="H55" s="206">
        <f t="shared" si="0"/>
        <v>0</v>
      </c>
      <c r="I55" s="219"/>
      <c r="J55" s="219"/>
      <c r="K55" s="219"/>
      <c r="L55" s="206">
        <f t="shared" si="1"/>
        <v>0</v>
      </c>
      <c r="M55" s="224"/>
    </row>
    <row r="56" spans="1:13" x14ac:dyDescent="0.3">
      <c r="A56" s="205">
        <v>45</v>
      </c>
      <c r="B56" s="213"/>
      <c r="C56" s="214"/>
      <c r="D56" s="214"/>
      <c r="E56" s="219"/>
      <c r="F56" s="219"/>
      <c r="G56" s="219"/>
      <c r="H56" s="206">
        <f t="shared" si="0"/>
        <v>0</v>
      </c>
      <c r="I56" s="219"/>
      <c r="J56" s="219"/>
      <c r="K56" s="219"/>
      <c r="L56" s="206">
        <f t="shared" si="1"/>
        <v>0</v>
      </c>
      <c r="M56" s="224"/>
    </row>
    <row r="57" spans="1:13" x14ac:dyDescent="0.3">
      <c r="A57" s="205">
        <v>46</v>
      </c>
      <c r="B57" s="213"/>
      <c r="C57" s="214"/>
      <c r="D57" s="214"/>
      <c r="E57" s="219"/>
      <c r="F57" s="219"/>
      <c r="G57" s="219"/>
      <c r="H57" s="206">
        <f t="shared" si="0"/>
        <v>0</v>
      </c>
      <c r="I57" s="219"/>
      <c r="J57" s="219"/>
      <c r="K57" s="219"/>
      <c r="L57" s="206">
        <f t="shared" si="1"/>
        <v>0</v>
      </c>
      <c r="M57" s="224"/>
    </row>
    <row r="58" spans="1:13" x14ac:dyDescent="0.3">
      <c r="A58" s="205">
        <v>47</v>
      </c>
      <c r="B58" s="213"/>
      <c r="C58" s="214"/>
      <c r="D58" s="214"/>
      <c r="E58" s="219"/>
      <c r="F58" s="219"/>
      <c r="G58" s="219"/>
      <c r="H58" s="206">
        <f t="shared" si="0"/>
        <v>0</v>
      </c>
      <c r="I58" s="219"/>
      <c r="J58" s="219"/>
      <c r="K58" s="219"/>
      <c r="L58" s="206">
        <f t="shared" si="1"/>
        <v>0</v>
      </c>
      <c r="M58" s="224"/>
    </row>
    <row r="59" spans="1:13" x14ac:dyDescent="0.3">
      <c r="A59" s="205">
        <v>48</v>
      </c>
      <c r="B59" s="213"/>
      <c r="C59" s="214"/>
      <c r="D59" s="214"/>
      <c r="E59" s="219"/>
      <c r="F59" s="219"/>
      <c r="G59" s="219"/>
      <c r="H59" s="206">
        <f t="shared" si="0"/>
        <v>0</v>
      </c>
      <c r="I59" s="219"/>
      <c r="J59" s="219"/>
      <c r="K59" s="219"/>
      <c r="L59" s="206">
        <f t="shared" si="1"/>
        <v>0</v>
      </c>
      <c r="M59" s="224"/>
    </row>
    <row r="60" spans="1:13" x14ac:dyDescent="0.3">
      <c r="A60" s="205">
        <v>49</v>
      </c>
      <c r="B60" s="213"/>
      <c r="C60" s="214"/>
      <c r="D60" s="214"/>
      <c r="E60" s="219"/>
      <c r="F60" s="219"/>
      <c r="G60" s="219"/>
      <c r="H60" s="206">
        <f t="shared" si="0"/>
        <v>0</v>
      </c>
      <c r="I60" s="219"/>
      <c r="J60" s="219"/>
      <c r="K60" s="219"/>
      <c r="L60" s="206">
        <f t="shared" si="1"/>
        <v>0</v>
      </c>
      <c r="M60" s="224"/>
    </row>
    <row r="61" spans="1:13" x14ac:dyDescent="0.3">
      <c r="A61" s="205">
        <v>50</v>
      </c>
      <c r="B61" s="213"/>
      <c r="C61" s="214"/>
      <c r="D61" s="214"/>
      <c r="E61" s="219"/>
      <c r="F61" s="219"/>
      <c r="G61" s="219"/>
      <c r="H61" s="206">
        <f t="shared" si="0"/>
        <v>0</v>
      </c>
      <c r="I61" s="219"/>
      <c r="J61" s="219"/>
      <c r="K61" s="219"/>
      <c r="L61" s="206">
        <f t="shared" si="1"/>
        <v>0</v>
      </c>
      <c r="M61" s="224"/>
    </row>
    <row r="62" spans="1:13" x14ac:dyDescent="0.3">
      <c r="A62" s="205">
        <v>51</v>
      </c>
      <c r="B62" s="213"/>
      <c r="C62" s="214"/>
      <c r="D62" s="214"/>
      <c r="E62" s="219"/>
      <c r="F62" s="219"/>
      <c r="G62" s="219"/>
      <c r="H62" s="206">
        <f t="shared" si="0"/>
        <v>0</v>
      </c>
      <c r="I62" s="219"/>
      <c r="J62" s="219"/>
      <c r="K62" s="219"/>
      <c r="L62" s="206">
        <f t="shared" si="1"/>
        <v>0</v>
      </c>
      <c r="M62" s="224"/>
    </row>
    <row r="63" spans="1:13" x14ac:dyDescent="0.3">
      <c r="A63" s="205">
        <v>52</v>
      </c>
      <c r="B63" s="213"/>
      <c r="C63" s="214"/>
      <c r="D63" s="214"/>
      <c r="E63" s="219"/>
      <c r="F63" s="219"/>
      <c r="G63" s="219"/>
      <c r="H63" s="206">
        <f t="shared" si="0"/>
        <v>0</v>
      </c>
      <c r="I63" s="219"/>
      <c r="J63" s="219"/>
      <c r="K63" s="219"/>
      <c r="L63" s="206">
        <f t="shared" si="1"/>
        <v>0</v>
      </c>
      <c r="M63" s="224"/>
    </row>
    <row r="64" spans="1:13" x14ac:dyDescent="0.3">
      <c r="A64" s="205">
        <v>53</v>
      </c>
      <c r="B64" s="213"/>
      <c r="C64" s="214"/>
      <c r="D64" s="214"/>
      <c r="E64" s="219"/>
      <c r="F64" s="219"/>
      <c r="G64" s="219"/>
      <c r="H64" s="206">
        <f t="shared" si="0"/>
        <v>0</v>
      </c>
      <c r="I64" s="219"/>
      <c r="J64" s="219"/>
      <c r="K64" s="219"/>
      <c r="L64" s="206">
        <f t="shared" si="1"/>
        <v>0</v>
      </c>
      <c r="M64" s="224"/>
    </row>
    <row r="65" spans="1:13" x14ac:dyDescent="0.3">
      <c r="A65" s="205">
        <v>54</v>
      </c>
      <c r="B65" s="213"/>
      <c r="C65" s="214"/>
      <c r="D65" s="214"/>
      <c r="E65" s="219"/>
      <c r="F65" s="219"/>
      <c r="G65" s="219"/>
      <c r="H65" s="206">
        <f t="shared" si="0"/>
        <v>0</v>
      </c>
      <c r="I65" s="219"/>
      <c r="J65" s="219"/>
      <c r="K65" s="219"/>
      <c r="L65" s="206">
        <f t="shared" si="1"/>
        <v>0</v>
      </c>
      <c r="M65" s="224"/>
    </row>
    <row r="66" spans="1:13" x14ac:dyDescent="0.3">
      <c r="A66" s="205">
        <v>55</v>
      </c>
      <c r="B66" s="213"/>
      <c r="C66" s="214"/>
      <c r="D66" s="214"/>
      <c r="E66" s="219"/>
      <c r="F66" s="219"/>
      <c r="G66" s="219"/>
      <c r="H66" s="206">
        <f t="shared" si="0"/>
        <v>0</v>
      </c>
      <c r="I66" s="219"/>
      <c r="J66" s="219"/>
      <c r="K66" s="219"/>
      <c r="L66" s="206">
        <f t="shared" si="1"/>
        <v>0</v>
      </c>
      <c r="M66" s="224"/>
    </row>
    <row r="67" spans="1:13" x14ac:dyDescent="0.3">
      <c r="A67" s="205">
        <v>56</v>
      </c>
      <c r="B67" s="213"/>
      <c r="C67" s="214"/>
      <c r="D67" s="214"/>
      <c r="E67" s="219"/>
      <c r="F67" s="219"/>
      <c r="G67" s="219"/>
      <c r="H67" s="206">
        <f t="shared" si="0"/>
        <v>0</v>
      </c>
      <c r="I67" s="219"/>
      <c r="J67" s="219"/>
      <c r="K67" s="219"/>
      <c r="L67" s="206">
        <f t="shared" si="1"/>
        <v>0</v>
      </c>
      <c r="M67" s="224"/>
    </row>
    <row r="68" spans="1:13" x14ac:dyDescent="0.3">
      <c r="A68" s="205">
        <v>57</v>
      </c>
      <c r="B68" s="213"/>
      <c r="C68" s="214"/>
      <c r="D68" s="214"/>
      <c r="E68" s="219"/>
      <c r="F68" s="219"/>
      <c r="G68" s="219"/>
      <c r="H68" s="206">
        <f t="shared" si="0"/>
        <v>0</v>
      </c>
      <c r="I68" s="219"/>
      <c r="J68" s="219"/>
      <c r="K68" s="219"/>
      <c r="L68" s="206">
        <f t="shared" si="1"/>
        <v>0</v>
      </c>
      <c r="M68" s="224"/>
    </row>
    <row r="69" spans="1:13" x14ac:dyDescent="0.3">
      <c r="A69" s="205">
        <v>58</v>
      </c>
      <c r="B69" s="213"/>
      <c r="C69" s="214"/>
      <c r="D69" s="214"/>
      <c r="E69" s="219"/>
      <c r="F69" s="219"/>
      <c r="G69" s="219"/>
      <c r="H69" s="206">
        <f t="shared" si="0"/>
        <v>0</v>
      </c>
      <c r="I69" s="219"/>
      <c r="J69" s="219"/>
      <c r="K69" s="219"/>
      <c r="L69" s="206">
        <f t="shared" si="1"/>
        <v>0</v>
      </c>
      <c r="M69" s="224"/>
    </row>
    <row r="70" spans="1:13" x14ac:dyDescent="0.3">
      <c r="A70" s="205">
        <v>59</v>
      </c>
      <c r="B70" s="213"/>
      <c r="C70" s="214"/>
      <c r="D70" s="214"/>
      <c r="E70" s="219"/>
      <c r="F70" s="219"/>
      <c r="G70" s="219"/>
      <c r="H70" s="206">
        <f t="shared" si="0"/>
        <v>0</v>
      </c>
      <c r="I70" s="219"/>
      <c r="J70" s="219"/>
      <c r="K70" s="219"/>
      <c r="L70" s="206">
        <f t="shared" si="1"/>
        <v>0</v>
      </c>
      <c r="M70" s="224"/>
    </row>
    <row r="71" spans="1:13" x14ac:dyDescent="0.3">
      <c r="A71" s="205">
        <v>60</v>
      </c>
      <c r="B71" s="213"/>
      <c r="C71" s="214"/>
      <c r="D71" s="214"/>
      <c r="E71" s="219"/>
      <c r="F71" s="219"/>
      <c r="G71" s="219"/>
      <c r="H71" s="206">
        <f t="shared" si="0"/>
        <v>0</v>
      </c>
      <c r="I71" s="219"/>
      <c r="J71" s="219"/>
      <c r="K71" s="219"/>
      <c r="L71" s="206">
        <f t="shared" si="1"/>
        <v>0</v>
      </c>
      <c r="M71" s="224"/>
    </row>
    <row r="72" spans="1:13" x14ac:dyDescent="0.3">
      <c r="A72" s="205">
        <v>61</v>
      </c>
      <c r="B72" s="213"/>
      <c r="C72" s="214"/>
      <c r="D72" s="214"/>
      <c r="E72" s="219"/>
      <c r="F72" s="219"/>
      <c r="G72" s="219"/>
      <c r="H72" s="206">
        <f t="shared" si="0"/>
        <v>0</v>
      </c>
      <c r="I72" s="219"/>
      <c r="J72" s="219"/>
      <c r="K72" s="219"/>
      <c r="L72" s="206">
        <f t="shared" si="1"/>
        <v>0</v>
      </c>
      <c r="M72" s="224"/>
    </row>
    <row r="73" spans="1:13" x14ac:dyDescent="0.3">
      <c r="A73" s="205">
        <v>62</v>
      </c>
      <c r="B73" s="213"/>
      <c r="C73" s="214"/>
      <c r="D73" s="214"/>
      <c r="E73" s="219"/>
      <c r="F73" s="219"/>
      <c r="G73" s="219"/>
      <c r="H73" s="206">
        <f t="shared" si="0"/>
        <v>0</v>
      </c>
      <c r="I73" s="219"/>
      <c r="J73" s="219"/>
      <c r="K73" s="219"/>
      <c r="L73" s="206">
        <f t="shared" si="1"/>
        <v>0</v>
      </c>
      <c r="M73" s="224"/>
    </row>
    <row r="74" spans="1:13" x14ac:dyDescent="0.3">
      <c r="A74" s="205">
        <v>63</v>
      </c>
      <c r="B74" s="213"/>
      <c r="C74" s="214"/>
      <c r="D74" s="214"/>
      <c r="E74" s="219"/>
      <c r="F74" s="219"/>
      <c r="G74" s="219"/>
      <c r="H74" s="206">
        <f t="shared" si="0"/>
        <v>0</v>
      </c>
      <c r="I74" s="219"/>
      <c r="J74" s="219"/>
      <c r="K74" s="219"/>
      <c r="L74" s="206">
        <f t="shared" si="1"/>
        <v>0</v>
      </c>
      <c r="M74" s="224"/>
    </row>
    <row r="75" spans="1:13" x14ac:dyDescent="0.3">
      <c r="A75" s="205">
        <v>64</v>
      </c>
      <c r="B75" s="213"/>
      <c r="C75" s="214"/>
      <c r="D75" s="214"/>
      <c r="E75" s="219"/>
      <c r="F75" s="219"/>
      <c r="G75" s="219"/>
      <c r="H75" s="206">
        <f t="shared" si="0"/>
        <v>0</v>
      </c>
      <c r="I75" s="219"/>
      <c r="J75" s="219"/>
      <c r="K75" s="219"/>
      <c r="L75" s="206">
        <f t="shared" si="1"/>
        <v>0</v>
      </c>
      <c r="M75" s="224"/>
    </row>
    <row r="76" spans="1:13" x14ac:dyDescent="0.3">
      <c r="A76" s="205">
        <v>65</v>
      </c>
      <c r="B76" s="213"/>
      <c r="C76" s="214"/>
      <c r="D76" s="214"/>
      <c r="E76" s="219"/>
      <c r="F76" s="219"/>
      <c r="G76" s="219"/>
      <c r="H76" s="206">
        <f t="shared" ref="H76:H139" si="2">SUM(E76,F76,G76)</f>
        <v>0</v>
      </c>
      <c r="I76" s="219"/>
      <c r="J76" s="219"/>
      <c r="K76" s="219"/>
      <c r="L76" s="206">
        <f t="shared" ref="L76:L139" si="3">SUM(I76,J76,K76)</f>
        <v>0</v>
      </c>
      <c r="M76" s="224"/>
    </row>
    <row r="77" spans="1:13" x14ac:dyDescent="0.3">
      <c r="A77" s="205">
        <v>66</v>
      </c>
      <c r="B77" s="213"/>
      <c r="C77" s="214"/>
      <c r="D77" s="214"/>
      <c r="E77" s="219"/>
      <c r="F77" s="219"/>
      <c r="G77" s="219"/>
      <c r="H77" s="206">
        <f t="shared" si="2"/>
        <v>0</v>
      </c>
      <c r="I77" s="219"/>
      <c r="J77" s="219"/>
      <c r="K77" s="219"/>
      <c r="L77" s="206">
        <f t="shared" si="3"/>
        <v>0</v>
      </c>
      <c r="M77" s="224"/>
    </row>
    <row r="78" spans="1:13" x14ac:dyDescent="0.3">
      <c r="A78" s="205">
        <v>67</v>
      </c>
      <c r="B78" s="213"/>
      <c r="C78" s="214"/>
      <c r="D78" s="214"/>
      <c r="E78" s="219"/>
      <c r="F78" s="219"/>
      <c r="G78" s="219"/>
      <c r="H78" s="206">
        <f t="shared" si="2"/>
        <v>0</v>
      </c>
      <c r="I78" s="219"/>
      <c r="J78" s="219"/>
      <c r="K78" s="219"/>
      <c r="L78" s="206">
        <f t="shared" si="3"/>
        <v>0</v>
      </c>
      <c r="M78" s="224"/>
    </row>
    <row r="79" spans="1:13" x14ac:dyDescent="0.3">
      <c r="A79" s="205">
        <v>68</v>
      </c>
      <c r="B79" s="213"/>
      <c r="C79" s="214"/>
      <c r="D79" s="214"/>
      <c r="E79" s="219"/>
      <c r="F79" s="219"/>
      <c r="G79" s="219"/>
      <c r="H79" s="206">
        <f t="shared" si="2"/>
        <v>0</v>
      </c>
      <c r="I79" s="219"/>
      <c r="J79" s="219"/>
      <c r="K79" s="219"/>
      <c r="L79" s="206">
        <f t="shared" si="3"/>
        <v>0</v>
      </c>
      <c r="M79" s="224"/>
    </row>
    <row r="80" spans="1:13" x14ac:dyDescent="0.3">
      <c r="A80" s="205">
        <v>69</v>
      </c>
      <c r="B80" s="213"/>
      <c r="C80" s="214"/>
      <c r="D80" s="214"/>
      <c r="E80" s="219"/>
      <c r="F80" s="219"/>
      <c r="G80" s="219"/>
      <c r="H80" s="206">
        <f t="shared" si="2"/>
        <v>0</v>
      </c>
      <c r="I80" s="219"/>
      <c r="J80" s="219"/>
      <c r="K80" s="219"/>
      <c r="L80" s="206">
        <f t="shared" si="3"/>
        <v>0</v>
      </c>
      <c r="M80" s="224"/>
    </row>
    <row r="81" spans="1:13" x14ac:dyDescent="0.3">
      <c r="A81" s="205">
        <v>70</v>
      </c>
      <c r="B81" s="213"/>
      <c r="C81" s="214"/>
      <c r="D81" s="214"/>
      <c r="E81" s="219"/>
      <c r="F81" s="219"/>
      <c r="G81" s="219"/>
      <c r="H81" s="206">
        <f t="shared" si="2"/>
        <v>0</v>
      </c>
      <c r="I81" s="219"/>
      <c r="J81" s="219"/>
      <c r="K81" s="219"/>
      <c r="L81" s="206">
        <f t="shared" si="3"/>
        <v>0</v>
      </c>
      <c r="M81" s="224"/>
    </row>
    <row r="82" spans="1:13" x14ac:dyDescent="0.3">
      <c r="A82" s="205">
        <v>71</v>
      </c>
      <c r="B82" s="213"/>
      <c r="C82" s="214"/>
      <c r="D82" s="214"/>
      <c r="E82" s="219"/>
      <c r="F82" s="219"/>
      <c r="G82" s="219"/>
      <c r="H82" s="206">
        <f t="shared" si="2"/>
        <v>0</v>
      </c>
      <c r="I82" s="219"/>
      <c r="J82" s="219"/>
      <c r="K82" s="219"/>
      <c r="L82" s="206">
        <f t="shared" si="3"/>
        <v>0</v>
      </c>
      <c r="M82" s="224"/>
    </row>
    <row r="83" spans="1:13" x14ac:dyDescent="0.3">
      <c r="A83" s="205">
        <v>72</v>
      </c>
      <c r="B83" s="213"/>
      <c r="C83" s="214"/>
      <c r="D83" s="214"/>
      <c r="E83" s="219"/>
      <c r="F83" s="219"/>
      <c r="G83" s="219"/>
      <c r="H83" s="206">
        <f t="shared" si="2"/>
        <v>0</v>
      </c>
      <c r="I83" s="219"/>
      <c r="J83" s="219"/>
      <c r="K83" s="219"/>
      <c r="L83" s="206">
        <f t="shared" si="3"/>
        <v>0</v>
      </c>
      <c r="M83" s="224"/>
    </row>
    <row r="84" spans="1:13" x14ac:dyDescent="0.3">
      <c r="A84" s="205">
        <v>73</v>
      </c>
      <c r="B84" s="213"/>
      <c r="C84" s="214"/>
      <c r="D84" s="214"/>
      <c r="E84" s="219"/>
      <c r="F84" s="219"/>
      <c r="G84" s="219"/>
      <c r="H84" s="206">
        <f t="shared" si="2"/>
        <v>0</v>
      </c>
      <c r="I84" s="219"/>
      <c r="J84" s="219"/>
      <c r="K84" s="219"/>
      <c r="L84" s="206">
        <f t="shared" si="3"/>
        <v>0</v>
      </c>
      <c r="M84" s="224"/>
    </row>
    <row r="85" spans="1:13" x14ac:dyDescent="0.3">
      <c r="A85" s="205">
        <v>74</v>
      </c>
      <c r="B85" s="213"/>
      <c r="C85" s="214"/>
      <c r="D85" s="214"/>
      <c r="E85" s="219"/>
      <c r="F85" s="219"/>
      <c r="G85" s="219"/>
      <c r="H85" s="206">
        <f t="shared" si="2"/>
        <v>0</v>
      </c>
      <c r="I85" s="219"/>
      <c r="J85" s="219"/>
      <c r="K85" s="219"/>
      <c r="L85" s="206">
        <f t="shared" si="3"/>
        <v>0</v>
      </c>
      <c r="M85" s="224"/>
    </row>
    <row r="86" spans="1:13" x14ac:dyDescent="0.3">
      <c r="A86" s="205">
        <v>75</v>
      </c>
      <c r="B86" s="213"/>
      <c r="C86" s="214"/>
      <c r="D86" s="214"/>
      <c r="E86" s="219"/>
      <c r="F86" s="219"/>
      <c r="G86" s="219"/>
      <c r="H86" s="206">
        <f t="shared" si="2"/>
        <v>0</v>
      </c>
      <c r="I86" s="219"/>
      <c r="J86" s="219"/>
      <c r="K86" s="219"/>
      <c r="L86" s="206">
        <f t="shared" si="3"/>
        <v>0</v>
      </c>
      <c r="M86" s="224"/>
    </row>
    <row r="87" spans="1:13" x14ac:dyDescent="0.3">
      <c r="A87" s="205">
        <v>76</v>
      </c>
      <c r="B87" s="213"/>
      <c r="C87" s="214"/>
      <c r="D87" s="214"/>
      <c r="E87" s="219"/>
      <c r="F87" s="219"/>
      <c r="G87" s="219"/>
      <c r="H87" s="206">
        <f t="shared" si="2"/>
        <v>0</v>
      </c>
      <c r="I87" s="219"/>
      <c r="J87" s="219"/>
      <c r="K87" s="219"/>
      <c r="L87" s="206">
        <f t="shared" si="3"/>
        <v>0</v>
      </c>
      <c r="M87" s="224"/>
    </row>
    <row r="88" spans="1:13" x14ac:dyDescent="0.3">
      <c r="A88" s="205">
        <v>77</v>
      </c>
      <c r="B88" s="213"/>
      <c r="C88" s="214"/>
      <c r="D88" s="214"/>
      <c r="E88" s="219"/>
      <c r="F88" s="219"/>
      <c r="G88" s="219"/>
      <c r="H88" s="206">
        <f t="shared" si="2"/>
        <v>0</v>
      </c>
      <c r="I88" s="219"/>
      <c r="J88" s="219"/>
      <c r="K88" s="219"/>
      <c r="L88" s="206">
        <f t="shared" si="3"/>
        <v>0</v>
      </c>
      <c r="M88" s="224"/>
    </row>
    <row r="89" spans="1:13" x14ac:dyDescent="0.3">
      <c r="A89" s="205">
        <v>78</v>
      </c>
      <c r="B89" s="213"/>
      <c r="C89" s="214"/>
      <c r="D89" s="214"/>
      <c r="E89" s="219"/>
      <c r="F89" s="219"/>
      <c r="G89" s="219"/>
      <c r="H89" s="206">
        <f t="shared" si="2"/>
        <v>0</v>
      </c>
      <c r="I89" s="219"/>
      <c r="J89" s="219"/>
      <c r="K89" s="219"/>
      <c r="L89" s="206">
        <f t="shared" si="3"/>
        <v>0</v>
      </c>
      <c r="M89" s="224"/>
    </row>
    <row r="90" spans="1:13" x14ac:dyDescent="0.3">
      <c r="A90" s="205">
        <v>79</v>
      </c>
      <c r="B90" s="213"/>
      <c r="C90" s="214"/>
      <c r="D90" s="214"/>
      <c r="E90" s="219"/>
      <c r="F90" s="219"/>
      <c r="G90" s="219"/>
      <c r="H90" s="206">
        <f t="shared" si="2"/>
        <v>0</v>
      </c>
      <c r="I90" s="219"/>
      <c r="J90" s="219"/>
      <c r="K90" s="219"/>
      <c r="L90" s="206">
        <f t="shared" si="3"/>
        <v>0</v>
      </c>
      <c r="M90" s="224"/>
    </row>
    <row r="91" spans="1:13" ht="15.5" thickBot="1" x14ac:dyDescent="0.35">
      <c r="A91" s="209">
        <v>80</v>
      </c>
      <c r="B91" s="213"/>
      <c r="C91" s="215"/>
      <c r="D91" s="215"/>
      <c r="E91" s="220"/>
      <c r="F91" s="220"/>
      <c r="G91" s="220"/>
      <c r="H91" s="210">
        <f t="shared" si="2"/>
        <v>0</v>
      </c>
      <c r="I91" s="220"/>
      <c r="J91" s="220"/>
      <c r="K91" s="220"/>
      <c r="L91" s="210">
        <f t="shared" si="3"/>
        <v>0</v>
      </c>
      <c r="M91" s="225"/>
    </row>
    <row r="92" spans="1:13" ht="15.5" thickBot="1" x14ac:dyDescent="0.35">
      <c r="A92" s="211" t="s">
        <v>12</v>
      </c>
      <c r="B92" s="213"/>
      <c r="C92" s="216"/>
      <c r="D92" s="216"/>
      <c r="E92" s="221"/>
      <c r="F92" s="221"/>
      <c r="G92" s="221"/>
      <c r="H92" s="212"/>
      <c r="I92" s="221"/>
      <c r="J92" s="221"/>
      <c r="K92" s="221"/>
      <c r="L92" s="212"/>
      <c r="M92" s="226"/>
    </row>
    <row r="93" spans="1:13" x14ac:dyDescent="0.3">
      <c r="A93" s="203">
        <v>81</v>
      </c>
      <c r="B93" s="213"/>
      <c r="C93" s="213"/>
      <c r="D93" s="213"/>
      <c r="E93" s="218"/>
      <c r="F93" s="218"/>
      <c r="G93" s="218"/>
      <c r="H93" s="204">
        <f t="shared" si="2"/>
        <v>0</v>
      </c>
      <c r="I93" s="218"/>
      <c r="J93" s="218"/>
      <c r="K93" s="218"/>
      <c r="L93" s="204">
        <f t="shared" si="3"/>
        <v>0</v>
      </c>
      <c r="M93" s="223"/>
    </row>
    <row r="94" spans="1:13" x14ac:dyDescent="0.3">
      <c r="A94" s="205">
        <v>82</v>
      </c>
      <c r="B94" s="213"/>
      <c r="C94" s="214"/>
      <c r="D94" s="214"/>
      <c r="E94" s="219"/>
      <c r="F94" s="219"/>
      <c r="G94" s="219"/>
      <c r="H94" s="206">
        <f t="shared" si="2"/>
        <v>0</v>
      </c>
      <c r="I94" s="219"/>
      <c r="J94" s="219"/>
      <c r="K94" s="219"/>
      <c r="L94" s="206">
        <f t="shared" si="3"/>
        <v>0</v>
      </c>
      <c r="M94" s="224"/>
    </row>
    <row r="95" spans="1:13" x14ac:dyDescent="0.3">
      <c r="A95" s="205">
        <v>83</v>
      </c>
      <c r="B95" s="213"/>
      <c r="C95" s="214"/>
      <c r="D95" s="214"/>
      <c r="E95" s="219"/>
      <c r="F95" s="219"/>
      <c r="G95" s="219"/>
      <c r="H95" s="206">
        <f t="shared" si="2"/>
        <v>0</v>
      </c>
      <c r="I95" s="219"/>
      <c r="J95" s="219"/>
      <c r="K95" s="219"/>
      <c r="L95" s="206">
        <f t="shared" si="3"/>
        <v>0</v>
      </c>
      <c r="M95" s="224"/>
    </row>
    <row r="96" spans="1:13" x14ac:dyDescent="0.3">
      <c r="A96" s="205">
        <v>84</v>
      </c>
      <c r="B96" s="213"/>
      <c r="C96" s="214"/>
      <c r="D96" s="214"/>
      <c r="E96" s="219"/>
      <c r="F96" s="219"/>
      <c r="G96" s="219"/>
      <c r="H96" s="206">
        <f t="shared" si="2"/>
        <v>0</v>
      </c>
      <c r="I96" s="219"/>
      <c r="J96" s="219"/>
      <c r="K96" s="219"/>
      <c r="L96" s="206">
        <f t="shared" si="3"/>
        <v>0</v>
      </c>
      <c r="M96" s="224"/>
    </row>
    <row r="97" spans="1:13" x14ac:dyDescent="0.3">
      <c r="A97" s="205">
        <v>85</v>
      </c>
      <c r="B97" s="213"/>
      <c r="C97" s="214"/>
      <c r="D97" s="214"/>
      <c r="E97" s="219"/>
      <c r="F97" s="219"/>
      <c r="G97" s="219"/>
      <c r="H97" s="206">
        <f t="shared" si="2"/>
        <v>0</v>
      </c>
      <c r="I97" s="219"/>
      <c r="J97" s="219"/>
      <c r="K97" s="219"/>
      <c r="L97" s="206">
        <f t="shared" si="3"/>
        <v>0</v>
      </c>
      <c r="M97" s="224"/>
    </row>
    <row r="98" spans="1:13" x14ac:dyDescent="0.3">
      <c r="A98" s="205">
        <v>86</v>
      </c>
      <c r="B98" s="213"/>
      <c r="C98" s="214"/>
      <c r="D98" s="214"/>
      <c r="E98" s="219"/>
      <c r="F98" s="219"/>
      <c r="G98" s="219"/>
      <c r="H98" s="206">
        <f t="shared" si="2"/>
        <v>0</v>
      </c>
      <c r="I98" s="219"/>
      <c r="J98" s="219"/>
      <c r="K98" s="219"/>
      <c r="L98" s="206">
        <f t="shared" si="3"/>
        <v>0</v>
      </c>
      <c r="M98" s="224"/>
    </row>
    <row r="99" spans="1:13" x14ac:dyDescent="0.3">
      <c r="A99" s="205">
        <v>87</v>
      </c>
      <c r="B99" s="213"/>
      <c r="C99" s="214"/>
      <c r="D99" s="214"/>
      <c r="E99" s="219"/>
      <c r="F99" s="219"/>
      <c r="G99" s="219"/>
      <c r="H99" s="206">
        <f t="shared" si="2"/>
        <v>0</v>
      </c>
      <c r="I99" s="219"/>
      <c r="J99" s="219"/>
      <c r="K99" s="219"/>
      <c r="L99" s="206">
        <f t="shared" si="3"/>
        <v>0</v>
      </c>
      <c r="M99" s="224"/>
    </row>
    <row r="100" spans="1:13" x14ac:dyDescent="0.3">
      <c r="A100" s="205">
        <v>88</v>
      </c>
      <c r="B100" s="213"/>
      <c r="C100" s="214"/>
      <c r="D100" s="214"/>
      <c r="E100" s="219"/>
      <c r="F100" s="219"/>
      <c r="G100" s="219"/>
      <c r="H100" s="206">
        <f t="shared" si="2"/>
        <v>0</v>
      </c>
      <c r="I100" s="219"/>
      <c r="J100" s="219"/>
      <c r="K100" s="219"/>
      <c r="L100" s="206">
        <f t="shared" si="3"/>
        <v>0</v>
      </c>
      <c r="M100" s="224"/>
    </row>
    <row r="101" spans="1:13" x14ac:dyDescent="0.3">
      <c r="A101" s="205">
        <v>89</v>
      </c>
      <c r="B101" s="213"/>
      <c r="C101" s="214"/>
      <c r="D101" s="214"/>
      <c r="E101" s="219"/>
      <c r="F101" s="219"/>
      <c r="G101" s="219"/>
      <c r="H101" s="206">
        <f t="shared" si="2"/>
        <v>0</v>
      </c>
      <c r="I101" s="219"/>
      <c r="J101" s="219"/>
      <c r="K101" s="219"/>
      <c r="L101" s="206">
        <f t="shared" si="3"/>
        <v>0</v>
      </c>
      <c r="M101" s="224"/>
    </row>
    <row r="102" spans="1:13" x14ac:dyDescent="0.3">
      <c r="A102" s="205">
        <v>90</v>
      </c>
      <c r="B102" s="213"/>
      <c r="C102" s="214"/>
      <c r="D102" s="214"/>
      <c r="E102" s="219"/>
      <c r="F102" s="219"/>
      <c r="G102" s="219"/>
      <c r="H102" s="206">
        <f t="shared" si="2"/>
        <v>0</v>
      </c>
      <c r="I102" s="219"/>
      <c r="J102" s="219"/>
      <c r="K102" s="219"/>
      <c r="L102" s="206">
        <f t="shared" si="3"/>
        <v>0</v>
      </c>
      <c r="M102" s="224"/>
    </row>
    <row r="103" spans="1:13" x14ac:dyDescent="0.3">
      <c r="A103" s="205">
        <v>91</v>
      </c>
      <c r="B103" s="213"/>
      <c r="C103" s="214"/>
      <c r="D103" s="214"/>
      <c r="E103" s="219"/>
      <c r="F103" s="219"/>
      <c r="G103" s="219"/>
      <c r="H103" s="206">
        <f t="shared" si="2"/>
        <v>0</v>
      </c>
      <c r="I103" s="219"/>
      <c r="J103" s="219"/>
      <c r="K103" s="219"/>
      <c r="L103" s="206">
        <f t="shared" si="3"/>
        <v>0</v>
      </c>
      <c r="M103" s="224"/>
    </row>
    <row r="104" spans="1:13" x14ac:dyDescent="0.3">
      <c r="A104" s="205">
        <v>92</v>
      </c>
      <c r="B104" s="213"/>
      <c r="C104" s="214"/>
      <c r="D104" s="214"/>
      <c r="E104" s="219"/>
      <c r="F104" s="219"/>
      <c r="G104" s="219"/>
      <c r="H104" s="206">
        <f t="shared" si="2"/>
        <v>0</v>
      </c>
      <c r="I104" s="219"/>
      <c r="J104" s="219"/>
      <c r="K104" s="219"/>
      <c r="L104" s="206">
        <f t="shared" si="3"/>
        <v>0</v>
      </c>
      <c r="M104" s="224"/>
    </row>
    <row r="105" spans="1:13" x14ac:dyDescent="0.3">
      <c r="A105" s="205">
        <v>93</v>
      </c>
      <c r="B105" s="213"/>
      <c r="C105" s="214"/>
      <c r="D105" s="214"/>
      <c r="E105" s="219"/>
      <c r="F105" s="219"/>
      <c r="G105" s="219"/>
      <c r="H105" s="206">
        <f t="shared" si="2"/>
        <v>0</v>
      </c>
      <c r="I105" s="219"/>
      <c r="J105" s="219"/>
      <c r="K105" s="219"/>
      <c r="L105" s="206">
        <f t="shared" si="3"/>
        <v>0</v>
      </c>
      <c r="M105" s="224"/>
    </row>
    <row r="106" spans="1:13" x14ac:dyDescent="0.3">
      <c r="A106" s="205">
        <v>94</v>
      </c>
      <c r="B106" s="213"/>
      <c r="C106" s="214"/>
      <c r="D106" s="214"/>
      <c r="E106" s="219"/>
      <c r="F106" s="219"/>
      <c r="G106" s="219"/>
      <c r="H106" s="206">
        <f t="shared" si="2"/>
        <v>0</v>
      </c>
      <c r="I106" s="219"/>
      <c r="J106" s="219"/>
      <c r="K106" s="219"/>
      <c r="L106" s="206">
        <f t="shared" si="3"/>
        <v>0</v>
      </c>
      <c r="M106" s="224"/>
    </row>
    <row r="107" spans="1:13" x14ac:dyDescent="0.3">
      <c r="A107" s="205">
        <v>95</v>
      </c>
      <c r="B107" s="213"/>
      <c r="C107" s="214"/>
      <c r="D107" s="214"/>
      <c r="E107" s="219"/>
      <c r="F107" s="219"/>
      <c r="G107" s="219"/>
      <c r="H107" s="206">
        <f t="shared" si="2"/>
        <v>0</v>
      </c>
      <c r="I107" s="219"/>
      <c r="J107" s="219"/>
      <c r="K107" s="219"/>
      <c r="L107" s="206">
        <f t="shared" si="3"/>
        <v>0</v>
      </c>
      <c r="M107" s="224"/>
    </row>
    <row r="108" spans="1:13" x14ac:dyDescent="0.3">
      <c r="A108" s="205">
        <v>96</v>
      </c>
      <c r="B108" s="213"/>
      <c r="C108" s="214"/>
      <c r="D108" s="214"/>
      <c r="E108" s="219"/>
      <c r="F108" s="219"/>
      <c r="G108" s="219"/>
      <c r="H108" s="206">
        <f t="shared" si="2"/>
        <v>0</v>
      </c>
      <c r="I108" s="219"/>
      <c r="J108" s="219"/>
      <c r="K108" s="219"/>
      <c r="L108" s="206">
        <f t="shared" si="3"/>
        <v>0</v>
      </c>
      <c r="M108" s="224"/>
    </row>
    <row r="109" spans="1:13" x14ac:dyDescent="0.3">
      <c r="A109" s="205">
        <v>97</v>
      </c>
      <c r="B109" s="213"/>
      <c r="C109" s="214"/>
      <c r="D109" s="214"/>
      <c r="E109" s="219"/>
      <c r="F109" s="219"/>
      <c r="G109" s="219"/>
      <c r="H109" s="206">
        <f t="shared" si="2"/>
        <v>0</v>
      </c>
      <c r="I109" s="219"/>
      <c r="J109" s="219"/>
      <c r="K109" s="219"/>
      <c r="L109" s="206">
        <f t="shared" si="3"/>
        <v>0</v>
      </c>
      <c r="M109" s="224"/>
    </row>
    <row r="110" spans="1:13" x14ac:dyDescent="0.3">
      <c r="A110" s="205">
        <v>98</v>
      </c>
      <c r="B110" s="213"/>
      <c r="C110" s="214"/>
      <c r="D110" s="214"/>
      <c r="E110" s="219"/>
      <c r="F110" s="219"/>
      <c r="G110" s="219"/>
      <c r="H110" s="206">
        <f t="shared" si="2"/>
        <v>0</v>
      </c>
      <c r="I110" s="219"/>
      <c r="J110" s="219"/>
      <c r="K110" s="219"/>
      <c r="L110" s="206">
        <f t="shared" si="3"/>
        <v>0</v>
      </c>
      <c r="M110" s="224"/>
    </row>
    <row r="111" spans="1:13" x14ac:dyDescent="0.3">
      <c r="A111" s="205">
        <v>99</v>
      </c>
      <c r="B111" s="213"/>
      <c r="C111" s="214"/>
      <c r="D111" s="214"/>
      <c r="E111" s="219"/>
      <c r="F111" s="219"/>
      <c r="G111" s="219"/>
      <c r="H111" s="206">
        <f t="shared" si="2"/>
        <v>0</v>
      </c>
      <c r="I111" s="219"/>
      <c r="J111" s="219"/>
      <c r="K111" s="219"/>
      <c r="L111" s="206">
        <f t="shared" si="3"/>
        <v>0</v>
      </c>
      <c r="M111" s="224"/>
    </row>
    <row r="112" spans="1:13" x14ac:dyDescent="0.3">
      <c r="A112" s="205">
        <v>100</v>
      </c>
      <c r="B112" s="213"/>
      <c r="C112" s="214"/>
      <c r="D112" s="214"/>
      <c r="E112" s="219"/>
      <c r="F112" s="219"/>
      <c r="G112" s="219"/>
      <c r="H112" s="206">
        <f t="shared" si="2"/>
        <v>0</v>
      </c>
      <c r="I112" s="219"/>
      <c r="J112" s="219"/>
      <c r="K112" s="219"/>
      <c r="L112" s="206">
        <f t="shared" si="3"/>
        <v>0</v>
      </c>
      <c r="M112" s="224"/>
    </row>
    <row r="113" spans="1:13" x14ac:dyDescent="0.3">
      <c r="A113" s="205">
        <v>101</v>
      </c>
      <c r="B113" s="213"/>
      <c r="C113" s="214"/>
      <c r="D113" s="214"/>
      <c r="E113" s="219"/>
      <c r="F113" s="219"/>
      <c r="G113" s="219"/>
      <c r="H113" s="206">
        <f t="shared" si="2"/>
        <v>0</v>
      </c>
      <c r="I113" s="219"/>
      <c r="J113" s="219"/>
      <c r="K113" s="219"/>
      <c r="L113" s="206">
        <f t="shared" si="3"/>
        <v>0</v>
      </c>
      <c r="M113" s="224"/>
    </row>
    <row r="114" spans="1:13" x14ac:dyDescent="0.3">
      <c r="A114" s="205">
        <v>102</v>
      </c>
      <c r="B114" s="213"/>
      <c r="C114" s="214"/>
      <c r="D114" s="214"/>
      <c r="E114" s="219"/>
      <c r="F114" s="219"/>
      <c r="G114" s="219"/>
      <c r="H114" s="206">
        <f t="shared" si="2"/>
        <v>0</v>
      </c>
      <c r="I114" s="219"/>
      <c r="J114" s="219"/>
      <c r="K114" s="219"/>
      <c r="L114" s="206">
        <f t="shared" si="3"/>
        <v>0</v>
      </c>
      <c r="M114" s="224"/>
    </row>
    <row r="115" spans="1:13" x14ac:dyDescent="0.3">
      <c r="A115" s="205">
        <v>103</v>
      </c>
      <c r="B115" s="213"/>
      <c r="C115" s="214"/>
      <c r="D115" s="214"/>
      <c r="E115" s="219"/>
      <c r="F115" s="219"/>
      <c r="G115" s="219"/>
      <c r="H115" s="206">
        <f t="shared" si="2"/>
        <v>0</v>
      </c>
      <c r="I115" s="219"/>
      <c r="J115" s="219"/>
      <c r="K115" s="219"/>
      <c r="L115" s="206">
        <f t="shared" si="3"/>
        <v>0</v>
      </c>
      <c r="M115" s="224"/>
    </row>
    <row r="116" spans="1:13" x14ac:dyDescent="0.3">
      <c r="A116" s="205">
        <v>104</v>
      </c>
      <c r="B116" s="213"/>
      <c r="C116" s="214"/>
      <c r="D116" s="214"/>
      <c r="E116" s="219"/>
      <c r="F116" s="219"/>
      <c r="G116" s="219"/>
      <c r="H116" s="206">
        <f t="shared" si="2"/>
        <v>0</v>
      </c>
      <c r="I116" s="219"/>
      <c r="J116" s="219"/>
      <c r="K116" s="219"/>
      <c r="L116" s="206">
        <f t="shared" si="3"/>
        <v>0</v>
      </c>
      <c r="M116" s="224"/>
    </row>
    <row r="117" spans="1:13" x14ac:dyDescent="0.3">
      <c r="A117" s="205">
        <v>105</v>
      </c>
      <c r="B117" s="213"/>
      <c r="C117" s="214"/>
      <c r="D117" s="214"/>
      <c r="E117" s="219"/>
      <c r="F117" s="219"/>
      <c r="G117" s="219"/>
      <c r="H117" s="206">
        <f t="shared" si="2"/>
        <v>0</v>
      </c>
      <c r="I117" s="219"/>
      <c r="J117" s="219"/>
      <c r="K117" s="219"/>
      <c r="L117" s="206">
        <f t="shared" si="3"/>
        <v>0</v>
      </c>
      <c r="M117" s="224"/>
    </row>
    <row r="118" spans="1:13" x14ac:dyDescent="0.3">
      <c r="A118" s="205">
        <v>106</v>
      </c>
      <c r="B118" s="213"/>
      <c r="C118" s="214"/>
      <c r="D118" s="214"/>
      <c r="E118" s="219"/>
      <c r="F118" s="219"/>
      <c r="G118" s="219"/>
      <c r="H118" s="206">
        <f t="shared" si="2"/>
        <v>0</v>
      </c>
      <c r="I118" s="219"/>
      <c r="J118" s="219"/>
      <c r="K118" s="219"/>
      <c r="L118" s="206">
        <f t="shared" si="3"/>
        <v>0</v>
      </c>
      <c r="M118" s="224"/>
    </row>
    <row r="119" spans="1:13" x14ac:dyDescent="0.3">
      <c r="A119" s="205">
        <v>107</v>
      </c>
      <c r="B119" s="213"/>
      <c r="C119" s="214"/>
      <c r="D119" s="214"/>
      <c r="E119" s="219"/>
      <c r="F119" s="219"/>
      <c r="G119" s="219"/>
      <c r="H119" s="206">
        <f t="shared" si="2"/>
        <v>0</v>
      </c>
      <c r="I119" s="219"/>
      <c r="J119" s="219"/>
      <c r="K119" s="219"/>
      <c r="L119" s="206">
        <f t="shared" si="3"/>
        <v>0</v>
      </c>
      <c r="M119" s="224"/>
    </row>
    <row r="120" spans="1:13" x14ac:dyDescent="0.3">
      <c r="A120" s="205">
        <v>108</v>
      </c>
      <c r="B120" s="213"/>
      <c r="C120" s="214"/>
      <c r="D120" s="214"/>
      <c r="E120" s="219"/>
      <c r="F120" s="219"/>
      <c r="G120" s="219"/>
      <c r="H120" s="206">
        <f t="shared" si="2"/>
        <v>0</v>
      </c>
      <c r="I120" s="219"/>
      <c r="J120" s="219"/>
      <c r="K120" s="219"/>
      <c r="L120" s="206">
        <f t="shared" si="3"/>
        <v>0</v>
      </c>
      <c r="M120" s="224"/>
    </row>
    <row r="121" spans="1:13" x14ac:dyDescent="0.3">
      <c r="A121" s="205">
        <v>109</v>
      </c>
      <c r="B121" s="213"/>
      <c r="C121" s="214"/>
      <c r="D121" s="214"/>
      <c r="E121" s="219"/>
      <c r="F121" s="219"/>
      <c r="G121" s="219"/>
      <c r="H121" s="206">
        <f t="shared" si="2"/>
        <v>0</v>
      </c>
      <c r="I121" s="219"/>
      <c r="J121" s="219"/>
      <c r="K121" s="219"/>
      <c r="L121" s="206">
        <f t="shared" si="3"/>
        <v>0</v>
      </c>
      <c r="M121" s="224"/>
    </row>
    <row r="122" spans="1:13" x14ac:dyDescent="0.3">
      <c r="A122" s="205">
        <v>110</v>
      </c>
      <c r="B122" s="213"/>
      <c r="C122" s="214"/>
      <c r="D122" s="214"/>
      <c r="E122" s="219"/>
      <c r="F122" s="219"/>
      <c r="G122" s="219"/>
      <c r="H122" s="206">
        <f t="shared" si="2"/>
        <v>0</v>
      </c>
      <c r="I122" s="219"/>
      <c r="J122" s="219"/>
      <c r="K122" s="219"/>
      <c r="L122" s="206">
        <f t="shared" si="3"/>
        <v>0</v>
      </c>
      <c r="M122" s="224"/>
    </row>
    <row r="123" spans="1:13" x14ac:dyDescent="0.3">
      <c r="A123" s="205">
        <v>111</v>
      </c>
      <c r="B123" s="213"/>
      <c r="C123" s="214"/>
      <c r="D123" s="214"/>
      <c r="E123" s="219"/>
      <c r="F123" s="219"/>
      <c r="G123" s="219"/>
      <c r="H123" s="206">
        <f t="shared" si="2"/>
        <v>0</v>
      </c>
      <c r="I123" s="219"/>
      <c r="J123" s="219"/>
      <c r="K123" s="219"/>
      <c r="L123" s="206">
        <f t="shared" si="3"/>
        <v>0</v>
      </c>
      <c r="M123" s="224"/>
    </row>
    <row r="124" spans="1:13" x14ac:dyDescent="0.3">
      <c r="A124" s="205">
        <v>112</v>
      </c>
      <c r="B124" s="213"/>
      <c r="C124" s="214"/>
      <c r="D124" s="214"/>
      <c r="E124" s="219"/>
      <c r="F124" s="219"/>
      <c r="G124" s="219"/>
      <c r="H124" s="206">
        <f t="shared" si="2"/>
        <v>0</v>
      </c>
      <c r="I124" s="219"/>
      <c r="J124" s="219"/>
      <c r="K124" s="219"/>
      <c r="L124" s="206">
        <f t="shared" si="3"/>
        <v>0</v>
      </c>
      <c r="M124" s="224"/>
    </row>
    <row r="125" spans="1:13" x14ac:dyDescent="0.3">
      <c r="A125" s="205">
        <v>113</v>
      </c>
      <c r="B125" s="213"/>
      <c r="C125" s="214"/>
      <c r="D125" s="214"/>
      <c r="E125" s="219"/>
      <c r="F125" s="219"/>
      <c r="G125" s="219"/>
      <c r="H125" s="206">
        <f t="shared" si="2"/>
        <v>0</v>
      </c>
      <c r="I125" s="219"/>
      <c r="J125" s="219"/>
      <c r="K125" s="219"/>
      <c r="L125" s="206">
        <f t="shared" si="3"/>
        <v>0</v>
      </c>
      <c r="M125" s="224"/>
    </row>
    <row r="126" spans="1:13" x14ac:dyDescent="0.3">
      <c r="A126" s="205">
        <v>114</v>
      </c>
      <c r="B126" s="213"/>
      <c r="C126" s="214"/>
      <c r="D126" s="214"/>
      <c r="E126" s="219"/>
      <c r="F126" s="219"/>
      <c r="G126" s="219"/>
      <c r="H126" s="206">
        <f t="shared" si="2"/>
        <v>0</v>
      </c>
      <c r="I126" s="219"/>
      <c r="J126" s="219"/>
      <c r="K126" s="219"/>
      <c r="L126" s="206">
        <f t="shared" si="3"/>
        <v>0</v>
      </c>
      <c r="M126" s="224"/>
    </row>
    <row r="127" spans="1:13" x14ac:dyDescent="0.3">
      <c r="A127" s="205">
        <v>115</v>
      </c>
      <c r="B127" s="213"/>
      <c r="C127" s="214"/>
      <c r="D127" s="214"/>
      <c r="E127" s="219"/>
      <c r="F127" s="219"/>
      <c r="G127" s="219"/>
      <c r="H127" s="206">
        <f t="shared" si="2"/>
        <v>0</v>
      </c>
      <c r="I127" s="219"/>
      <c r="J127" s="219"/>
      <c r="K127" s="219"/>
      <c r="L127" s="206">
        <f t="shared" si="3"/>
        <v>0</v>
      </c>
      <c r="M127" s="224"/>
    </row>
    <row r="128" spans="1:13" x14ac:dyDescent="0.3">
      <c r="A128" s="205">
        <v>116</v>
      </c>
      <c r="B128" s="213"/>
      <c r="C128" s="214"/>
      <c r="D128" s="214"/>
      <c r="E128" s="219"/>
      <c r="F128" s="219"/>
      <c r="G128" s="219"/>
      <c r="H128" s="206">
        <f t="shared" si="2"/>
        <v>0</v>
      </c>
      <c r="I128" s="219"/>
      <c r="J128" s="219"/>
      <c r="K128" s="219"/>
      <c r="L128" s="206">
        <f t="shared" si="3"/>
        <v>0</v>
      </c>
      <c r="M128" s="224"/>
    </row>
    <row r="129" spans="1:13" x14ac:dyDescent="0.3">
      <c r="A129" s="205">
        <v>117</v>
      </c>
      <c r="B129" s="213"/>
      <c r="C129" s="214"/>
      <c r="D129" s="214"/>
      <c r="E129" s="219"/>
      <c r="F129" s="219"/>
      <c r="G129" s="219"/>
      <c r="H129" s="206">
        <f t="shared" si="2"/>
        <v>0</v>
      </c>
      <c r="I129" s="219"/>
      <c r="J129" s="219"/>
      <c r="K129" s="219"/>
      <c r="L129" s="206">
        <f t="shared" si="3"/>
        <v>0</v>
      </c>
      <c r="M129" s="224"/>
    </row>
    <row r="130" spans="1:13" x14ac:dyDescent="0.3">
      <c r="A130" s="205">
        <v>118</v>
      </c>
      <c r="B130" s="213"/>
      <c r="C130" s="214"/>
      <c r="D130" s="214"/>
      <c r="E130" s="219"/>
      <c r="F130" s="219"/>
      <c r="G130" s="219"/>
      <c r="H130" s="206">
        <f t="shared" si="2"/>
        <v>0</v>
      </c>
      <c r="I130" s="219"/>
      <c r="J130" s="219"/>
      <c r="K130" s="219"/>
      <c r="L130" s="206">
        <f t="shared" si="3"/>
        <v>0</v>
      </c>
      <c r="M130" s="224"/>
    </row>
    <row r="131" spans="1:13" x14ac:dyDescent="0.3">
      <c r="A131" s="205">
        <v>119</v>
      </c>
      <c r="B131" s="213"/>
      <c r="C131" s="214"/>
      <c r="D131" s="214"/>
      <c r="E131" s="219"/>
      <c r="F131" s="219"/>
      <c r="G131" s="219"/>
      <c r="H131" s="206">
        <f t="shared" si="2"/>
        <v>0</v>
      </c>
      <c r="I131" s="219"/>
      <c r="J131" s="219"/>
      <c r="K131" s="219"/>
      <c r="L131" s="206">
        <f t="shared" si="3"/>
        <v>0</v>
      </c>
      <c r="M131" s="224"/>
    </row>
    <row r="132" spans="1:13" x14ac:dyDescent="0.3">
      <c r="A132" s="205">
        <v>120</v>
      </c>
      <c r="B132" s="213"/>
      <c r="C132" s="214"/>
      <c r="D132" s="214"/>
      <c r="E132" s="219"/>
      <c r="F132" s="219"/>
      <c r="G132" s="219"/>
      <c r="H132" s="206">
        <f t="shared" si="2"/>
        <v>0</v>
      </c>
      <c r="I132" s="219"/>
      <c r="J132" s="219"/>
      <c r="K132" s="219"/>
      <c r="L132" s="206">
        <f t="shared" si="3"/>
        <v>0</v>
      </c>
      <c r="M132" s="224"/>
    </row>
    <row r="133" spans="1:13" x14ac:dyDescent="0.3">
      <c r="A133" s="205">
        <v>121</v>
      </c>
      <c r="B133" s="213"/>
      <c r="C133" s="214"/>
      <c r="D133" s="214"/>
      <c r="E133" s="219"/>
      <c r="F133" s="219"/>
      <c r="G133" s="219"/>
      <c r="H133" s="206">
        <f t="shared" si="2"/>
        <v>0</v>
      </c>
      <c r="I133" s="219"/>
      <c r="J133" s="219"/>
      <c r="K133" s="219"/>
      <c r="L133" s="206">
        <f t="shared" si="3"/>
        <v>0</v>
      </c>
      <c r="M133" s="224"/>
    </row>
    <row r="134" spans="1:13" x14ac:dyDescent="0.3">
      <c r="A134" s="205">
        <v>122</v>
      </c>
      <c r="B134" s="213"/>
      <c r="C134" s="214"/>
      <c r="D134" s="214"/>
      <c r="E134" s="219"/>
      <c r="F134" s="219"/>
      <c r="G134" s="219"/>
      <c r="H134" s="206">
        <f t="shared" si="2"/>
        <v>0</v>
      </c>
      <c r="I134" s="219"/>
      <c r="J134" s="219"/>
      <c r="K134" s="219"/>
      <c r="L134" s="206">
        <f t="shared" si="3"/>
        <v>0</v>
      </c>
      <c r="M134" s="224"/>
    </row>
    <row r="135" spans="1:13" x14ac:dyDescent="0.3">
      <c r="A135" s="205">
        <v>123</v>
      </c>
      <c r="B135" s="213"/>
      <c r="C135" s="214"/>
      <c r="D135" s="214"/>
      <c r="E135" s="219"/>
      <c r="F135" s="219"/>
      <c r="G135" s="219"/>
      <c r="H135" s="206">
        <f t="shared" si="2"/>
        <v>0</v>
      </c>
      <c r="I135" s="219"/>
      <c r="J135" s="219"/>
      <c r="K135" s="219"/>
      <c r="L135" s="206">
        <f t="shared" si="3"/>
        <v>0</v>
      </c>
      <c r="M135" s="224"/>
    </row>
    <row r="136" spans="1:13" x14ac:dyDescent="0.3">
      <c r="A136" s="205">
        <v>124</v>
      </c>
      <c r="B136" s="213"/>
      <c r="C136" s="214"/>
      <c r="D136" s="214"/>
      <c r="E136" s="219"/>
      <c r="F136" s="219"/>
      <c r="G136" s="219"/>
      <c r="H136" s="206">
        <f t="shared" si="2"/>
        <v>0</v>
      </c>
      <c r="I136" s="219"/>
      <c r="J136" s="219"/>
      <c r="K136" s="219"/>
      <c r="L136" s="206">
        <f t="shared" si="3"/>
        <v>0</v>
      </c>
      <c r="M136" s="224"/>
    </row>
    <row r="137" spans="1:13" x14ac:dyDescent="0.3">
      <c r="A137" s="205">
        <v>125</v>
      </c>
      <c r="B137" s="213"/>
      <c r="C137" s="214"/>
      <c r="D137" s="214"/>
      <c r="E137" s="219"/>
      <c r="F137" s="219"/>
      <c r="G137" s="219"/>
      <c r="H137" s="206">
        <f t="shared" si="2"/>
        <v>0</v>
      </c>
      <c r="I137" s="219"/>
      <c r="J137" s="219"/>
      <c r="K137" s="219"/>
      <c r="L137" s="206">
        <f t="shared" si="3"/>
        <v>0</v>
      </c>
      <c r="M137" s="224"/>
    </row>
    <row r="138" spans="1:13" x14ac:dyDescent="0.3">
      <c r="A138" s="205">
        <v>126</v>
      </c>
      <c r="B138" s="213"/>
      <c r="C138" s="214"/>
      <c r="D138" s="214"/>
      <c r="E138" s="219"/>
      <c r="F138" s="219"/>
      <c r="G138" s="219"/>
      <c r="H138" s="206">
        <f t="shared" si="2"/>
        <v>0</v>
      </c>
      <c r="I138" s="219"/>
      <c r="J138" s="219"/>
      <c r="K138" s="219"/>
      <c r="L138" s="206">
        <f t="shared" si="3"/>
        <v>0</v>
      </c>
      <c r="M138" s="224"/>
    </row>
    <row r="139" spans="1:13" x14ac:dyDescent="0.3">
      <c r="A139" s="205">
        <v>127</v>
      </c>
      <c r="B139" s="213"/>
      <c r="C139" s="214"/>
      <c r="D139" s="214"/>
      <c r="E139" s="219"/>
      <c r="F139" s="219"/>
      <c r="G139" s="219"/>
      <c r="H139" s="206">
        <f t="shared" si="2"/>
        <v>0</v>
      </c>
      <c r="I139" s="219"/>
      <c r="J139" s="219"/>
      <c r="K139" s="219"/>
      <c r="L139" s="206">
        <f t="shared" si="3"/>
        <v>0</v>
      </c>
      <c r="M139" s="224"/>
    </row>
    <row r="140" spans="1:13" x14ac:dyDescent="0.3">
      <c r="A140" s="205">
        <v>128</v>
      </c>
      <c r="B140" s="213"/>
      <c r="C140" s="214"/>
      <c r="D140" s="214"/>
      <c r="E140" s="219"/>
      <c r="F140" s="219"/>
      <c r="G140" s="219"/>
      <c r="H140" s="206">
        <f t="shared" ref="H140:H203" si="4">SUM(E140,F140,G140)</f>
        <v>0</v>
      </c>
      <c r="I140" s="219"/>
      <c r="J140" s="219"/>
      <c r="K140" s="219"/>
      <c r="L140" s="206">
        <f t="shared" ref="L140:L203" si="5">SUM(I140,J140,K140)</f>
        <v>0</v>
      </c>
      <c r="M140" s="224"/>
    </row>
    <row r="141" spans="1:13" x14ac:dyDescent="0.3">
      <c r="A141" s="205">
        <v>129</v>
      </c>
      <c r="B141" s="213"/>
      <c r="C141" s="214"/>
      <c r="D141" s="214"/>
      <c r="E141" s="219"/>
      <c r="F141" s="219"/>
      <c r="G141" s="219"/>
      <c r="H141" s="206">
        <f t="shared" si="4"/>
        <v>0</v>
      </c>
      <c r="I141" s="219"/>
      <c r="J141" s="219"/>
      <c r="K141" s="219"/>
      <c r="L141" s="206">
        <f t="shared" si="5"/>
        <v>0</v>
      </c>
      <c r="M141" s="224"/>
    </row>
    <row r="142" spans="1:13" x14ac:dyDescent="0.3">
      <c r="A142" s="205">
        <v>130</v>
      </c>
      <c r="B142" s="213"/>
      <c r="C142" s="214"/>
      <c r="D142" s="214"/>
      <c r="E142" s="219"/>
      <c r="F142" s="219"/>
      <c r="G142" s="219"/>
      <c r="H142" s="206">
        <f t="shared" si="4"/>
        <v>0</v>
      </c>
      <c r="I142" s="219"/>
      <c r="J142" s="219"/>
      <c r="K142" s="219"/>
      <c r="L142" s="206">
        <f t="shared" si="5"/>
        <v>0</v>
      </c>
      <c r="M142" s="224"/>
    </row>
    <row r="143" spans="1:13" x14ac:dyDescent="0.3">
      <c r="A143" s="205">
        <v>131</v>
      </c>
      <c r="B143" s="213"/>
      <c r="C143" s="214"/>
      <c r="D143" s="214"/>
      <c r="E143" s="219"/>
      <c r="F143" s="219"/>
      <c r="G143" s="219"/>
      <c r="H143" s="206">
        <f t="shared" si="4"/>
        <v>0</v>
      </c>
      <c r="I143" s="219"/>
      <c r="J143" s="219"/>
      <c r="K143" s="219"/>
      <c r="L143" s="206">
        <f t="shared" si="5"/>
        <v>0</v>
      </c>
      <c r="M143" s="224"/>
    </row>
    <row r="144" spans="1:13" x14ac:dyDescent="0.3">
      <c r="A144" s="205">
        <v>132</v>
      </c>
      <c r="B144" s="213"/>
      <c r="C144" s="214"/>
      <c r="D144" s="214"/>
      <c r="E144" s="219"/>
      <c r="F144" s="219"/>
      <c r="G144" s="219"/>
      <c r="H144" s="206">
        <f t="shared" si="4"/>
        <v>0</v>
      </c>
      <c r="I144" s="219"/>
      <c r="J144" s="219"/>
      <c r="K144" s="219"/>
      <c r="L144" s="206">
        <f t="shared" si="5"/>
        <v>0</v>
      </c>
      <c r="M144" s="224"/>
    </row>
    <row r="145" spans="1:13" x14ac:dyDescent="0.3">
      <c r="A145" s="205">
        <v>133</v>
      </c>
      <c r="B145" s="213"/>
      <c r="C145" s="214"/>
      <c r="D145" s="214"/>
      <c r="E145" s="219"/>
      <c r="F145" s="219"/>
      <c r="G145" s="219"/>
      <c r="H145" s="206">
        <f t="shared" si="4"/>
        <v>0</v>
      </c>
      <c r="I145" s="219"/>
      <c r="J145" s="219"/>
      <c r="K145" s="219"/>
      <c r="L145" s="206">
        <f t="shared" si="5"/>
        <v>0</v>
      </c>
      <c r="M145" s="224"/>
    </row>
    <row r="146" spans="1:13" x14ac:dyDescent="0.3">
      <c r="A146" s="205">
        <v>134</v>
      </c>
      <c r="B146" s="213"/>
      <c r="C146" s="214"/>
      <c r="D146" s="214"/>
      <c r="E146" s="219"/>
      <c r="F146" s="219"/>
      <c r="G146" s="219"/>
      <c r="H146" s="206">
        <f t="shared" si="4"/>
        <v>0</v>
      </c>
      <c r="I146" s="219"/>
      <c r="J146" s="219"/>
      <c r="K146" s="219"/>
      <c r="L146" s="206">
        <f t="shared" si="5"/>
        <v>0</v>
      </c>
      <c r="M146" s="224"/>
    </row>
    <row r="147" spans="1:13" x14ac:dyDescent="0.3">
      <c r="A147" s="205">
        <v>135</v>
      </c>
      <c r="B147" s="213"/>
      <c r="C147" s="214"/>
      <c r="D147" s="214"/>
      <c r="E147" s="219"/>
      <c r="F147" s="219"/>
      <c r="G147" s="219"/>
      <c r="H147" s="206">
        <f t="shared" si="4"/>
        <v>0</v>
      </c>
      <c r="I147" s="219"/>
      <c r="J147" s="219"/>
      <c r="K147" s="219"/>
      <c r="L147" s="206">
        <f t="shared" si="5"/>
        <v>0</v>
      </c>
      <c r="M147" s="224"/>
    </row>
    <row r="148" spans="1:13" x14ac:dyDescent="0.3">
      <c r="A148" s="205">
        <v>136</v>
      </c>
      <c r="B148" s="213"/>
      <c r="C148" s="214"/>
      <c r="D148" s="214"/>
      <c r="E148" s="219"/>
      <c r="F148" s="219"/>
      <c r="G148" s="219"/>
      <c r="H148" s="206">
        <f t="shared" si="4"/>
        <v>0</v>
      </c>
      <c r="I148" s="219"/>
      <c r="J148" s="219"/>
      <c r="K148" s="219"/>
      <c r="L148" s="206">
        <f t="shared" si="5"/>
        <v>0</v>
      </c>
      <c r="M148" s="224"/>
    </row>
    <row r="149" spans="1:13" x14ac:dyDescent="0.3">
      <c r="A149" s="205">
        <v>137</v>
      </c>
      <c r="B149" s="213"/>
      <c r="C149" s="214"/>
      <c r="D149" s="214"/>
      <c r="E149" s="219"/>
      <c r="F149" s="219"/>
      <c r="G149" s="219"/>
      <c r="H149" s="206">
        <f t="shared" si="4"/>
        <v>0</v>
      </c>
      <c r="I149" s="219"/>
      <c r="J149" s="219"/>
      <c r="K149" s="219"/>
      <c r="L149" s="206">
        <f t="shared" si="5"/>
        <v>0</v>
      </c>
      <c r="M149" s="224"/>
    </row>
    <row r="150" spans="1:13" x14ac:dyDescent="0.3">
      <c r="A150" s="205">
        <v>138</v>
      </c>
      <c r="B150" s="213"/>
      <c r="C150" s="214"/>
      <c r="D150" s="214"/>
      <c r="E150" s="219"/>
      <c r="F150" s="219"/>
      <c r="G150" s="219"/>
      <c r="H150" s="206">
        <f t="shared" si="4"/>
        <v>0</v>
      </c>
      <c r="I150" s="219"/>
      <c r="J150" s="219"/>
      <c r="K150" s="219"/>
      <c r="L150" s="206">
        <f t="shared" si="5"/>
        <v>0</v>
      </c>
      <c r="M150" s="224"/>
    </row>
    <row r="151" spans="1:13" x14ac:dyDescent="0.3">
      <c r="A151" s="205">
        <v>139</v>
      </c>
      <c r="B151" s="213"/>
      <c r="C151" s="214"/>
      <c r="D151" s="214"/>
      <c r="E151" s="219"/>
      <c r="F151" s="219"/>
      <c r="G151" s="219"/>
      <c r="H151" s="206">
        <f t="shared" si="4"/>
        <v>0</v>
      </c>
      <c r="I151" s="219"/>
      <c r="J151" s="219"/>
      <c r="K151" s="219"/>
      <c r="L151" s="206">
        <f t="shared" si="5"/>
        <v>0</v>
      </c>
      <c r="M151" s="224"/>
    </row>
    <row r="152" spans="1:13" x14ac:dyDescent="0.3">
      <c r="A152" s="205">
        <v>140</v>
      </c>
      <c r="B152" s="213"/>
      <c r="C152" s="214"/>
      <c r="D152" s="214"/>
      <c r="E152" s="219"/>
      <c r="F152" s="219"/>
      <c r="G152" s="219"/>
      <c r="H152" s="206">
        <f t="shared" si="4"/>
        <v>0</v>
      </c>
      <c r="I152" s="219"/>
      <c r="J152" s="219"/>
      <c r="K152" s="219"/>
      <c r="L152" s="206">
        <f t="shared" si="5"/>
        <v>0</v>
      </c>
      <c r="M152" s="224"/>
    </row>
    <row r="153" spans="1:13" x14ac:dyDescent="0.3">
      <c r="A153" s="205">
        <v>141</v>
      </c>
      <c r="B153" s="213"/>
      <c r="C153" s="214"/>
      <c r="D153" s="214"/>
      <c r="E153" s="219"/>
      <c r="F153" s="219"/>
      <c r="G153" s="219"/>
      <c r="H153" s="206">
        <f t="shared" si="4"/>
        <v>0</v>
      </c>
      <c r="I153" s="219"/>
      <c r="J153" s="219"/>
      <c r="K153" s="219"/>
      <c r="L153" s="206">
        <f t="shared" si="5"/>
        <v>0</v>
      </c>
      <c r="M153" s="224"/>
    </row>
    <row r="154" spans="1:13" x14ac:dyDescent="0.3">
      <c r="A154" s="205">
        <v>142</v>
      </c>
      <c r="B154" s="213"/>
      <c r="C154" s="214"/>
      <c r="D154" s="214"/>
      <c r="E154" s="219"/>
      <c r="F154" s="219"/>
      <c r="G154" s="219"/>
      <c r="H154" s="206">
        <f t="shared" si="4"/>
        <v>0</v>
      </c>
      <c r="I154" s="219"/>
      <c r="J154" s="219"/>
      <c r="K154" s="219"/>
      <c r="L154" s="206">
        <f t="shared" si="5"/>
        <v>0</v>
      </c>
      <c r="M154" s="224"/>
    </row>
    <row r="155" spans="1:13" x14ac:dyDescent="0.3">
      <c r="A155" s="205">
        <v>143</v>
      </c>
      <c r="B155" s="213"/>
      <c r="C155" s="214"/>
      <c r="D155" s="214"/>
      <c r="E155" s="219"/>
      <c r="F155" s="219"/>
      <c r="G155" s="219"/>
      <c r="H155" s="206">
        <f t="shared" si="4"/>
        <v>0</v>
      </c>
      <c r="I155" s="219"/>
      <c r="J155" s="219"/>
      <c r="K155" s="219"/>
      <c r="L155" s="206">
        <f t="shared" si="5"/>
        <v>0</v>
      </c>
      <c r="M155" s="224"/>
    </row>
    <row r="156" spans="1:13" x14ac:dyDescent="0.3">
      <c r="A156" s="205">
        <v>144</v>
      </c>
      <c r="B156" s="213"/>
      <c r="C156" s="214"/>
      <c r="D156" s="214"/>
      <c r="E156" s="219"/>
      <c r="F156" s="219"/>
      <c r="G156" s="219"/>
      <c r="H156" s="206">
        <f t="shared" si="4"/>
        <v>0</v>
      </c>
      <c r="I156" s="219"/>
      <c r="J156" s="219"/>
      <c r="K156" s="219"/>
      <c r="L156" s="206">
        <f t="shared" si="5"/>
        <v>0</v>
      </c>
      <c r="M156" s="224"/>
    </row>
    <row r="157" spans="1:13" x14ac:dyDescent="0.3">
      <c r="A157" s="205">
        <v>145</v>
      </c>
      <c r="B157" s="213"/>
      <c r="C157" s="214"/>
      <c r="D157" s="214"/>
      <c r="E157" s="219"/>
      <c r="F157" s="219"/>
      <c r="G157" s="219"/>
      <c r="H157" s="206">
        <f t="shared" si="4"/>
        <v>0</v>
      </c>
      <c r="I157" s="219"/>
      <c r="J157" s="219"/>
      <c r="K157" s="219"/>
      <c r="L157" s="206">
        <f t="shared" si="5"/>
        <v>0</v>
      </c>
      <c r="M157" s="224"/>
    </row>
    <row r="158" spans="1:13" x14ac:dyDescent="0.3">
      <c r="A158" s="205">
        <v>146</v>
      </c>
      <c r="B158" s="213"/>
      <c r="C158" s="214"/>
      <c r="D158" s="214"/>
      <c r="E158" s="219"/>
      <c r="F158" s="219"/>
      <c r="G158" s="219"/>
      <c r="H158" s="206">
        <f t="shared" si="4"/>
        <v>0</v>
      </c>
      <c r="I158" s="219"/>
      <c r="J158" s="219"/>
      <c r="K158" s="219"/>
      <c r="L158" s="206">
        <f t="shared" si="5"/>
        <v>0</v>
      </c>
      <c r="M158" s="224"/>
    </row>
    <row r="159" spans="1:13" x14ac:dyDescent="0.3">
      <c r="A159" s="205">
        <v>147</v>
      </c>
      <c r="B159" s="213"/>
      <c r="C159" s="214"/>
      <c r="D159" s="214"/>
      <c r="E159" s="219"/>
      <c r="F159" s="219"/>
      <c r="G159" s="219"/>
      <c r="H159" s="206">
        <f t="shared" si="4"/>
        <v>0</v>
      </c>
      <c r="I159" s="219"/>
      <c r="J159" s="219"/>
      <c r="K159" s="219"/>
      <c r="L159" s="206">
        <f t="shared" si="5"/>
        <v>0</v>
      </c>
      <c r="M159" s="224"/>
    </row>
    <row r="160" spans="1:13" x14ac:dyDescent="0.3">
      <c r="A160" s="205">
        <v>148</v>
      </c>
      <c r="B160" s="213"/>
      <c r="C160" s="214"/>
      <c r="D160" s="214"/>
      <c r="E160" s="219"/>
      <c r="F160" s="219"/>
      <c r="G160" s="219"/>
      <c r="H160" s="206">
        <f t="shared" si="4"/>
        <v>0</v>
      </c>
      <c r="I160" s="219"/>
      <c r="J160" s="219"/>
      <c r="K160" s="219"/>
      <c r="L160" s="206">
        <f t="shared" si="5"/>
        <v>0</v>
      </c>
      <c r="M160" s="224"/>
    </row>
    <row r="161" spans="1:13" x14ac:dyDescent="0.3">
      <c r="A161" s="205">
        <v>149</v>
      </c>
      <c r="B161" s="213"/>
      <c r="C161" s="214"/>
      <c r="D161" s="214"/>
      <c r="E161" s="219"/>
      <c r="F161" s="219"/>
      <c r="G161" s="219"/>
      <c r="H161" s="206">
        <f t="shared" si="4"/>
        <v>0</v>
      </c>
      <c r="I161" s="219"/>
      <c r="J161" s="219"/>
      <c r="K161" s="219"/>
      <c r="L161" s="206">
        <f t="shared" si="5"/>
        <v>0</v>
      </c>
      <c r="M161" s="224"/>
    </row>
    <row r="162" spans="1:13" x14ac:dyDescent="0.3">
      <c r="A162" s="205">
        <v>150</v>
      </c>
      <c r="B162" s="213"/>
      <c r="C162" s="214"/>
      <c r="D162" s="214"/>
      <c r="E162" s="219"/>
      <c r="F162" s="219"/>
      <c r="G162" s="219"/>
      <c r="H162" s="206">
        <f t="shared" si="4"/>
        <v>0</v>
      </c>
      <c r="I162" s="219"/>
      <c r="J162" s="219"/>
      <c r="K162" s="219"/>
      <c r="L162" s="206">
        <f t="shared" si="5"/>
        <v>0</v>
      </c>
      <c r="M162" s="224"/>
    </row>
    <row r="163" spans="1:13" x14ac:dyDescent="0.3">
      <c r="A163" s="205">
        <v>151</v>
      </c>
      <c r="B163" s="213"/>
      <c r="C163" s="214"/>
      <c r="D163" s="214"/>
      <c r="E163" s="219"/>
      <c r="F163" s="219"/>
      <c r="G163" s="219"/>
      <c r="H163" s="206">
        <f t="shared" si="4"/>
        <v>0</v>
      </c>
      <c r="I163" s="219"/>
      <c r="J163" s="219"/>
      <c r="K163" s="219"/>
      <c r="L163" s="206">
        <f t="shared" si="5"/>
        <v>0</v>
      </c>
      <c r="M163" s="224"/>
    </row>
    <row r="164" spans="1:13" x14ac:dyDescent="0.3">
      <c r="A164" s="205">
        <v>152</v>
      </c>
      <c r="B164" s="213"/>
      <c r="C164" s="214"/>
      <c r="D164" s="214"/>
      <c r="E164" s="219"/>
      <c r="F164" s="219"/>
      <c r="G164" s="219"/>
      <c r="H164" s="206">
        <f t="shared" si="4"/>
        <v>0</v>
      </c>
      <c r="I164" s="219"/>
      <c r="J164" s="219"/>
      <c r="K164" s="219"/>
      <c r="L164" s="206">
        <f t="shared" si="5"/>
        <v>0</v>
      </c>
      <c r="M164" s="224"/>
    </row>
    <row r="165" spans="1:13" x14ac:dyDescent="0.3">
      <c r="A165" s="205">
        <v>153</v>
      </c>
      <c r="B165" s="213"/>
      <c r="C165" s="214"/>
      <c r="D165" s="214"/>
      <c r="E165" s="219"/>
      <c r="F165" s="219"/>
      <c r="G165" s="219"/>
      <c r="H165" s="206">
        <f t="shared" si="4"/>
        <v>0</v>
      </c>
      <c r="I165" s="219"/>
      <c r="J165" s="219"/>
      <c r="K165" s="219"/>
      <c r="L165" s="206">
        <f t="shared" si="5"/>
        <v>0</v>
      </c>
      <c r="M165" s="224"/>
    </row>
    <row r="166" spans="1:13" x14ac:dyDescent="0.3">
      <c r="A166" s="205">
        <v>154</v>
      </c>
      <c r="B166" s="213"/>
      <c r="C166" s="214"/>
      <c r="D166" s="214"/>
      <c r="E166" s="219"/>
      <c r="F166" s="219"/>
      <c r="G166" s="219"/>
      <c r="H166" s="206">
        <f t="shared" si="4"/>
        <v>0</v>
      </c>
      <c r="I166" s="219"/>
      <c r="J166" s="219"/>
      <c r="K166" s="219"/>
      <c r="L166" s="206">
        <f t="shared" si="5"/>
        <v>0</v>
      </c>
      <c r="M166" s="224"/>
    </row>
    <row r="167" spans="1:13" x14ac:dyDescent="0.3">
      <c r="A167" s="205">
        <v>155</v>
      </c>
      <c r="B167" s="213"/>
      <c r="C167" s="214"/>
      <c r="D167" s="214"/>
      <c r="E167" s="219"/>
      <c r="F167" s="219"/>
      <c r="G167" s="219"/>
      <c r="H167" s="206">
        <f t="shared" si="4"/>
        <v>0</v>
      </c>
      <c r="I167" s="219"/>
      <c r="J167" s="219"/>
      <c r="K167" s="219"/>
      <c r="L167" s="206">
        <f t="shared" si="5"/>
        <v>0</v>
      </c>
      <c r="M167" s="224"/>
    </row>
    <row r="168" spans="1:13" x14ac:dyDescent="0.3">
      <c r="A168" s="205">
        <v>156</v>
      </c>
      <c r="B168" s="213"/>
      <c r="C168" s="214"/>
      <c r="D168" s="214"/>
      <c r="E168" s="219"/>
      <c r="F168" s="219"/>
      <c r="G168" s="219"/>
      <c r="H168" s="206">
        <f t="shared" si="4"/>
        <v>0</v>
      </c>
      <c r="I168" s="219"/>
      <c r="J168" s="219"/>
      <c r="K168" s="219"/>
      <c r="L168" s="206">
        <f t="shared" si="5"/>
        <v>0</v>
      </c>
      <c r="M168" s="224"/>
    </row>
    <row r="169" spans="1:13" x14ac:dyDescent="0.3">
      <c r="A169" s="205">
        <v>157</v>
      </c>
      <c r="B169" s="213"/>
      <c r="C169" s="214"/>
      <c r="D169" s="214"/>
      <c r="E169" s="219"/>
      <c r="F169" s="219"/>
      <c r="G169" s="219"/>
      <c r="H169" s="206">
        <f t="shared" si="4"/>
        <v>0</v>
      </c>
      <c r="I169" s="219"/>
      <c r="J169" s="219"/>
      <c r="K169" s="219"/>
      <c r="L169" s="206">
        <f t="shared" si="5"/>
        <v>0</v>
      </c>
      <c r="M169" s="224"/>
    </row>
    <row r="170" spans="1:13" x14ac:dyDescent="0.3">
      <c r="A170" s="205">
        <v>158</v>
      </c>
      <c r="B170" s="213"/>
      <c r="C170" s="214"/>
      <c r="D170" s="214"/>
      <c r="E170" s="219"/>
      <c r="F170" s="219"/>
      <c r="G170" s="219"/>
      <c r="H170" s="206">
        <f t="shared" si="4"/>
        <v>0</v>
      </c>
      <c r="I170" s="219"/>
      <c r="J170" s="219"/>
      <c r="K170" s="219"/>
      <c r="L170" s="206">
        <f t="shared" si="5"/>
        <v>0</v>
      </c>
      <c r="M170" s="224"/>
    </row>
    <row r="171" spans="1:13" x14ac:dyDescent="0.3">
      <c r="A171" s="205">
        <v>159</v>
      </c>
      <c r="B171" s="213"/>
      <c r="C171" s="214"/>
      <c r="D171" s="214"/>
      <c r="E171" s="219"/>
      <c r="F171" s="219"/>
      <c r="G171" s="219"/>
      <c r="H171" s="206">
        <f t="shared" si="4"/>
        <v>0</v>
      </c>
      <c r="I171" s="219"/>
      <c r="J171" s="219"/>
      <c r="K171" s="219"/>
      <c r="L171" s="206">
        <f t="shared" si="5"/>
        <v>0</v>
      </c>
      <c r="M171" s="224"/>
    </row>
    <row r="172" spans="1:13" x14ac:dyDescent="0.3">
      <c r="A172" s="205">
        <v>160</v>
      </c>
      <c r="B172" s="213"/>
      <c r="C172" s="214"/>
      <c r="D172" s="214"/>
      <c r="E172" s="219"/>
      <c r="F172" s="219"/>
      <c r="G172" s="219"/>
      <c r="H172" s="206">
        <f t="shared" si="4"/>
        <v>0</v>
      </c>
      <c r="I172" s="219"/>
      <c r="J172" s="219"/>
      <c r="K172" s="219"/>
      <c r="L172" s="206">
        <f t="shared" si="5"/>
        <v>0</v>
      </c>
      <c r="M172" s="224"/>
    </row>
    <row r="173" spans="1:13" x14ac:dyDescent="0.3">
      <c r="A173" s="205">
        <v>161</v>
      </c>
      <c r="B173" s="213"/>
      <c r="C173" s="214"/>
      <c r="D173" s="214"/>
      <c r="E173" s="219"/>
      <c r="F173" s="219"/>
      <c r="G173" s="219"/>
      <c r="H173" s="206">
        <f t="shared" si="4"/>
        <v>0</v>
      </c>
      <c r="I173" s="219"/>
      <c r="J173" s="219"/>
      <c r="K173" s="219"/>
      <c r="L173" s="206">
        <f t="shared" si="5"/>
        <v>0</v>
      </c>
      <c r="M173" s="224"/>
    </row>
    <row r="174" spans="1:13" x14ac:dyDescent="0.3">
      <c r="A174" s="205">
        <v>162</v>
      </c>
      <c r="B174" s="213"/>
      <c r="C174" s="214"/>
      <c r="D174" s="214"/>
      <c r="E174" s="219"/>
      <c r="F174" s="219"/>
      <c r="G174" s="219"/>
      <c r="H174" s="206">
        <f t="shared" si="4"/>
        <v>0</v>
      </c>
      <c r="I174" s="219"/>
      <c r="J174" s="219"/>
      <c r="K174" s="219"/>
      <c r="L174" s="206">
        <f t="shared" si="5"/>
        <v>0</v>
      </c>
      <c r="M174" s="224"/>
    </row>
    <row r="175" spans="1:13" x14ac:dyDescent="0.3">
      <c r="A175" s="205">
        <v>163</v>
      </c>
      <c r="B175" s="213"/>
      <c r="C175" s="214"/>
      <c r="D175" s="214"/>
      <c r="E175" s="219"/>
      <c r="F175" s="219"/>
      <c r="G175" s="219"/>
      <c r="H175" s="206">
        <f t="shared" si="4"/>
        <v>0</v>
      </c>
      <c r="I175" s="219"/>
      <c r="J175" s="219"/>
      <c r="K175" s="219"/>
      <c r="L175" s="206">
        <f t="shared" si="5"/>
        <v>0</v>
      </c>
      <c r="M175" s="224"/>
    </row>
    <row r="176" spans="1:13" x14ac:dyDescent="0.3">
      <c r="A176" s="205">
        <v>164</v>
      </c>
      <c r="B176" s="213"/>
      <c r="C176" s="214"/>
      <c r="D176" s="214"/>
      <c r="E176" s="219"/>
      <c r="F176" s="219"/>
      <c r="G176" s="219"/>
      <c r="H176" s="206">
        <f t="shared" si="4"/>
        <v>0</v>
      </c>
      <c r="I176" s="219"/>
      <c r="J176" s="219"/>
      <c r="K176" s="219"/>
      <c r="L176" s="206">
        <f t="shared" si="5"/>
        <v>0</v>
      </c>
      <c r="M176" s="224"/>
    </row>
    <row r="177" spans="1:13" x14ac:dyDescent="0.3">
      <c r="A177" s="205">
        <v>165</v>
      </c>
      <c r="B177" s="213"/>
      <c r="C177" s="214"/>
      <c r="D177" s="214"/>
      <c r="E177" s="219"/>
      <c r="F177" s="219"/>
      <c r="G177" s="219"/>
      <c r="H177" s="206">
        <f t="shared" si="4"/>
        <v>0</v>
      </c>
      <c r="I177" s="219"/>
      <c r="J177" s="219"/>
      <c r="K177" s="219"/>
      <c r="L177" s="206">
        <f t="shared" si="5"/>
        <v>0</v>
      </c>
      <c r="M177" s="224"/>
    </row>
    <row r="178" spans="1:13" x14ac:dyDescent="0.3">
      <c r="A178" s="205">
        <v>166</v>
      </c>
      <c r="B178" s="213"/>
      <c r="C178" s="214"/>
      <c r="D178" s="214"/>
      <c r="E178" s="219"/>
      <c r="F178" s="219"/>
      <c r="G178" s="219"/>
      <c r="H178" s="206">
        <f t="shared" si="4"/>
        <v>0</v>
      </c>
      <c r="I178" s="219"/>
      <c r="J178" s="219"/>
      <c r="K178" s="219"/>
      <c r="L178" s="206">
        <f t="shared" si="5"/>
        <v>0</v>
      </c>
      <c r="M178" s="224"/>
    </row>
    <row r="179" spans="1:13" x14ac:dyDescent="0.3">
      <c r="A179" s="205">
        <v>167</v>
      </c>
      <c r="B179" s="213"/>
      <c r="C179" s="214"/>
      <c r="D179" s="214"/>
      <c r="E179" s="219"/>
      <c r="F179" s="219"/>
      <c r="G179" s="219"/>
      <c r="H179" s="206">
        <f t="shared" si="4"/>
        <v>0</v>
      </c>
      <c r="I179" s="219"/>
      <c r="J179" s="219"/>
      <c r="K179" s="219"/>
      <c r="L179" s="206">
        <f t="shared" si="5"/>
        <v>0</v>
      </c>
      <c r="M179" s="224"/>
    </row>
    <row r="180" spans="1:13" x14ac:dyDescent="0.3">
      <c r="A180" s="205">
        <v>168</v>
      </c>
      <c r="B180" s="213"/>
      <c r="C180" s="214"/>
      <c r="D180" s="214"/>
      <c r="E180" s="219"/>
      <c r="F180" s="219"/>
      <c r="G180" s="219"/>
      <c r="H180" s="206">
        <f t="shared" si="4"/>
        <v>0</v>
      </c>
      <c r="I180" s="219"/>
      <c r="J180" s="219"/>
      <c r="K180" s="219"/>
      <c r="L180" s="206">
        <f t="shared" si="5"/>
        <v>0</v>
      </c>
      <c r="M180" s="224"/>
    </row>
    <row r="181" spans="1:13" x14ac:dyDescent="0.3">
      <c r="A181" s="205">
        <v>169</v>
      </c>
      <c r="B181" s="213"/>
      <c r="C181" s="214"/>
      <c r="D181" s="214"/>
      <c r="E181" s="219"/>
      <c r="F181" s="219"/>
      <c r="G181" s="219"/>
      <c r="H181" s="206">
        <f t="shared" si="4"/>
        <v>0</v>
      </c>
      <c r="I181" s="219"/>
      <c r="J181" s="219"/>
      <c r="K181" s="219"/>
      <c r="L181" s="206">
        <f t="shared" si="5"/>
        <v>0</v>
      </c>
      <c r="M181" s="224"/>
    </row>
    <row r="182" spans="1:13" x14ac:dyDescent="0.3">
      <c r="A182" s="205">
        <v>170</v>
      </c>
      <c r="B182" s="213"/>
      <c r="C182" s="214"/>
      <c r="D182" s="214"/>
      <c r="E182" s="219"/>
      <c r="F182" s="219"/>
      <c r="G182" s="219"/>
      <c r="H182" s="206">
        <f t="shared" si="4"/>
        <v>0</v>
      </c>
      <c r="I182" s="219"/>
      <c r="J182" s="219"/>
      <c r="K182" s="219"/>
      <c r="L182" s="206">
        <f t="shared" si="5"/>
        <v>0</v>
      </c>
      <c r="M182" s="224"/>
    </row>
    <row r="183" spans="1:13" x14ac:dyDescent="0.3">
      <c r="A183" s="205">
        <v>171</v>
      </c>
      <c r="B183" s="213"/>
      <c r="C183" s="214"/>
      <c r="D183" s="214"/>
      <c r="E183" s="219"/>
      <c r="F183" s="219"/>
      <c r="G183" s="219"/>
      <c r="H183" s="206">
        <f t="shared" si="4"/>
        <v>0</v>
      </c>
      <c r="I183" s="219"/>
      <c r="J183" s="219"/>
      <c r="K183" s="219"/>
      <c r="L183" s="206">
        <f t="shared" si="5"/>
        <v>0</v>
      </c>
      <c r="M183" s="224"/>
    </row>
    <row r="184" spans="1:13" x14ac:dyDescent="0.3">
      <c r="A184" s="205">
        <v>172</v>
      </c>
      <c r="B184" s="213"/>
      <c r="C184" s="214"/>
      <c r="D184" s="214"/>
      <c r="E184" s="219"/>
      <c r="F184" s="219"/>
      <c r="G184" s="219"/>
      <c r="H184" s="206">
        <f t="shared" si="4"/>
        <v>0</v>
      </c>
      <c r="I184" s="219"/>
      <c r="J184" s="219"/>
      <c r="K184" s="219"/>
      <c r="L184" s="206">
        <f t="shared" si="5"/>
        <v>0</v>
      </c>
      <c r="M184" s="224"/>
    </row>
    <row r="185" spans="1:13" x14ac:dyDescent="0.3">
      <c r="A185" s="205">
        <v>173</v>
      </c>
      <c r="B185" s="213"/>
      <c r="C185" s="214"/>
      <c r="D185" s="214"/>
      <c r="E185" s="219"/>
      <c r="F185" s="219"/>
      <c r="G185" s="219"/>
      <c r="H185" s="206">
        <f t="shared" si="4"/>
        <v>0</v>
      </c>
      <c r="I185" s="219"/>
      <c r="J185" s="219"/>
      <c r="K185" s="219"/>
      <c r="L185" s="206">
        <f t="shared" si="5"/>
        <v>0</v>
      </c>
      <c r="M185" s="224"/>
    </row>
    <row r="186" spans="1:13" x14ac:dyDescent="0.3">
      <c r="A186" s="205">
        <v>174</v>
      </c>
      <c r="B186" s="213"/>
      <c r="C186" s="214"/>
      <c r="D186" s="214"/>
      <c r="E186" s="219"/>
      <c r="F186" s="219"/>
      <c r="G186" s="219"/>
      <c r="H186" s="206">
        <f t="shared" si="4"/>
        <v>0</v>
      </c>
      <c r="I186" s="219"/>
      <c r="J186" s="219"/>
      <c r="K186" s="219"/>
      <c r="L186" s="206">
        <f t="shared" si="5"/>
        <v>0</v>
      </c>
      <c r="M186" s="224"/>
    </row>
    <row r="187" spans="1:13" x14ac:dyDescent="0.3">
      <c r="A187" s="205">
        <v>175</v>
      </c>
      <c r="B187" s="213"/>
      <c r="C187" s="214"/>
      <c r="D187" s="214"/>
      <c r="E187" s="219"/>
      <c r="F187" s="219"/>
      <c r="G187" s="219"/>
      <c r="H187" s="206">
        <f t="shared" si="4"/>
        <v>0</v>
      </c>
      <c r="I187" s="219"/>
      <c r="J187" s="219"/>
      <c r="K187" s="219"/>
      <c r="L187" s="206">
        <f t="shared" si="5"/>
        <v>0</v>
      </c>
      <c r="M187" s="224"/>
    </row>
    <row r="188" spans="1:13" x14ac:dyDescent="0.3">
      <c r="A188" s="205">
        <v>176</v>
      </c>
      <c r="B188" s="213"/>
      <c r="C188" s="214"/>
      <c r="D188" s="214"/>
      <c r="E188" s="219"/>
      <c r="F188" s="219"/>
      <c r="G188" s="219"/>
      <c r="H188" s="206">
        <f t="shared" si="4"/>
        <v>0</v>
      </c>
      <c r="I188" s="219"/>
      <c r="J188" s="219"/>
      <c r="K188" s="219"/>
      <c r="L188" s="206">
        <f t="shared" si="5"/>
        <v>0</v>
      </c>
      <c r="M188" s="224"/>
    </row>
    <row r="189" spans="1:13" x14ac:dyDescent="0.3">
      <c r="A189" s="205">
        <v>177</v>
      </c>
      <c r="B189" s="213"/>
      <c r="C189" s="214"/>
      <c r="D189" s="214"/>
      <c r="E189" s="219"/>
      <c r="F189" s="219"/>
      <c r="G189" s="219"/>
      <c r="H189" s="206">
        <f t="shared" si="4"/>
        <v>0</v>
      </c>
      <c r="I189" s="219"/>
      <c r="J189" s="219"/>
      <c r="K189" s="219"/>
      <c r="L189" s="206">
        <f t="shared" si="5"/>
        <v>0</v>
      </c>
      <c r="M189" s="224"/>
    </row>
    <row r="190" spans="1:13" x14ac:dyDescent="0.3">
      <c r="A190" s="205">
        <v>178</v>
      </c>
      <c r="B190" s="213"/>
      <c r="C190" s="214"/>
      <c r="D190" s="214"/>
      <c r="E190" s="219"/>
      <c r="F190" s="219"/>
      <c r="G190" s="219"/>
      <c r="H190" s="206">
        <f t="shared" si="4"/>
        <v>0</v>
      </c>
      <c r="I190" s="219"/>
      <c r="J190" s="219"/>
      <c r="K190" s="219"/>
      <c r="L190" s="206">
        <f t="shared" si="5"/>
        <v>0</v>
      </c>
      <c r="M190" s="224"/>
    </row>
    <row r="191" spans="1:13" x14ac:dyDescent="0.3">
      <c r="A191" s="205">
        <v>179</v>
      </c>
      <c r="B191" s="213"/>
      <c r="C191" s="214"/>
      <c r="D191" s="214"/>
      <c r="E191" s="219"/>
      <c r="F191" s="219"/>
      <c r="G191" s="219"/>
      <c r="H191" s="206">
        <f t="shared" si="4"/>
        <v>0</v>
      </c>
      <c r="I191" s="219"/>
      <c r="J191" s="219"/>
      <c r="K191" s="219"/>
      <c r="L191" s="206">
        <f t="shared" si="5"/>
        <v>0</v>
      </c>
      <c r="M191" s="224"/>
    </row>
    <row r="192" spans="1:13" x14ac:dyDescent="0.3">
      <c r="A192" s="205">
        <v>180</v>
      </c>
      <c r="B192" s="213"/>
      <c r="C192" s="214"/>
      <c r="D192" s="214"/>
      <c r="E192" s="219"/>
      <c r="F192" s="219"/>
      <c r="G192" s="219"/>
      <c r="H192" s="206">
        <f t="shared" si="4"/>
        <v>0</v>
      </c>
      <c r="I192" s="219"/>
      <c r="J192" s="219"/>
      <c r="K192" s="219"/>
      <c r="L192" s="206">
        <f t="shared" si="5"/>
        <v>0</v>
      </c>
      <c r="M192" s="224"/>
    </row>
    <row r="193" spans="1:13" x14ac:dyDescent="0.3">
      <c r="A193" s="205">
        <v>181</v>
      </c>
      <c r="B193" s="213"/>
      <c r="C193" s="214"/>
      <c r="D193" s="214"/>
      <c r="E193" s="219"/>
      <c r="F193" s="219"/>
      <c r="G193" s="219"/>
      <c r="H193" s="206">
        <f t="shared" si="4"/>
        <v>0</v>
      </c>
      <c r="I193" s="219"/>
      <c r="J193" s="219"/>
      <c r="K193" s="219"/>
      <c r="L193" s="206">
        <f t="shared" si="5"/>
        <v>0</v>
      </c>
      <c r="M193" s="224"/>
    </row>
    <row r="194" spans="1:13" x14ac:dyDescent="0.3">
      <c r="A194" s="205">
        <v>182</v>
      </c>
      <c r="B194" s="213"/>
      <c r="C194" s="214"/>
      <c r="D194" s="214"/>
      <c r="E194" s="219"/>
      <c r="F194" s="219"/>
      <c r="G194" s="219"/>
      <c r="H194" s="206">
        <f t="shared" si="4"/>
        <v>0</v>
      </c>
      <c r="I194" s="219"/>
      <c r="J194" s="219"/>
      <c r="K194" s="219"/>
      <c r="L194" s="206">
        <f t="shared" si="5"/>
        <v>0</v>
      </c>
      <c r="M194" s="224"/>
    </row>
    <row r="195" spans="1:13" x14ac:dyDescent="0.3">
      <c r="A195" s="205">
        <v>183</v>
      </c>
      <c r="B195" s="213"/>
      <c r="C195" s="214"/>
      <c r="D195" s="214"/>
      <c r="E195" s="219"/>
      <c r="F195" s="219"/>
      <c r="G195" s="219"/>
      <c r="H195" s="206">
        <f t="shared" si="4"/>
        <v>0</v>
      </c>
      <c r="I195" s="219"/>
      <c r="J195" s="219"/>
      <c r="K195" s="219"/>
      <c r="L195" s="206">
        <f t="shared" si="5"/>
        <v>0</v>
      </c>
      <c r="M195" s="224"/>
    </row>
    <row r="196" spans="1:13" x14ac:dyDescent="0.3">
      <c r="A196" s="205">
        <v>184</v>
      </c>
      <c r="B196" s="213"/>
      <c r="C196" s="214"/>
      <c r="D196" s="214"/>
      <c r="E196" s="219"/>
      <c r="F196" s="219"/>
      <c r="G196" s="219"/>
      <c r="H196" s="206">
        <f t="shared" si="4"/>
        <v>0</v>
      </c>
      <c r="I196" s="219"/>
      <c r="J196" s="219"/>
      <c r="K196" s="219"/>
      <c r="L196" s="206">
        <f t="shared" si="5"/>
        <v>0</v>
      </c>
      <c r="M196" s="224"/>
    </row>
    <row r="197" spans="1:13" x14ac:dyDescent="0.3">
      <c r="A197" s="205">
        <v>185</v>
      </c>
      <c r="B197" s="213"/>
      <c r="C197" s="214"/>
      <c r="D197" s="214"/>
      <c r="E197" s="219"/>
      <c r="F197" s="219"/>
      <c r="G197" s="219"/>
      <c r="H197" s="206">
        <f t="shared" si="4"/>
        <v>0</v>
      </c>
      <c r="I197" s="219"/>
      <c r="J197" s="219"/>
      <c r="K197" s="219"/>
      <c r="L197" s="206">
        <f t="shared" si="5"/>
        <v>0</v>
      </c>
      <c r="M197" s="224"/>
    </row>
    <row r="198" spans="1:13" x14ac:dyDescent="0.3">
      <c r="A198" s="205">
        <v>186</v>
      </c>
      <c r="B198" s="213"/>
      <c r="C198" s="214"/>
      <c r="D198" s="214"/>
      <c r="E198" s="219"/>
      <c r="F198" s="219"/>
      <c r="G198" s="219"/>
      <c r="H198" s="206">
        <f t="shared" si="4"/>
        <v>0</v>
      </c>
      <c r="I198" s="219"/>
      <c r="J198" s="219"/>
      <c r="K198" s="219"/>
      <c r="L198" s="206">
        <f t="shared" si="5"/>
        <v>0</v>
      </c>
      <c r="M198" s="224"/>
    </row>
    <row r="199" spans="1:13" x14ac:dyDescent="0.3">
      <c r="A199" s="205">
        <v>187</v>
      </c>
      <c r="B199" s="213"/>
      <c r="C199" s="214"/>
      <c r="D199" s="214"/>
      <c r="E199" s="219"/>
      <c r="F199" s="219"/>
      <c r="G199" s="219"/>
      <c r="H199" s="206">
        <f t="shared" si="4"/>
        <v>0</v>
      </c>
      <c r="I199" s="219"/>
      <c r="J199" s="219"/>
      <c r="K199" s="219"/>
      <c r="L199" s="206">
        <f t="shared" si="5"/>
        <v>0</v>
      </c>
      <c r="M199" s="224"/>
    </row>
    <row r="200" spans="1:13" x14ac:dyDescent="0.3">
      <c r="A200" s="205">
        <v>188</v>
      </c>
      <c r="B200" s="213"/>
      <c r="C200" s="214"/>
      <c r="D200" s="214"/>
      <c r="E200" s="219"/>
      <c r="F200" s="219"/>
      <c r="G200" s="219"/>
      <c r="H200" s="206">
        <f t="shared" si="4"/>
        <v>0</v>
      </c>
      <c r="I200" s="219"/>
      <c r="J200" s="219"/>
      <c r="K200" s="219"/>
      <c r="L200" s="206">
        <f t="shared" si="5"/>
        <v>0</v>
      </c>
      <c r="M200" s="224"/>
    </row>
    <row r="201" spans="1:13" x14ac:dyDescent="0.3">
      <c r="A201" s="205">
        <v>189</v>
      </c>
      <c r="B201" s="213"/>
      <c r="C201" s="214"/>
      <c r="D201" s="214"/>
      <c r="E201" s="219"/>
      <c r="F201" s="219"/>
      <c r="G201" s="219"/>
      <c r="H201" s="206">
        <f t="shared" si="4"/>
        <v>0</v>
      </c>
      <c r="I201" s="219"/>
      <c r="J201" s="219"/>
      <c r="K201" s="219"/>
      <c r="L201" s="206">
        <f t="shared" si="5"/>
        <v>0</v>
      </c>
      <c r="M201" s="224"/>
    </row>
    <row r="202" spans="1:13" x14ac:dyDescent="0.3">
      <c r="A202" s="205">
        <v>190</v>
      </c>
      <c r="B202" s="213"/>
      <c r="C202" s="214"/>
      <c r="D202" s="214"/>
      <c r="E202" s="219"/>
      <c r="F202" s="219"/>
      <c r="G202" s="219"/>
      <c r="H202" s="206">
        <f t="shared" si="4"/>
        <v>0</v>
      </c>
      <c r="I202" s="219"/>
      <c r="J202" s="219"/>
      <c r="K202" s="219"/>
      <c r="L202" s="206">
        <f t="shared" si="5"/>
        <v>0</v>
      </c>
      <c r="M202" s="224"/>
    </row>
    <row r="203" spans="1:13" x14ac:dyDescent="0.3">
      <c r="A203" s="205">
        <v>191</v>
      </c>
      <c r="B203" s="213"/>
      <c r="C203" s="214"/>
      <c r="D203" s="214"/>
      <c r="E203" s="219"/>
      <c r="F203" s="219"/>
      <c r="G203" s="219"/>
      <c r="H203" s="206">
        <f t="shared" si="4"/>
        <v>0</v>
      </c>
      <c r="I203" s="219"/>
      <c r="J203" s="219"/>
      <c r="K203" s="219"/>
      <c r="L203" s="206">
        <f t="shared" si="5"/>
        <v>0</v>
      </c>
      <c r="M203" s="224"/>
    </row>
    <row r="204" spans="1:13" x14ac:dyDescent="0.3">
      <c r="A204" s="205">
        <v>192</v>
      </c>
      <c r="B204" s="213"/>
      <c r="C204" s="214"/>
      <c r="D204" s="214"/>
      <c r="E204" s="219"/>
      <c r="F204" s="219"/>
      <c r="G204" s="219"/>
      <c r="H204" s="206">
        <f t="shared" ref="H204:H267" si="6">SUM(E204,F204,G204)</f>
        <v>0</v>
      </c>
      <c r="I204" s="219"/>
      <c r="J204" s="219"/>
      <c r="K204" s="219"/>
      <c r="L204" s="206">
        <f t="shared" ref="L204:L267" si="7">SUM(I204,J204,K204)</f>
        <v>0</v>
      </c>
      <c r="M204" s="224"/>
    </row>
    <row r="205" spans="1:13" x14ac:dyDescent="0.3">
      <c r="A205" s="205">
        <v>193</v>
      </c>
      <c r="B205" s="213"/>
      <c r="C205" s="214"/>
      <c r="D205" s="214"/>
      <c r="E205" s="219"/>
      <c r="F205" s="219"/>
      <c r="G205" s="219"/>
      <c r="H205" s="206">
        <f t="shared" si="6"/>
        <v>0</v>
      </c>
      <c r="I205" s="219"/>
      <c r="J205" s="219"/>
      <c r="K205" s="219"/>
      <c r="L205" s="206">
        <f t="shared" si="7"/>
        <v>0</v>
      </c>
      <c r="M205" s="224"/>
    </row>
    <row r="206" spans="1:13" x14ac:dyDescent="0.3">
      <c r="A206" s="205">
        <v>194</v>
      </c>
      <c r="B206" s="213"/>
      <c r="C206" s="214"/>
      <c r="D206" s="214"/>
      <c r="E206" s="219"/>
      <c r="F206" s="219"/>
      <c r="G206" s="219"/>
      <c r="H206" s="206">
        <f t="shared" si="6"/>
        <v>0</v>
      </c>
      <c r="I206" s="219"/>
      <c r="J206" s="219"/>
      <c r="K206" s="219"/>
      <c r="L206" s="206">
        <f t="shared" si="7"/>
        <v>0</v>
      </c>
      <c r="M206" s="224"/>
    </row>
    <row r="207" spans="1:13" x14ac:dyDescent="0.3">
      <c r="A207" s="205">
        <v>195</v>
      </c>
      <c r="B207" s="213"/>
      <c r="C207" s="214"/>
      <c r="D207" s="214"/>
      <c r="E207" s="219"/>
      <c r="F207" s="219"/>
      <c r="G207" s="219"/>
      <c r="H207" s="206">
        <f t="shared" si="6"/>
        <v>0</v>
      </c>
      <c r="I207" s="219"/>
      <c r="J207" s="219"/>
      <c r="K207" s="219"/>
      <c r="L207" s="206">
        <f t="shared" si="7"/>
        <v>0</v>
      </c>
      <c r="M207" s="224"/>
    </row>
    <row r="208" spans="1:13" x14ac:dyDescent="0.3">
      <c r="A208" s="205">
        <v>196</v>
      </c>
      <c r="B208" s="213"/>
      <c r="C208" s="214"/>
      <c r="D208" s="214"/>
      <c r="E208" s="219"/>
      <c r="F208" s="219"/>
      <c r="G208" s="219"/>
      <c r="H208" s="206">
        <f t="shared" si="6"/>
        <v>0</v>
      </c>
      <c r="I208" s="219"/>
      <c r="J208" s="219"/>
      <c r="K208" s="219"/>
      <c r="L208" s="206">
        <f t="shared" si="7"/>
        <v>0</v>
      </c>
      <c r="M208" s="224"/>
    </row>
    <row r="209" spans="1:13" x14ac:dyDescent="0.3">
      <c r="A209" s="205">
        <v>197</v>
      </c>
      <c r="B209" s="213"/>
      <c r="C209" s="214"/>
      <c r="D209" s="214"/>
      <c r="E209" s="219"/>
      <c r="F209" s="219"/>
      <c r="G209" s="219"/>
      <c r="H209" s="206">
        <f t="shared" si="6"/>
        <v>0</v>
      </c>
      <c r="I209" s="219"/>
      <c r="J209" s="219"/>
      <c r="K209" s="219"/>
      <c r="L209" s="206">
        <f t="shared" si="7"/>
        <v>0</v>
      </c>
      <c r="M209" s="224"/>
    </row>
    <row r="210" spans="1:13" x14ac:dyDescent="0.3">
      <c r="A210" s="205">
        <v>198</v>
      </c>
      <c r="B210" s="213"/>
      <c r="C210" s="214"/>
      <c r="D210" s="214"/>
      <c r="E210" s="219"/>
      <c r="F210" s="219"/>
      <c r="G210" s="219"/>
      <c r="H210" s="206">
        <f t="shared" si="6"/>
        <v>0</v>
      </c>
      <c r="I210" s="219"/>
      <c r="J210" s="219"/>
      <c r="K210" s="219"/>
      <c r="L210" s="206">
        <f t="shared" si="7"/>
        <v>0</v>
      </c>
      <c r="M210" s="224"/>
    </row>
    <row r="211" spans="1:13" x14ac:dyDescent="0.3">
      <c r="A211" s="205">
        <v>199</v>
      </c>
      <c r="B211" s="213"/>
      <c r="C211" s="214"/>
      <c r="D211" s="214"/>
      <c r="E211" s="219"/>
      <c r="F211" s="219"/>
      <c r="G211" s="219"/>
      <c r="H211" s="206">
        <f t="shared" si="6"/>
        <v>0</v>
      </c>
      <c r="I211" s="219"/>
      <c r="J211" s="219"/>
      <c r="K211" s="219"/>
      <c r="L211" s="206">
        <f t="shared" si="7"/>
        <v>0</v>
      </c>
      <c r="M211" s="224"/>
    </row>
    <row r="212" spans="1:13" x14ac:dyDescent="0.3">
      <c r="A212" s="205">
        <v>200</v>
      </c>
      <c r="B212" s="213"/>
      <c r="C212" s="214"/>
      <c r="D212" s="214"/>
      <c r="E212" s="219"/>
      <c r="F212" s="219"/>
      <c r="G212" s="219"/>
      <c r="H212" s="206">
        <f t="shared" si="6"/>
        <v>0</v>
      </c>
      <c r="I212" s="219"/>
      <c r="J212" s="219"/>
      <c r="K212" s="219"/>
      <c r="L212" s="206">
        <f t="shared" si="7"/>
        <v>0</v>
      </c>
      <c r="M212" s="224"/>
    </row>
    <row r="213" spans="1:13" x14ac:dyDescent="0.3">
      <c r="A213" s="205">
        <v>201</v>
      </c>
      <c r="B213" s="213"/>
      <c r="C213" s="214"/>
      <c r="D213" s="214"/>
      <c r="E213" s="219"/>
      <c r="F213" s="219"/>
      <c r="G213" s="219"/>
      <c r="H213" s="206">
        <f t="shared" si="6"/>
        <v>0</v>
      </c>
      <c r="I213" s="219"/>
      <c r="J213" s="219"/>
      <c r="K213" s="219"/>
      <c r="L213" s="206">
        <f t="shared" si="7"/>
        <v>0</v>
      </c>
      <c r="M213" s="224"/>
    </row>
    <row r="214" spans="1:13" x14ac:dyDescent="0.3">
      <c r="A214" s="205">
        <v>202</v>
      </c>
      <c r="B214" s="213"/>
      <c r="C214" s="214"/>
      <c r="D214" s="214"/>
      <c r="E214" s="219"/>
      <c r="F214" s="219"/>
      <c r="G214" s="219"/>
      <c r="H214" s="206">
        <f t="shared" si="6"/>
        <v>0</v>
      </c>
      <c r="I214" s="219"/>
      <c r="J214" s="219"/>
      <c r="K214" s="219"/>
      <c r="L214" s="206">
        <f t="shared" si="7"/>
        <v>0</v>
      </c>
      <c r="M214" s="224"/>
    </row>
    <row r="215" spans="1:13" x14ac:dyDescent="0.3">
      <c r="A215" s="205">
        <v>203</v>
      </c>
      <c r="B215" s="213"/>
      <c r="C215" s="214"/>
      <c r="D215" s="214"/>
      <c r="E215" s="219"/>
      <c r="F215" s="219"/>
      <c r="G215" s="219"/>
      <c r="H215" s="206">
        <f t="shared" si="6"/>
        <v>0</v>
      </c>
      <c r="I215" s="219"/>
      <c r="J215" s="219"/>
      <c r="K215" s="219"/>
      <c r="L215" s="206">
        <f t="shared" si="7"/>
        <v>0</v>
      </c>
      <c r="M215" s="224"/>
    </row>
    <row r="216" spans="1:13" x14ac:dyDescent="0.3">
      <c r="A216" s="205">
        <v>204</v>
      </c>
      <c r="B216" s="213"/>
      <c r="C216" s="214"/>
      <c r="D216" s="214"/>
      <c r="E216" s="219"/>
      <c r="F216" s="219"/>
      <c r="G216" s="219"/>
      <c r="H216" s="206">
        <f t="shared" si="6"/>
        <v>0</v>
      </c>
      <c r="I216" s="219"/>
      <c r="J216" s="219"/>
      <c r="K216" s="219"/>
      <c r="L216" s="206">
        <f t="shared" si="7"/>
        <v>0</v>
      </c>
      <c r="M216" s="224"/>
    </row>
    <row r="217" spans="1:13" x14ac:dyDescent="0.3">
      <c r="A217" s="205">
        <v>205</v>
      </c>
      <c r="B217" s="213"/>
      <c r="C217" s="214"/>
      <c r="D217" s="214"/>
      <c r="E217" s="219"/>
      <c r="F217" s="219"/>
      <c r="G217" s="219"/>
      <c r="H217" s="206">
        <f t="shared" si="6"/>
        <v>0</v>
      </c>
      <c r="I217" s="219"/>
      <c r="J217" s="219"/>
      <c r="K217" s="219"/>
      <c r="L217" s="206">
        <f t="shared" si="7"/>
        <v>0</v>
      </c>
      <c r="M217" s="224"/>
    </row>
    <row r="218" spans="1:13" x14ac:dyDescent="0.3">
      <c r="A218" s="205">
        <v>206</v>
      </c>
      <c r="B218" s="213"/>
      <c r="C218" s="214"/>
      <c r="D218" s="214"/>
      <c r="E218" s="219"/>
      <c r="F218" s="219"/>
      <c r="G218" s="219"/>
      <c r="H218" s="206">
        <f t="shared" si="6"/>
        <v>0</v>
      </c>
      <c r="I218" s="219"/>
      <c r="J218" s="219"/>
      <c r="K218" s="219"/>
      <c r="L218" s="206">
        <f t="shared" si="7"/>
        <v>0</v>
      </c>
      <c r="M218" s="224"/>
    </row>
    <row r="219" spans="1:13" x14ac:dyDescent="0.3">
      <c r="A219" s="205">
        <v>207</v>
      </c>
      <c r="B219" s="213"/>
      <c r="C219" s="214"/>
      <c r="D219" s="214"/>
      <c r="E219" s="219"/>
      <c r="F219" s="219"/>
      <c r="G219" s="219"/>
      <c r="H219" s="206">
        <f t="shared" si="6"/>
        <v>0</v>
      </c>
      <c r="I219" s="219"/>
      <c r="J219" s="219"/>
      <c r="K219" s="219"/>
      <c r="L219" s="206">
        <f t="shared" si="7"/>
        <v>0</v>
      </c>
      <c r="M219" s="224"/>
    </row>
    <row r="220" spans="1:13" x14ac:dyDescent="0.3">
      <c r="A220" s="205">
        <v>208</v>
      </c>
      <c r="B220" s="213"/>
      <c r="C220" s="214"/>
      <c r="D220" s="214"/>
      <c r="E220" s="219"/>
      <c r="F220" s="219"/>
      <c r="G220" s="219"/>
      <c r="H220" s="206">
        <f t="shared" si="6"/>
        <v>0</v>
      </c>
      <c r="I220" s="219"/>
      <c r="J220" s="219"/>
      <c r="K220" s="219"/>
      <c r="L220" s="206">
        <f t="shared" si="7"/>
        <v>0</v>
      </c>
      <c r="M220" s="224"/>
    </row>
    <row r="221" spans="1:13" x14ac:dyDescent="0.3">
      <c r="A221" s="205">
        <v>209</v>
      </c>
      <c r="B221" s="213"/>
      <c r="C221" s="214"/>
      <c r="D221" s="214"/>
      <c r="E221" s="219"/>
      <c r="F221" s="219"/>
      <c r="G221" s="219"/>
      <c r="H221" s="206">
        <f t="shared" si="6"/>
        <v>0</v>
      </c>
      <c r="I221" s="219"/>
      <c r="J221" s="219"/>
      <c r="K221" s="219"/>
      <c r="L221" s="206">
        <f t="shared" si="7"/>
        <v>0</v>
      </c>
      <c r="M221" s="224"/>
    </row>
    <row r="222" spans="1:13" x14ac:dyDescent="0.3">
      <c r="A222" s="205">
        <v>210</v>
      </c>
      <c r="B222" s="213"/>
      <c r="C222" s="214"/>
      <c r="D222" s="214"/>
      <c r="E222" s="219"/>
      <c r="F222" s="219"/>
      <c r="G222" s="219"/>
      <c r="H222" s="206">
        <f t="shared" si="6"/>
        <v>0</v>
      </c>
      <c r="I222" s="219"/>
      <c r="J222" s="219"/>
      <c r="K222" s="219"/>
      <c r="L222" s="206">
        <f t="shared" si="7"/>
        <v>0</v>
      </c>
      <c r="M222" s="224"/>
    </row>
    <row r="223" spans="1:13" x14ac:dyDescent="0.3">
      <c r="A223" s="205">
        <v>211</v>
      </c>
      <c r="B223" s="213"/>
      <c r="C223" s="214"/>
      <c r="D223" s="214"/>
      <c r="E223" s="219"/>
      <c r="F223" s="219"/>
      <c r="G223" s="219"/>
      <c r="H223" s="206">
        <f t="shared" si="6"/>
        <v>0</v>
      </c>
      <c r="I223" s="219"/>
      <c r="J223" s="219"/>
      <c r="K223" s="219"/>
      <c r="L223" s="206">
        <f t="shared" si="7"/>
        <v>0</v>
      </c>
      <c r="M223" s="224"/>
    </row>
    <row r="224" spans="1:13" x14ac:dyDescent="0.3">
      <c r="A224" s="205">
        <v>212</v>
      </c>
      <c r="B224" s="213"/>
      <c r="C224" s="214"/>
      <c r="D224" s="214"/>
      <c r="E224" s="219"/>
      <c r="F224" s="219"/>
      <c r="G224" s="219"/>
      <c r="H224" s="206">
        <f t="shared" si="6"/>
        <v>0</v>
      </c>
      <c r="I224" s="219"/>
      <c r="J224" s="219"/>
      <c r="K224" s="219"/>
      <c r="L224" s="206">
        <f t="shared" si="7"/>
        <v>0</v>
      </c>
      <c r="M224" s="224"/>
    </row>
    <row r="225" spans="1:13" x14ac:dyDescent="0.3">
      <c r="A225" s="205">
        <v>213</v>
      </c>
      <c r="B225" s="213"/>
      <c r="C225" s="214"/>
      <c r="D225" s="214"/>
      <c r="E225" s="219"/>
      <c r="F225" s="219"/>
      <c r="G225" s="219"/>
      <c r="H225" s="206">
        <f t="shared" si="6"/>
        <v>0</v>
      </c>
      <c r="I225" s="219"/>
      <c r="J225" s="219"/>
      <c r="K225" s="219"/>
      <c r="L225" s="206">
        <f t="shared" si="7"/>
        <v>0</v>
      </c>
      <c r="M225" s="224"/>
    </row>
    <row r="226" spans="1:13" x14ac:dyDescent="0.3">
      <c r="A226" s="205">
        <v>214</v>
      </c>
      <c r="B226" s="213"/>
      <c r="C226" s="214"/>
      <c r="D226" s="214"/>
      <c r="E226" s="219"/>
      <c r="F226" s="219"/>
      <c r="G226" s="219"/>
      <c r="H226" s="206">
        <f t="shared" si="6"/>
        <v>0</v>
      </c>
      <c r="I226" s="219"/>
      <c r="J226" s="219"/>
      <c r="K226" s="219"/>
      <c r="L226" s="206">
        <f t="shared" si="7"/>
        <v>0</v>
      </c>
      <c r="M226" s="224"/>
    </row>
    <row r="227" spans="1:13" x14ac:dyDescent="0.3">
      <c r="A227" s="205">
        <v>215</v>
      </c>
      <c r="B227" s="213"/>
      <c r="C227" s="214"/>
      <c r="D227" s="214"/>
      <c r="E227" s="219"/>
      <c r="F227" s="219"/>
      <c r="G227" s="219"/>
      <c r="H227" s="206">
        <f t="shared" si="6"/>
        <v>0</v>
      </c>
      <c r="I227" s="219"/>
      <c r="J227" s="219"/>
      <c r="K227" s="219"/>
      <c r="L227" s="206">
        <f t="shared" si="7"/>
        <v>0</v>
      </c>
      <c r="M227" s="224"/>
    </row>
    <row r="228" spans="1:13" x14ac:dyDescent="0.3">
      <c r="A228" s="205">
        <v>216</v>
      </c>
      <c r="B228" s="213"/>
      <c r="C228" s="214"/>
      <c r="D228" s="214"/>
      <c r="E228" s="219"/>
      <c r="F228" s="219"/>
      <c r="G228" s="219"/>
      <c r="H228" s="206">
        <f t="shared" si="6"/>
        <v>0</v>
      </c>
      <c r="I228" s="219"/>
      <c r="J228" s="219"/>
      <c r="K228" s="219"/>
      <c r="L228" s="206">
        <f t="shared" si="7"/>
        <v>0</v>
      </c>
      <c r="M228" s="224"/>
    </row>
    <row r="229" spans="1:13" x14ac:dyDescent="0.3">
      <c r="A229" s="205">
        <v>217</v>
      </c>
      <c r="B229" s="213"/>
      <c r="C229" s="214"/>
      <c r="D229" s="214"/>
      <c r="E229" s="219"/>
      <c r="F229" s="219"/>
      <c r="G229" s="219"/>
      <c r="H229" s="206">
        <f t="shared" si="6"/>
        <v>0</v>
      </c>
      <c r="I229" s="219"/>
      <c r="J229" s="219"/>
      <c r="K229" s="219"/>
      <c r="L229" s="206">
        <f t="shared" si="7"/>
        <v>0</v>
      </c>
      <c r="M229" s="224"/>
    </row>
    <row r="230" spans="1:13" x14ac:dyDescent="0.3">
      <c r="A230" s="205">
        <v>218</v>
      </c>
      <c r="B230" s="213"/>
      <c r="C230" s="214"/>
      <c r="D230" s="214"/>
      <c r="E230" s="219"/>
      <c r="F230" s="219"/>
      <c r="G230" s="219"/>
      <c r="H230" s="206">
        <f t="shared" si="6"/>
        <v>0</v>
      </c>
      <c r="I230" s="219"/>
      <c r="J230" s="219"/>
      <c r="K230" s="219"/>
      <c r="L230" s="206">
        <f t="shared" si="7"/>
        <v>0</v>
      </c>
      <c r="M230" s="224"/>
    </row>
    <row r="231" spans="1:13" x14ac:dyDescent="0.3">
      <c r="A231" s="205">
        <v>219</v>
      </c>
      <c r="B231" s="213"/>
      <c r="C231" s="214"/>
      <c r="D231" s="214"/>
      <c r="E231" s="219"/>
      <c r="F231" s="219"/>
      <c r="G231" s="219"/>
      <c r="H231" s="206">
        <f t="shared" si="6"/>
        <v>0</v>
      </c>
      <c r="I231" s="219"/>
      <c r="J231" s="219"/>
      <c r="K231" s="219"/>
      <c r="L231" s="206">
        <f t="shared" si="7"/>
        <v>0</v>
      </c>
      <c r="M231" s="224"/>
    </row>
    <row r="232" spans="1:13" x14ac:dyDescent="0.3">
      <c r="A232" s="205">
        <v>220</v>
      </c>
      <c r="B232" s="213"/>
      <c r="C232" s="214"/>
      <c r="D232" s="214"/>
      <c r="E232" s="219"/>
      <c r="F232" s="219"/>
      <c r="G232" s="219"/>
      <c r="H232" s="206">
        <f t="shared" si="6"/>
        <v>0</v>
      </c>
      <c r="I232" s="219"/>
      <c r="J232" s="219"/>
      <c r="K232" s="219"/>
      <c r="L232" s="206">
        <f t="shared" si="7"/>
        <v>0</v>
      </c>
      <c r="M232" s="224"/>
    </row>
    <row r="233" spans="1:13" x14ac:dyDescent="0.3">
      <c r="A233" s="205">
        <v>221</v>
      </c>
      <c r="B233" s="213"/>
      <c r="C233" s="214"/>
      <c r="D233" s="214"/>
      <c r="E233" s="219"/>
      <c r="F233" s="219"/>
      <c r="G233" s="219"/>
      <c r="H233" s="206">
        <f t="shared" si="6"/>
        <v>0</v>
      </c>
      <c r="I233" s="219"/>
      <c r="J233" s="219"/>
      <c r="K233" s="219"/>
      <c r="L233" s="206">
        <f t="shared" si="7"/>
        <v>0</v>
      </c>
      <c r="M233" s="224"/>
    </row>
    <row r="234" spans="1:13" x14ac:dyDescent="0.3">
      <c r="A234" s="205">
        <v>222</v>
      </c>
      <c r="B234" s="213"/>
      <c r="C234" s="214"/>
      <c r="D234" s="214"/>
      <c r="E234" s="219"/>
      <c r="F234" s="219"/>
      <c r="G234" s="219"/>
      <c r="H234" s="206">
        <f t="shared" si="6"/>
        <v>0</v>
      </c>
      <c r="I234" s="219"/>
      <c r="J234" s="219"/>
      <c r="K234" s="219"/>
      <c r="L234" s="206">
        <f t="shared" si="7"/>
        <v>0</v>
      </c>
      <c r="M234" s="224"/>
    </row>
    <row r="235" spans="1:13" x14ac:dyDescent="0.3">
      <c r="A235" s="205">
        <v>223</v>
      </c>
      <c r="B235" s="213"/>
      <c r="C235" s="214"/>
      <c r="D235" s="214"/>
      <c r="E235" s="219"/>
      <c r="F235" s="219"/>
      <c r="G235" s="219"/>
      <c r="H235" s="206">
        <f t="shared" si="6"/>
        <v>0</v>
      </c>
      <c r="I235" s="219"/>
      <c r="J235" s="219"/>
      <c r="K235" s="219"/>
      <c r="L235" s="206">
        <f t="shared" si="7"/>
        <v>0</v>
      </c>
      <c r="M235" s="224"/>
    </row>
    <row r="236" spans="1:13" x14ac:dyDescent="0.3">
      <c r="A236" s="205">
        <v>224</v>
      </c>
      <c r="B236" s="213"/>
      <c r="C236" s="214"/>
      <c r="D236" s="214"/>
      <c r="E236" s="219"/>
      <c r="F236" s="219"/>
      <c r="G236" s="219"/>
      <c r="H236" s="206">
        <f t="shared" si="6"/>
        <v>0</v>
      </c>
      <c r="I236" s="219"/>
      <c r="J236" s="219"/>
      <c r="K236" s="219"/>
      <c r="L236" s="206">
        <f t="shared" si="7"/>
        <v>0</v>
      </c>
      <c r="M236" s="224"/>
    </row>
    <row r="237" spans="1:13" x14ac:dyDescent="0.3">
      <c r="A237" s="205">
        <v>225</v>
      </c>
      <c r="B237" s="213"/>
      <c r="C237" s="214"/>
      <c r="D237" s="214"/>
      <c r="E237" s="219"/>
      <c r="F237" s="219"/>
      <c r="G237" s="219"/>
      <c r="H237" s="206">
        <f t="shared" si="6"/>
        <v>0</v>
      </c>
      <c r="I237" s="219"/>
      <c r="J237" s="219"/>
      <c r="K237" s="219"/>
      <c r="L237" s="206">
        <f t="shared" si="7"/>
        <v>0</v>
      </c>
      <c r="M237" s="224"/>
    </row>
    <row r="238" spans="1:13" x14ac:dyDescent="0.3">
      <c r="A238" s="205">
        <v>226</v>
      </c>
      <c r="B238" s="213"/>
      <c r="C238" s="214"/>
      <c r="D238" s="214"/>
      <c r="E238" s="219"/>
      <c r="F238" s="219"/>
      <c r="G238" s="219"/>
      <c r="H238" s="206">
        <f t="shared" si="6"/>
        <v>0</v>
      </c>
      <c r="I238" s="219"/>
      <c r="J238" s="219"/>
      <c r="K238" s="219"/>
      <c r="L238" s="206">
        <f t="shared" si="7"/>
        <v>0</v>
      </c>
      <c r="M238" s="224"/>
    </row>
    <row r="239" spans="1:13" x14ac:dyDescent="0.3">
      <c r="A239" s="205">
        <v>227</v>
      </c>
      <c r="B239" s="213"/>
      <c r="C239" s="214"/>
      <c r="D239" s="214"/>
      <c r="E239" s="219"/>
      <c r="F239" s="219"/>
      <c r="G239" s="219"/>
      <c r="H239" s="206">
        <f t="shared" si="6"/>
        <v>0</v>
      </c>
      <c r="I239" s="219"/>
      <c r="J239" s="219"/>
      <c r="K239" s="219"/>
      <c r="L239" s="206">
        <f t="shared" si="7"/>
        <v>0</v>
      </c>
      <c r="M239" s="224"/>
    </row>
    <row r="240" spans="1:13" x14ac:dyDescent="0.3">
      <c r="A240" s="205">
        <v>228</v>
      </c>
      <c r="B240" s="213"/>
      <c r="C240" s="214"/>
      <c r="D240" s="214"/>
      <c r="E240" s="219"/>
      <c r="F240" s="219"/>
      <c r="G240" s="219"/>
      <c r="H240" s="206">
        <f t="shared" si="6"/>
        <v>0</v>
      </c>
      <c r="I240" s="219"/>
      <c r="J240" s="219"/>
      <c r="K240" s="219"/>
      <c r="L240" s="206">
        <f t="shared" si="7"/>
        <v>0</v>
      </c>
      <c r="M240" s="224"/>
    </row>
    <row r="241" spans="1:13" x14ac:dyDescent="0.3">
      <c r="A241" s="205">
        <v>229</v>
      </c>
      <c r="B241" s="213"/>
      <c r="C241" s="214"/>
      <c r="D241" s="214"/>
      <c r="E241" s="219"/>
      <c r="F241" s="219"/>
      <c r="G241" s="219"/>
      <c r="H241" s="206">
        <f t="shared" si="6"/>
        <v>0</v>
      </c>
      <c r="I241" s="219"/>
      <c r="J241" s="219"/>
      <c r="K241" s="219"/>
      <c r="L241" s="206">
        <f t="shared" si="7"/>
        <v>0</v>
      </c>
      <c r="M241" s="224"/>
    </row>
    <row r="242" spans="1:13" x14ac:dyDescent="0.3">
      <c r="A242" s="205">
        <v>230</v>
      </c>
      <c r="B242" s="213"/>
      <c r="C242" s="214"/>
      <c r="D242" s="214"/>
      <c r="E242" s="219"/>
      <c r="F242" s="219"/>
      <c r="G242" s="219"/>
      <c r="H242" s="206">
        <f t="shared" si="6"/>
        <v>0</v>
      </c>
      <c r="I242" s="219"/>
      <c r="J242" s="219"/>
      <c r="K242" s="219"/>
      <c r="L242" s="206">
        <f t="shared" si="7"/>
        <v>0</v>
      </c>
      <c r="M242" s="224"/>
    </row>
    <row r="243" spans="1:13" x14ac:dyDescent="0.3">
      <c r="A243" s="205">
        <v>231</v>
      </c>
      <c r="B243" s="213"/>
      <c r="C243" s="214"/>
      <c r="D243" s="214"/>
      <c r="E243" s="219"/>
      <c r="F243" s="219"/>
      <c r="G243" s="219"/>
      <c r="H243" s="206">
        <f t="shared" si="6"/>
        <v>0</v>
      </c>
      <c r="I243" s="219"/>
      <c r="J243" s="219"/>
      <c r="K243" s="219"/>
      <c r="L243" s="206">
        <f t="shared" si="7"/>
        <v>0</v>
      </c>
      <c r="M243" s="224"/>
    </row>
    <row r="244" spans="1:13" x14ac:dyDescent="0.3">
      <c r="A244" s="205">
        <v>232</v>
      </c>
      <c r="B244" s="213"/>
      <c r="C244" s="214"/>
      <c r="D244" s="214"/>
      <c r="E244" s="219"/>
      <c r="F244" s="219"/>
      <c r="G244" s="219"/>
      <c r="H244" s="206">
        <f t="shared" si="6"/>
        <v>0</v>
      </c>
      <c r="I244" s="219"/>
      <c r="J244" s="219"/>
      <c r="K244" s="219"/>
      <c r="L244" s="206">
        <f t="shared" si="7"/>
        <v>0</v>
      </c>
      <c r="M244" s="224"/>
    </row>
    <row r="245" spans="1:13" x14ac:dyDescent="0.3">
      <c r="A245" s="205">
        <v>233</v>
      </c>
      <c r="B245" s="213"/>
      <c r="C245" s="214"/>
      <c r="D245" s="214"/>
      <c r="E245" s="219"/>
      <c r="F245" s="219"/>
      <c r="G245" s="219"/>
      <c r="H245" s="206">
        <f t="shared" si="6"/>
        <v>0</v>
      </c>
      <c r="I245" s="219"/>
      <c r="J245" s="219"/>
      <c r="K245" s="219"/>
      <c r="L245" s="206">
        <f t="shared" si="7"/>
        <v>0</v>
      </c>
      <c r="M245" s="224"/>
    </row>
    <row r="246" spans="1:13" x14ac:dyDescent="0.3">
      <c r="A246" s="205">
        <v>234</v>
      </c>
      <c r="B246" s="213"/>
      <c r="C246" s="214"/>
      <c r="D246" s="214"/>
      <c r="E246" s="219"/>
      <c r="F246" s="219"/>
      <c r="G246" s="219"/>
      <c r="H246" s="206">
        <f t="shared" si="6"/>
        <v>0</v>
      </c>
      <c r="I246" s="219"/>
      <c r="J246" s="219"/>
      <c r="K246" s="219"/>
      <c r="L246" s="206">
        <f t="shared" si="7"/>
        <v>0</v>
      </c>
      <c r="M246" s="224"/>
    </row>
    <row r="247" spans="1:13" x14ac:dyDescent="0.3">
      <c r="A247" s="205">
        <v>235</v>
      </c>
      <c r="B247" s="213"/>
      <c r="C247" s="214"/>
      <c r="D247" s="214"/>
      <c r="E247" s="219"/>
      <c r="F247" s="219"/>
      <c r="G247" s="219"/>
      <c r="H247" s="206">
        <f t="shared" si="6"/>
        <v>0</v>
      </c>
      <c r="I247" s="219"/>
      <c r="J247" s="219"/>
      <c r="K247" s="219"/>
      <c r="L247" s="206">
        <f t="shared" si="7"/>
        <v>0</v>
      </c>
      <c r="M247" s="224"/>
    </row>
    <row r="248" spans="1:13" x14ac:dyDescent="0.3">
      <c r="A248" s="205">
        <v>236</v>
      </c>
      <c r="B248" s="213"/>
      <c r="C248" s="214"/>
      <c r="D248" s="214"/>
      <c r="E248" s="219"/>
      <c r="F248" s="219"/>
      <c r="G248" s="219"/>
      <c r="H248" s="206">
        <f t="shared" si="6"/>
        <v>0</v>
      </c>
      <c r="I248" s="219"/>
      <c r="J248" s="219"/>
      <c r="K248" s="219"/>
      <c r="L248" s="206">
        <f t="shared" si="7"/>
        <v>0</v>
      </c>
      <c r="M248" s="224"/>
    </row>
    <row r="249" spans="1:13" x14ac:dyDescent="0.3">
      <c r="A249" s="205">
        <v>237</v>
      </c>
      <c r="B249" s="213"/>
      <c r="C249" s="214"/>
      <c r="D249" s="214"/>
      <c r="E249" s="219"/>
      <c r="F249" s="219"/>
      <c r="G249" s="219"/>
      <c r="H249" s="206">
        <f t="shared" si="6"/>
        <v>0</v>
      </c>
      <c r="I249" s="219"/>
      <c r="J249" s="219"/>
      <c r="K249" s="219"/>
      <c r="L249" s="206">
        <f t="shared" si="7"/>
        <v>0</v>
      </c>
      <c r="M249" s="224"/>
    </row>
    <row r="250" spans="1:13" x14ac:dyDescent="0.3">
      <c r="A250" s="205">
        <v>238</v>
      </c>
      <c r="B250" s="213"/>
      <c r="C250" s="214"/>
      <c r="D250" s="214"/>
      <c r="E250" s="219"/>
      <c r="F250" s="219"/>
      <c r="G250" s="219"/>
      <c r="H250" s="206">
        <f t="shared" si="6"/>
        <v>0</v>
      </c>
      <c r="I250" s="219"/>
      <c r="J250" s="219"/>
      <c r="K250" s="219"/>
      <c r="L250" s="206">
        <f t="shared" si="7"/>
        <v>0</v>
      </c>
      <c r="M250" s="224"/>
    </row>
    <row r="251" spans="1:13" x14ac:dyDescent="0.3">
      <c r="A251" s="205">
        <v>239</v>
      </c>
      <c r="B251" s="213"/>
      <c r="C251" s="214"/>
      <c r="D251" s="214"/>
      <c r="E251" s="219"/>
      <c r="F251" s="219"/>
      <c r="G251" s="219"/>
      <c r="H251" s="206">
        <f t="shared" si="6"/>
        <v>0</v>
      </c>
      <c r="I251" s="219"/>
      <c r="J251" s="219"/>
      <c r="K251" s="219"/>
      <c r="L251" s="206">
        <f t="shared" si="7"/>
        <v>0</v>
      </c>
      <c r="M251" s="224"/>
    </row>
    <row r="252" spans="1:13" x14ac:dyDescent="0.3">
      <c r="A252" s="205">
        <v>240</v>
      </c>
      <c r="B252" s="213"/>
      <c r="C252" s="214"/>
      <c r="D252" s="214"/>
      <c r="E252" s="219"/>
      <c r="F252" s="219"/>
      <c r="G252" s="219"/>
      <c r="H252" s="206">
        <f t="shared" si="6"/>
        <v>0</v>
      </c>
      <c r="I252" s="219"/>
      <c r="J252" s="219"/>
      <c r="K252" s="219"/>
      <c r="L252" s="206">
        <f t="shared" si="7"/>
        <v>0</v>
      </c>
      <c r="M252" s="224"/>
    </row>
    <row r="253" spans="1:13" x14ac:dyDescent="0.3">
      <c r="A253" s="205">
        <v>241</v>
      </c>
      <c r="B253" s="213"/>
      <c r="C253" s="214"/>
      <c r="D253" s="214"/>
      <c r="E253" s="219"/>
      <c r="F253" s="219"/>
      <c r="G253" s="219"/>
      <c r="H253" s="206">
        <f t="shared" si="6"/>
        <v>0</v>
      </c>
      <c r="I253" s="219"/>
      <c r="J253" s="219"/>
      <c r="K253" s="219"/>
      <c r="L253" s="206">
        <f t="shared" si="7"/>
        <v>0</v>
      </c>
      <c r="M253" s="224"/>
    </row>
    <row r="254" spans="1:13" x14ac:dyDescent="0.3">
      <c r="A254" s="205">
        <v>242</v>
      </c>
      <c r="B254" s="213"/>
      <c r="C254" s="214"/>
      <c r="D254" s="214"/>
      <c r="E254" s="219"/>
      <c r="F254" s="219"/>
      <c r="G254" s="219"/>
      <c r="H254" s="206">
        <f t="shared" si="6"/>
        <v>0</v>
      </c>
      <c r="I254" s="219"/>
      <c r="J254" s="219"/>
      <c r="K254" s="219"/>
      <c r="L254" s="206">
        <f t="shared" si="7"/>
        <v>0</v>
      </c>
      <c r="M254" s="224"/>
    </row>
    <row r="255" spans="1:13" x14ac:dyDescent="0.3">
      <c r="A255" s="205">
        <v>243</v>
      </c>
      <c r="B255" s="213"/>
      <c r="C255" s="214"/>
      <c r="D255" s="214"/>
      <c r="E255" s="219"/>
      <c r="F255" s="219"/>
      <c r="G255" s="219"/>
      <c r="H255" s="206">
        <f t="shared" si="6"/>
        <v>0</v>
      </c>
      <c r="I255" s="219"/>
      <c r="J255" s="219"/>
      <c r="K255" s="219"/>
      <c r="L255" s="206">
        <f t="shared" si="7"/>
        <v>0</v>
      </c>
      <c r="M255" s="224"/>
    </row>
    <row r="256" spans="1:13" x14ac:dyDescent="0.3">
      <c r="A256" s="205">
        <v>244</v>
      </c>
      <c r="B256" s="213"/>
      <c r="C256" s="214"/>
      <c r="D256" s="214"/>
      <c r="E256" s="219"/>
      <c r="F256" s="219"/>
      <c r="G256" s="219"/>
      <c r="H256" s="206">
        <f t="shared" si="6"/>
        <v>0</v>
      </c>
      <c r="I256" s="219"/>
      <c r="J256" s="219"/>
      <c r="K256" s="219"/>
      <c r="L256" s="206">
        <f t="shared" si="7"/>
        <v>0</v>
      </c>
      <c r="M256" s="224"/>
    </row>
    <row r="257" spans="1:13" x14ac:dyDescent="0.3">
      <c r="A257" s="205">
        <v>245</v>
      </c>
      <c r="B257" s="213"/>
      <c r="C257" s="214"/>
      <c r="D257" s="214"/>
      <c r="E257" s="219"/>
      <c r="F257" s="219"/>
      <c r="G257" s="219"/>
      <c r="H257" s="206">
        <f t="shared" si="6"/>
        <v>0</v>
      </c>
      <c r="I257" s="219"/>
      <c r="J257" s="219"/>
      <c r="K257" s="219"/>
      <c r="L257" s="206">
        <f t="shared" si="7"/>
        <v>0</v>
      </c>
      <c r="M257" s="224"/>
    </row>
    <row r="258" spans="1:13" x14ac:dyDescent="0.3">
      <c r="A258" s="205">
        <v>246</v>
      </c>
      <c r="B258" s="213"/>
      <c r="C258" s="214"/>
      <c r="D258" s="214"/>
      <c r="E258" s="219"/>
      <c r="F258" s="219"/>
      <c r="G258" s="219"/>
      <c r="H258" s="206">
        <f t="shared" si="6"/>
        <v>0</v>
      </c>
      <c r="I258" s="219"/>
      <c r="J258" s="219"/>
      <c r="K258" s="219"/>
      <c r="L258" s="206">
        <f t="shared" si="7"/>
        <v>0</v>
      </c>
      <c r="M258" s="224"/>
    </row>
    <row r="259" spans="1:13" x14ac:dyDescent="0.3">
      <c r="A259" s="205">
        <v>247</v>
      </c>
      <c r="B259" s="213"/>
      <c r="C259" s="214"/>
      <c r="D259" s="214"/>
      <c r="E259" s="219"/>
      <c r="F259" s="219"/>
      <c r="G259" s="219"/>
      <c r="H259" s="206">
        <f t="shared" si="6"/>
        <v>0</v>
      </c>
      <c r="I259" s="219"/>
      <c r="J259" s="219"/>
      <c r="K259" s="219"/>
      <c r="L259" s="206">
        <f t="shared" si="7"/>
        <v>0</v>
      </c>
      <c r="M259" s="224"/>
    </row>
    <row r="260" spans="1:13" x14ac:dyDescent="0.3">
      <c r="A260" s="205">
        <v>248</v>
      </c>
      <c r="B260" s="213"/>
      <c r="C260" s="214"/>
      <c r="D260" s="214"/>
      <c r="E260" s="219"/>
      <c r="F260" s="219"/>
      <c r="G260" s="219"/>
      <c r="H260" s="206">
        <f t="shared" si="6"/>
        <v>0</v>
      </c>
      <c r="I260" s="219"/>
      <c r="J260" s="219"/>
      <c r="K260" s="219"/>
      <c r="L260" s="206">
        <f t="shared" si="7"/>
        <v>0</v>
      </c>
      <c r="M260" s="224"/>
    </row>
    <row r="261" spans="1:13" x14ac:dyDescent="0.3">
      <c r="A261" s="205">
        <v>249</v>
      </c>
      <c r="B261" s="213"/>
      <c r="C261" s="214"/>
      <c r="D261" s="214"/>
      <c r="E261" s="219"/>
      <c r="F261" s="219"/>
      <c r="G261" s="219"/>
      <c r="H261" s="206">
        <f t="shared" si="6"/>
        <v>0</v>
      </c>
      <c r="I261" s="219"/>
      <c r="J261" s="219"/>
      <c r="K261" s="219"/>
      <c r="L261" s="206">
        <f t="shared" si="7"/>
        <v>0</v>
      </c>
      <c r="M261" s="224"/>
    </row>
    <row r="262" spans="1:13" x14ac:dyDescent="0.3">
      <c r="A262" s="205">
        <v>250</v>
      </c>
      <c r="B262" s="213"/>
      <c r="C262" s="214"/>
      <c r="D262" s="214"/>
      <c r="E262" s="219"/>
      <c r="F262" s="219"/>
      <c r="G262" s="219"/>
      <c r="H262" s="206">
        <f t="shared" si="6"/>
        <v>0</v>
      </c>
      <c r="I262" s="219"/>
      <c r="J262" s="219"/>
      <c r="K262" s="219"/>
      <c r="L262" s="206">
        <f t="shared" si="7"/>
        <v>0</v>
      </c>
      <c r="M262" s="224"/>
    </row>
    <row r="263" spans="1:13" x14ac:dyDescent="0.3">
      <c r="A263" s="205">
        <v>251</v>
      </c>
      <c r="B263" s="213"/>
      <c r="C263" s="214"/>
      <c r="D263" s="214"/>
      <c r="E263" s="219"/>
      <c r="F263" s="219"/>
      <c r="G263" s="219"/>
      <c r="H263" s="206">
        <f t="shared" si="6"/>
        <v>0</v>
      </c>
      <c r="I263" s="219"/>
      <c r="J263" s="219"/>
      <c r="K263" s="219"/>
      <c r="L263" s="206">
        <f t="shared" si="7"/>
        <v>0</v>
      </c>
      <c r="M263" s="224"/>
    </row>
    <row r="264" spans="1:13" x14ac:dyDescent="0.3">
      <c r="A264" s="205">
        <v>252</v>
      </c>
      <c r="B264" s="213"/>
      <c r="C264" s="214"/>
      <c r="D264" s="214"/>
      <c r="E264" s="219"/>
      <c r="F264" s="219"/>
      <c r="G264" s="219"/>
      <c r="H264" s="206">
        <f t="shared" si="6"/>
        <v>0</v>
      </c>
      <c r="I264" s="219"/>
      <c r="J264" s="219"/>
      <c r="K264" s="219"/>
      <c r="L264" s="206">
        <f t="shared" si="7"/>
        <v>0</v>
      </c>
      <c r="M264" s="224"/>
    </row>
    <row r="265" spans="1:13" x14ac:dyDescent="0.3">
      <c r="A265" s="205">
        <v>253</v>
      </c>
      <c r="B265" s="213"/>
      <c r="C265" s="214"/>
      <c r="D265" s="214"/>
      <c r="E265" s="219"/>
      <c r="F265" s="219"/>
      <c r="G265" s="219"/>
      <c r="H265" s="206">
        <f t="shared" si="6"/>
        <v>0</v>
      </c>
      <c r="I265" s="219"/>
      <c r="J265" s="219"/>
      <c r="K265" s="219"/>
      <c r="L265" s="206">
        <f t="shared" si="7"/>
        <v>0</v>
      </c>
      <c r="M265" s="224"/>
    </row>
    <row r="266" spans="1:13" x14ac:dyDescent="0.3">
      <c r="A266" s="205">
        <v>254</v>
      </c>
      <c r="B266" s="213"/>
      <c r="C266" s="214"/>
      <c r="D266" s="214"/>
      <c r="E266" s="219"/>
      <c r="F266" s="219"/>
      <c r="G266" s="219"/>
      <c r="H266" s="206">
        <f t="shared" si="6"/>
        <v>0</v>
      </c>
      <c r="I266" s="219"/>
      <c r="J266" s="219"/>
      <c r="K266" s="219"/>
      <c r="L266" s="206">
        <f t="shared" si="7"/>
        <v>0</v>
      </c>
      <c r="M266" s="224"/>
    </row>
    <row r="267" spans="1:13" x14ac:dyDescent="0.3">
      <c r="A267" s="205">
        <v>255</v>
      </c>
      <c r="B267" s="213"/>
      <c r="C267" s="214"/>
      <c r="D267" s="214"/>
      <c r="E267" s="219"/>
      <c r="F267" s="219"/>
      <c r="G267" s="219"/>
      <c r="H267" s="206">
        <f t="shared" si="6"/>
        <v>0</v>
      </c>
      <c r="I267" s="219"/>
      <c r="J267" s="219"/>
      <c r="K267" s="219"/>
      <c r="L267" s="206">
        <f t="shared" si="7"/>
        <v>0</v>
      </c>
      <c r="M267" s="224"/>
    </row>
    <row r="268" spans="1:13" x14ac:dyDescent="0.3">
      <c r="A268" s="205">
        <v>256</v>
      </c>
      <c r="B268" s="213"/>
      <c r="C268" s="214"/>
      <c r="D268" s="214"/>
      <c r="E268" s="219"/>
      <c r="F268" s="219"/>
      <c r="G268" s="219"/>
      <c r="H268" s="206">
        <f t="shared" ref="H268:H331" si="8">SUM(E268,F268,G268)</f>
        <v>0</v>
      </c>
      <c r="I268" s="219"/>
      <c r="J268" s="219"/>
      <c r="K268" s="219"/>
      <c r="L268" s="206">
        <f t="shared" ref="L268:L331" si="9">SUM(I268,J268,K268)</f>
        <v>0</v>
      </c>
      <c r="M268" s="224"/>
    </row>
    <row r="269" spans="1:13" x14ac:dyDescent="0.3">
      <c r="A269" s="205">
        <v>257</v>
      </c>
      <c r="B269" s="213"/>
      <c r="C269" s="214"/>
      <c r="D269" s="214"/>
      <c r="E269" s="219"/>
      <c r="F269" s="219"/>
      <c r="G269" s="219"/>
      <c r="H269" s="206">
        <f t="shared" si="8"/>
        <v>0</v>
      </c>
      <c r="I269" s="219"/>
      <c r="J269" s="219"/>
      <c r="K269" s="219"/>
      <c r="L269" s="206">
        <f t="shared" si="9"/>
        <v>0</v>
      </c>
      <c r="M269" s="224"/>
    </row>
    <row r="270" spans="1:13" x14ac:dyDescent="0.3">
      <c r="A270" s="205">
        <v>258</v>
      </c>
      <c r="B270" s="213"/>
      <c r="C270" s="214"/>
      <c r="D270" s="214"/>
      <c r="E270" s="219"/>
      <c r="F270" s="219"/>
      <c r="G270" s="219"/>
      <c r="H270" s="206">
        <f t="shared" si="8"/>
        <v>0</v>
      </c>
      <c r="I270" s="219"/>
      <c r="J270" s="219"/>
      <c r="K270" s="219"/>
      <c r="L270" s="206">
        <f t="shared" si="9"/>
        <v>0</v>
      </c>
      <c r="M270" s="224"/>
    </row>
    <row r="271" spans="1:13" x14ac:dyDescent="0.3">
      <c r="A271" s="205">
        <v>259</v>
      </c>
      <c r="B271" s="213"/>
      <c r="C271" s="214"/>
      <c r="D271" s="214"/>
      <c r="E271" s="219"/>
      <c r="F271" s="219"/>
      <c r="G271" s="219"/>
      <c r="H271" s="206">
        <f t="shared" si="8"/>
        <v>0</v>
      </c>
      <c r="I271" s="219"/>
      <c r="J271" s="219"/>
      <c r="K271" s="219"/>
      <c r="L271" s="206">
        <f t="shared" si="9"/>
        <v>0</v>
      </c>
      <c r="M271" s="224"/>
    </row>
    <row r="272" spans="1:13" x14ac:dyDescent="0.3">
      <c r="A272" s="205">
        <v>260</v>
      </c>
      <c r="B272" s="213"/>
      <c r="C272" s="214"/>
      <c r="D272" s="214"/>
      <c r="E272" s="219"/>
      <c r="F272" s="219"/>
      <c r="G272" s="219"/>
      <c r="H272" s="206">
        <f t="shared" si="8"/>
        <v>0</v>
      </c>
      <c r="I272" s="219"/>
      <c r="J272" s="219"/>
      <c r="K272" s="219"/>
      <c r="L272" s="206">
        <f t="shared" si="9"/>
        <v>0</v>
      </c>
      <c r="M272" s="224"/>
    </row>
    <row r="273" spans="1:13" x14ac:dyDescent="0.3">
      <c r="A273" s="205">
        <v>261</v>
      </c>
      <c r="B273" s="213"/>
      <c r="C273" s="214"/>
      <c r="D273" s="214"/>
      <c r="E273" s="219"/>
      <c r="F273" s="219"/>
      <c r="G273" s="219"/>
      <c r="H273" s="206">
        <f t="shared" si="8"/>
        <v>0</v>
      </c>
      <c r="I273" s="219"/>
      <c r="J273" s="219"/>
      <c r="K273" s="219"/>
      <c r="L273" s="206">
        <f t="shared" si="9"/>
        <v>0</v>
      </c>
      <c r="M273" s="224"/>
    </row>
    <row r="274" spans="1:13" x14ac:dyDescent="0.3">
      <c r="A274" s="205">
        <v>262</v>
      </c>
      <c r="B274" s="213"/>
      <c r="C274" s="214"/>
      <c r="D274" s="214"/>
      <c r="E274" s="219"/>
      <c r="F274" s="219"/>
      <c r="G274" s="219"/>
      <c r="H274" s="206">
        <f t="shared" si="8"/>
        <v>0</v>
      </c>
      <c r="I274" s="219"/>
      <c r="J274" s="219"/>
      <c r="K274" s="219"/>
      <c r="L274" s="206">
        <f t="shared" si="9"/>
        <v>0</v>
      </c>
      <c r="M274" s="224"/>
    </row>
    <row r="275" spans="1:13" x14ac:dyDescent="0.3">
      <c r="A275" s="205">
        <v>263</v>
      </c>
      <c r="B275" s="213"/>
      <c r="C275" s="214"/>
      <c r="D275" s="214"/>
      <c r="E275" s="219"/>
      <c r="F275" s="219"/>
      <c r="G275" s="219"/>
      <c r="H275" s="206">
        <f t="shared" si="8"/>
        <v>0</v>
      </c>
      <c r="I275" s="219"/>
      <c r="J275" s="219"/>
      <c r="K275" s="219"/>
      <c r="L275" s="206">
        <f t="shared" si="9"/>
        <v>0</v>
      </c>
      <c r="M275" s="224"/>
    </row>
    <row r="276" spans="1:13" x14ac:dyDescent="0.3">
      <c r="A276" s="205">
        <v>264</v>
      </c>
      <c r="B276" s="213"/>
      <c r="C276" s="214"/>
      <c r="D276" s="214"/>
      <c r="E276" s="219"/>
      <c r="F276" s="219"/>
      <c r="G276" s="219"/>
      <c r="H276" s="206">
        <f t="shared" si="8"/>
        <v>0</v>
      </c>
      <c r="I276" s="219"/>
      <c r="J276" s="219"/>
      <c r="K276" s="219"/>
      <c r="L276" s="206">
        <f t="shared" si="9"/>
        <v>0</v>
      </c>
      <c r="M276" s="224"/>
    </row>
    <row r="277" spans="1:13" x14ac:dyDescent="0.3">
      <c r="A277" s="205">
        <v>265</v>
      </c>
      <c r="B277" s="213"/>
      <c r="C277" s="214"/>
      <c r="D277" s="214"/>
      <c r="E277" s="219"/>
      <c r="F277" s="219"/>
      <c r="G277" s="219"/>
      <c r="H277" s="206">
        <f t="shared" si="8"/>
        <v>0</v>
      </c>
      <c r="I277" s="219"/>
      <c r="J277" s="219"/>
      <c r="K277" s="219"/>
      <c r="L277" s="206">
        <f t="shared" si="9"/>
        <v>0</v>
      </c>
      <c r="M277" s="224"/>
    </row>
    <row r="278" spans="1:13" x14ac:dyDescent="0.3">
      <c r="A278" s="205">
        <v>266</v>
      </c>
      <c r="B278" s="213"/>
      <c r="C278" s="214"/>
      <c r="D278" s="214"/>
      <c r="E278" s="219"/>
      <c r="F278" s="219"/>
      <c r="G278" s="219"/>
      <c r="H278" s="206">
        <f t="shared" si="8"/>
        <v>0</v>
      </c>
      <c r="I278" s="219"/>
      <c r="J278" s="219"/>
      <c r="K278" s="219"/>
      <c r="L278" s="206">
        <f t="shared" si="9"/>
        <v>0</v>
      </c>
      <c r="M278" s="224"/>
    </row>
    <row r="279" spans="1:13" x14ac:dyDescent="0.3">
      <c r="A279" s="205">
        <v>267</v>
      </c>
      <c r="B279" s="213"/>
      <c r="C279" s="214"/>
      <c r="D279" s="214"/>
      <c r="E279" s="219"/>
      <c r="F279" s="219"/>
      <c r="G279" s="219"/>
      <c r="H279" s="206">
        <f t="shared" si="8"/>
        <v>0</v>
      </c>
      <c r="I279" s="219"/>
      <c r="J279" s="219"/>
      <c r="K279" s="219"/>
      <c r="L279" s="206">
        <f t="shared" si="9"/>
        <v>0</v>
      </c>
      <c r="M279" s="224"/>
    </row>
    <row r="280" spans="1:13" x14ac:dyDescent="0.3">
      <c r="A280" s="205">
        <v>268</v>
      </c>
      <c r="B280" s="213"/>
      <c r="C280" s="214"/>
      <c r="D280" s="214"/>
      <c r="E280" s="219"/>
      <c r="F280" s="219"/>
      <c r="G280" s="219"/>
      <c r="H280" s="206">
        <f t="shared" si="8"/>
        <v>0</v>
      </c>
      <c r="I280" s="219"/>
      <c r="J280" s="219"/>
      <c r="K280" s="219"/>
      <c r="L280" s="206">
        <f t="shared" si="9"/>
        <v>0</v>
      </c>
      <c r="M280" s="224"/>
    </row>
    <row r="281" spans="1:13" x14ac:dyDescent="0.3">
      <c r="A281" s="205">
        <v>269</v>
      </c>
      <c r="B281" s="213"/>
      <c r="C281" s="214"/>
      <c r="D281" s="214"/>
      <c r="E281" s="219"/>
      <c r="F281" s="219"/>
      <c r="G281" s="219"/>
      <c r="H281" s="206">
        <f t="shared" si="8"/>
        <v>0</v>
      </c>
      <c r="I281" s="219"/>
      <c r="J281" s="219"/>
      <c r="K281" s="219"/>
      <c r="L281" s="206">
        <f t="shared" si="9"/>
        <v>0</v>
      </c>
      <c r="M281" s="224"/>
    </row>
    <row r="282" spans="1:13" x14ac:dyDescent="0.3">
      <c r="A282" s="205">
        <v>270</v>
      </c>
      <c r="B282" s="213"/>
      <c r="C282" s="214"/>
      <c r="D282" s="214"/>
      <c r="E282" s="219"/>
      <c r="F282" s="219"/>
      <c r="G282" s="219"/>
      <c r="H282" s="206">
        <f t="shared" si="8"/>
        <v>0</v>
      </c>
      <c r="I282" s="219"/>
      <c r="J282" s="219"/>
      <c r="K282" s="219"/>
      <c r="L282" s="206">
        <f t="shared" si="9"/>
        <v>0</v>
      </c>
      <c r="M282" s="224"/>
    </row>
    <row r="283" spans="1:13" x14ac:dyDescent="0.3">
      <c r="A283" s="205">
        <v>271</v>
      </c>
      <c r="B283" s="213"/>
      <c r="C283" s="214"/>
      <c r="D283" s="214"/>
      <c r="E283" s="219"/>
      <c r="F283" s="219"/>
      <c r="G283" s="219"/>
      <c r="H283" s="206">
        <f t="shared" si="8"/>
        <v>0</v>
      </c>
      <c r="I283" s="219"/>
      <c r="J283" s="219"/>
      <c r="K283" s="219"/>
      <c r="L283" s="206">
        <f t="shared" si="9"/>
        <v>0</v>
      </c>
      <c r="M283" s="224"/>
    </row>
    <row r="284" spans="1:13" x14ac:dyDescent="0.3">
      <c r="A284" s="205">
        <v>272</v>
      </c>
      <c r="B284" s="213"/>
      <c r="C284" s="214"/>
      <c r="D284" s="214"/>
      <c r="E284" s="219"/>
      <c r="F284" s="219"/>
      <c r="G284" s="219"/>
      <c r="H284" s="206">
        <f t="shared" si="8"/>
        <v>0</v>
      </c>
      <c r="I284" s="219"/>
      <c r="J284" s="219"/>
      <c r="K284" s="219"/>
      <c r="L284" s="206">
        <f t="shared" si="9"/>
        <v>0</v>
      </c>
      <c r="M284" s="224"/>
    </row>
    <row r="285" spans="1:13" x14ac:dyDescent="0.3">
      <c r="A285" s="205">
        <v>273</v>
      </c>
      <c r="B285" s="213"/>
      <c r="C285" s="214"/>
      <c r="D285" s="214"/>
      <c r="E285" s="219"/>
      <c r="F285" s="219"/>
      <c r="G285" s="219"/>
      <c r="H285" s="206">
        <f t="shared" si="8"/>
        <v>0</v>
      </c>
      <c r="I285" s="219"/>
      <c r="J285" s="219"/>
      <c r="K285" s="219"/>
      <c r="L285" s="206">
        <f t="shared" si="9"/>
        <v>0</v>
      </c>
      <c r="M285" s="224"/>
    </row>
    <row r="286" spans="1:13" x14ac:dyDescent="0.3">
      <c r="A286" s="205">
        <v>274</v>
      </c>
      <c r="B286" s="213"/>
      <c r="C286" s="214"/>
      <c r="D286" s="214"/>
      <c r="E286" s="219"/>
      <c r="F286" s="219"/>
      <c r="G286" s="219"/>
      <c r="H286" s="206">
        <f t="shared" si="8"/>
        <v>0</v>
      </c>
      <c r="I286" s="219"/>
      <c r="J286" s="219"/>
      <c r="K286" s="219"/>
      <c r="L286" s="206">
        <f t="shared" si="9"/>
        <v>0</v>
      </c>
      <c r="M286" s="224"/>
    </row>
    <row r="287" spans="1:13" x14ac:dyDescent="0.3">
      <c r="A287" s="205">
        <v>275</v>
      </c>
      <c r="B287" s="213"/>
      <c r="C287" s="214"/>
      <c r="D287" s="214"/>
      <c r="E287" s="219"/>
      <c r="F287" s="219"/>
      <c r="G287" s="219"/>
      <c r="H287" s="206">
        <f t="shared" si="8"/>
        <v>0</v>
      </c>
      <c r="I287" s="219"/>
      <c r="J287" s="219"/>
      <c r="K287" s="219"/>
      <c r="L287" s="206">
        <f t="shared" si="9"/>
        <v>0</v>
      </c>
      <c r="M287" s="224"/>
    </row>
    <row r="288" spans="1:13" x14ac:dyDescent="0.3">
      <c r="A288" s="205">
        <v>276</v>
      </c>
      <c r="B288" s="213"/>
      <c r="C288" s="214"/>
      <c r="D288" s="214"/>
      <c r="E288" s="219"/>
      <c r="F288" s="219"/>
      <c r="G288" s="219"/>
      <c r="H288" s="206">
        <f t="shared" si="8"/>
        <v>0</v>
      </c>
      <c r="I288" s="219"/>
      <c r="J288" s="219"/>
      <c r="K288" s="219"/>
      <c r="L288" s="206">
        <f t="shared" si="9"/>
        <v>0</v>
      </c>
      <c r="M288" s="224"/>
    </row>
    <row r="289" spans="1:13" x14ac:dyDescent="0.3">
      <c r="A289" s="205">
        <v>277</v>
      </c>
      <c r="B289" s="213"/>
      <c r="C289" s="214"/>
      <c r="D289" s="214"/>
      <c r="E289" s="219"/>
      <c r="F289" s="219"/>
      <c r="G289" s="219"/>
      <c r="H289" s="206">
        <f t="shared" si="8"/>
        <v>0</v>
      </c>
      <c r="I289" s="219"/>
      <c r="J289" s="219"/>
      <c r="K289" s="219"/>
      <c r="L289" s="206">
        <f t="shared" si="9"/>
        <v>0</v>
      </c>
      <c r="M289" s="224"/>
    </row>
    <row r="290" spans="1:13" x14ac:dyDescent="0.3">
      <c r="A290" s="205">
        <v>278</v>
      </c>
      <c r="B290" s="213"/>
      <c r="C290" s="214"/>
      <c r="D290" s="214"/>
      <c r="E290" s="219"/>
      <c r="F290" s="219"/>
      <c r="G290" s="219"/>
      <c r="H290" s="206">
        <f t="shared" si="8"/>
        <v>0</v>
      </c>
      <c r="I290" s="219"/>
      <c r="J290" s="219"/>
      <c r="K290" s="219"/>
      <c r="L290" s="206">
        <f t="shared" si="9"/>
        <v>0</v>
      </c>
      <c r="M290" s="224"/>
    </row>
    <row r="291" spans="1:13" x14ac:dyDescent="0.3">
      <c r="A291" s="205">
        <v>279</v>
      </c>
      <c r="B291" s="213"/>
      <c r="C291" s="214"/>
      <c r="D291" s="214"/>
      <c r="E291" s="219"/>
      <c r="F291" s="219"/>
      <c r="G291" s="219"/>
      <c r="H291" s="206">
        <f t="shared" si="8"/>
        <v>0</v>
      </c>
      <c r="I291" s="219"/>
      <c r="J291" s="219"/>
      <c r="K291" s="219"/>
      <c r="L291" s="206">
        <f t="shared" si="9"/>
        <v>0</v>
      </c>
      <c r="M291" s="224"/>
    </row>
    <row r="292" spans="1:13" x14ac:dyDescent="0.3">
      <c r="A292" s="205">
        <v>280</v>
      </c>
      <c r="B292" s="213"/>
      <c r="C292" s="214"/>
      <c r="D292" s="214"/>
      <c r="E292" s="219"/>
      <c r="F292" s="219"/>
      <c r="G292" s="219"/>
      <c r="H292" s="206">
        <f t="shared" si="8"/>
        <v>0</v>
      </c>
      <c r="I292" s="219"/>
      <c r="J292" s="219"/>
      <c r="K292" s="219"/>
      <c r="L292" s="206">
        <f t="shared" si="9"/>
        <v>0</v>
      </c>
      <c r="M292" s="224"/>
    </row>
    <row r="293" spans="1:13" x14ac:dyDescent="0.3">
      <c r="A293" s="205">
        <v>281</v>
      </c>
      <c r="B293" s="213"/>
      <c r="C293" s="214"/>
      <c r="D293" s="214"/>
      <c r="E293" s="219"/>
      <c r="F293" s="219"/>
      <c r="G293" s="219"/>
      <c r="H293" s="206">
        <f t="shared" si="8"/>
        <v>0</v>
      </c>
      <c r="I293" s="219"/>
      <c r="J293" s="219"/>
      <c r="K293" s="219"/>
      <c r="L293" s="206">
        <f t="shared" si="9"/>
        <v>0</v>
      </c>
      <c r="M293" s="224"/>
    </row>
    <row r="294" spans="1:13" x14ac:dyDescent="0.3">
      <c r="A294" s="205">
        <v>282</v>
      </c>
      <c r="B294" s="213"/>
      <c r="C294" s="214"/>
      <c r="D294" s="214"/>
      <c r="E294" s="219"/>
      <c r="F294" s="219"/>
      <c r="G294" s="219"/>
      <c r="H294" s="206">
        <f t="shared" si="8"/>
        <v>0</v>
      </c>
      <c r="I294" s="219"/>
      <c r="J294" s="219"/>
      <c r="K294" s="219"/>
      <c r="L294" s="206">
        <f t="shared" si="9"/>
        <v>0</v>
      </c>
      <c r="M294" s="224"/>
    </row>
    <row r="295" spans="1:13" x14ac:dyDescent="0.3">
      <c r="A295" s="205">
        <v>283</v>
      </c>
      <c r="B295" s="213"/>
      <c r="C295" s="214"/>
      <c r="D295" s="214"/>
      <c r="E295" s="219"/>
      <c r="F295" s="219"/>
      <c r="G295" s="219"/>
      <c r="H295" s="206">
        <f t="shared" si="8"/>
        <v>0</v>
      </c>
      <c r="I295" s="219"/>
      <c r="J295" s="219"/>
      <c r="K295" s="219"/>
      <c r="L295" s="206">
        <f t="shared" si="9"/>
        <v>0</v>
      </c>
      <c r="M295" s="224"/>
    </row>
    <row r="296" spans="1:13" x14ac:dyDescent="0.3">
      <c r="A296" s="205">
        <v>284</v>
      </c>
      <c r="B296" s="213"/>
      <c r="C296" s="214"/>
      <c r="D296" s="214"/>
      <c r="E296" s="219"/>
      <c r="F296" s="219"/>
      <c r="G296" s="219"/>
      <c r="H296" s="206">
        <f t="shared" si="8"/>
        <v>0</v>
      </c>
      <c r="I296" s="219"/>
      <c r="J296" s="219"/>
      <c r="K296" s="219"/>
      <c r="L296" s="206">
        <f t="shared" si="9"/>
        <v>0</v>
      </c>
      <c r="M296" s="224"/>
    </row>
    <row r="297" spans="1:13" x14ac:dyDescent="0.3">
      <c r="A297" s="205">
        <v>285</v>
      </c>
      <c r="B297" s="213"/>
      <c r="C297" s="214"/>
      <c r="D297" s="214"/>
      <c r="E297" s="219"/>
      <c r="F297" s="219"/>
      <c r="G297" s="219"/>
      <c r="H297" s="206">
        <f t="shared" si="8"/>
        <v>0</v>
      </c>
      <c r="I297" s="219"/>
      <c r="J297" s="219"/>
      <c r="K297" s="219"/>
      <c r="L297" s="206">
        <f t="shared" si="9"/>
        <v>0</v>
      </c>
      <c r="M297" s="224"/>
    </row>
    <row r="298" spans="1:13" x14ac:dyDescent="0.3">
      <c r="A298" s="205">
        <v>286</v>
      </c>
      <c r="B298" s="213"/>
      <c r="C298" s="214"/>
      <c r="D298" s="214"/>
      <c r="E298" s="219"/>
      <c r="F298" s="219"/>
      <c r="G298" s="219"/>
      <c r="H298" s="206">
        <f t="shared" si="8"/>
        <v>0</v>
      </c>
      <c r="I298" s="219"/>
      <c r="J298" s="219"/>
      <c r="K298" s="219"/>
      <c r="L298" s="206">
        <f t="shared" si="9"/>
        <v>0</v>
      </c>
      <c r="M298" s="224"/>
    </row>
    <row r="299" spans="1:13" x14ac:dyDescent="0.3">
      <c r="A299" s="205">
        <v>287</v>
      </c>
      <c r="B299" s="213"/>
      <c r="C299" s="214"/>
      <c r="D299" s="214"/>
      <c r="E299" s="219"/>
      <c r="F299" s="219"/>
      <c r="G299" s="219"/>
      <c r="H299" s="206">
        <f t="shared" si="8"/>
        <v>0</v>
      </c>
      <c r="I299" s="219"/>
      <c r="J299" s="219"/>
      <c r="K299" s="219"/>
      <c r="L299" s="206">
        <f t="shared" si="9"/>
        <v>0</v>
      </c>
      <c r="M299" s="224"/>
    </row>
    <row r="300" spans="1:13" x14ac:dyDescent="0.3">
      <c r="A300" s="205">
        <v>288</v>
      </c>
      <c r="B300" s="213"/>
      <c r="C300" s="214"/>
      <c r="D300" s="214"/>
      <c r="E300" s="219"/>
      <c r="F300" s="219"/>
      <c r="G300" s="219"/>
      <c r="H300" s="206">
        <f t="shared" si="8"/>
        <v>0</v>
      </c>
      <c r="I300" s="219"/>
      <c r="J300" s="219"/>
      <c r="K300" s="219"/>
      <c r="L300" s="206">
        <f t="shared" si="9"/>
        <v>0</v>
      </c>
      <c r="M300" s="224"/>
    </row>
    <row r="301" spans="1:13" x14ac:dyDescent="0.3">
      <c r="A301" s="205">
        <v>289</v>
      </c>
      <c r="B301" s="213"/>
      <c r="C301" s="214"/>
      <c r="D301" s="214"/>
      <c r="E301" s="219"/>
      <c r="F301" s="219"/>
      <c r="G301" s="219"/>
      <c r="H301" s="206">
        <f t="shared" si="8"/>
        <v>0</v>
      </c>
      <c r="I301" s="219"/>
      <c r="J301" s="219"/>
      <c r="K301" s="219"/>
      <c r="L301" s="206">
        <f t="shared" si="9"/>
        <v>0</v>
      </c>
      <c r="M301" s="224"/>
    </row>
    <row r="302" spans="1:13" x14ac:dyDescent="0.3">
      <c r="A302" s="205">
        <v>290</v>
      </c>
      <c r="B302" s="213"/>
      <c r="C302" s="214"/>
      <c r="D302" s="214"/>
      <c r="E302" s="219"/>
      <c r="F302" s="219"/>
      <c r="G302" s="219"/>
      <c r="H302" s="206">
        <f t="shared" si="8"/>
        <v>0</v>
      </c>
      <c r="I302" s="219"/>
      <c r="J302" s="219"/>
      <c r="K302" s="219"/>
      <c r="L302" s="206">
        <f t="shared" si="9"/>
        <v>0</v>
      </c>
      <c r="M302" s="224"/>
    </row>
    <row r="303" spans="1:13" x14ac:dyDescent="0.3">
      <c r="A303" s="205">
        <v>291</v>
      </c>
      <c r="B303" s="213"/>
      <c r="C303" s="214"/>
      <c r="D303" s="214"/>
      <c r="E303" s="219"/>
      <c r="F303" s="219"/>
      <c r="G303" s="219"/>
      <c r="H303" s="206">
        <f t="shared" si="8"/>
        <v>0</v>
      </c>
      <c r="I303" s="219"/>
      <c r="J303" s="219"/>
      <c r="K303" s="219"/>
      <c r="L303" s="206">
        <f t="shared" si="9"/>
        <v>0</v>
      </c>
      <c r="M303" s="224"/>
    </row>
    <row r="304" spans="1:13" x14ac:dyDescent="0.3">
      <c r="A304" s="205">
        <v>292</v>
      </c>
      <c r="B304" s="213"/>
      <c r="C304" s="214"/>
      <c r="D304" s="214"/>
      <c r="E304" s="219"/>
      <c r="F304" s="219"/>
      <c r="G304" s="219"/>
      <c r="H304" s="206">
        <f t="shared" si="8"/>
        <v>0</v>
      </c>
      <c r="I304" s="219"/>
      <c r="J304" s="219"/>
      <c r="K304" s="219"/>
      <c r="L304" s="206">
        <f t="shared" si="9"/>
        <v>0</v>
      </c>
      <c r="M304" s="224"/>
    </row>
    <row r="305" spans="1:13" x14ac:dyDescent="0.3">
      <c r="A305" s="205">
        <v>293</v>
      </c>
      <c r="B305" s="213"/>
      <c r="C305" s="214"/>
      <c r="D305" s="214"/>
      <c r="E305" s="219"/>
      <c r="F305" s="219"/>
      <c r="G305" s="219"/>
      <c r="H305" s="206">
        <f t="shared" si="8"/>
        <v>0</v>
      </c>
      <c r="I305" s="219"/>
      <c r="J305" s="219"/>
      <c r="K305" s="219"/>
      <c r="L305" s="206">
        <f t="shared" si="9"/>
        <v>0</v>
      </c>
      <c r="M305" s="224"/>
    </row>
    <row r="306" spans="1:13" x14ac:dyDescent="0.3">
      <c r="A306" s="205">
        <v>294</v>
      </c>
      <c r="B306" s="213"/>
      <c r="C306" s="214"/>
      <c r="D306" s="214"/>
      <c r="E306" s="219"/>
      <c r="F306" s="219"/>
      <c r="G306" s="219"/>
      <c r="H306" s="206">
        <f t="shared" si="8"/>
        <v>0</v>
      </c>
      <c r="I306" s="219"/>
      <c r="J306" s="219"/>
      <c r="K306" s="219"/>
      <c r="L306" s="206">
        <f t="shared" si="9"/>
        <v>0</v>
      </c>
      <c r="M306" s="224"/>
    </row>
    <row r="307" spans="1:13" x14ac:dyDescent="0.3">
      <c r="A307" s="205">
        <v>295</v>
      </c>
      <c r="B307" s="213"/>
      <c r="C307" s="214"/>
      <c r="D307" s="214"/>
      <c r="E307" s="219"/>
      <c r="F307" s="219"/>
      <c r="G307" s="219"/>
      <c r="H307" s="206">
        <f t="shared" si="8"/>
        <v>0</v>
      </c>
      <c r="I307" s="219"/>
      <c r="J307" s="219"/>
      <c r="K307" s="219"/>
      <c r="L307" s="206">
        <f t="shared" si="9"/>
        <v>0</v>
      </c>
      <c r="M307" s="224"/>
    </row>
    <row r="308" spans="1:13" x14ac:dyDescent="0.3">
      <c r="A308" s="205">
        <v>296</v>
      </c>
      <c r="B308" s="213"/>
      <c r="C308" s="214"/>
      <c r="D308" s="214"/>
      <c r="E308" s="219"/>
      <c r="F308" s="219"/>
      <c r="G308" s="219"/>
      <c r="H308" s="206">
        <f t="shared" si="8"/>
        <v>0</v>
      </c>
      <c r="I308" s="219"/>
      <c r="J308" s="219"/>
      <c r="K308" s="219"/>
      <c r="L308" s="206">
        <f t="shared" si="9"/>
        <v>0</v>
      </c>
      <c r="M308" s="224"/>
    </row>
    <row r="309" spans="1:13" x14ac:dyDescent="0.3">
      <c r="A309" s="205">
        <v>297</v>
      </c>
      <c r="B309" s="213"/>
      <c r="C309" s="214"/>
      <c r="D309" s="214"/>
      <c r="E309" s="219"/>
      <c r="F309" s="219"/>
      <c r="G309" s="219"/>
      <c r="H309" s="206">
        <f t="shared" si="8"/>
        <v>0</v>
      </c>
      <c r="I309" s="219"/>
      <c r="J309" s="219"/>
      <c r="K309" s="219"/>
      <c r="L309" s="206">
        <f t="shared" si="9"/>
        <v>0</v>
      </c>
      <c r="M309" s="224"/>
    </row>
    <row r="310" spans="1:13" x14ac:dyDescent="0.3">
      <c r="A310" s="205">
        <v>298</v>
      </c>
      <c r="B310" s="213"/>
      <c r="C310" s="214"/>
      <c r="D310" s="214"/>
      <c r="E310" s="219"/>
      <c r="F310" s="219"/>
      <c r="G310" s="219"/>
      <c r="H310" s="206">
        <f t="shared" si="8"/>
        <v>0</v>
      </c>
      <c r="I310" s="219"/>
      <c r="J310" s="219"/>
      <c r="K310" s="219"/>
      <c r="L310" s="206">
        <f t="shared" si="9"/>
        <v>0</v>
      </c>
      <c r="M310" s="224"/>
    </row>
    <row r="311" spans="1:13" x14ac:dyDescent="0.3">
      <c r="A311" s="205">
        <v>299</v>
      </c>
      <c r="B311" s="213"/>
      <c r="C311" s="214"/>
      <c r="D311" s="214"/>
      <c r="E311" s="219"/>
      <c r="F311" s="219"/>
      <c r="G311" s="219"/>
      <c r="H311" s="206">
        <f t="shared" si="8"/>
        <v>0</v>
      </c>
      <c r="I311" s="219"/>
      <c r="J311" s="219"/>
      <c r="K311" s="219"/>
      <c r="L311" s="206">
        <f t="shared" si="9"/>
        <v>0</v>
      </c>
      <c r="M311" s="224"/>
    </row>
    <row r="312" spans="1:13" x14ac:dyDescent="0.3">
      <c r="A312" s="205">
        <v>300</v>
      </c>
      <c r="B312" s="213"/>
      <c r="C312" s="214"/>
      <c r="D312" s="214"/>
      <c r="E312" s="219"/>
      <c r="F312" s="219"/>
      <c r="G312" s="219"/>
      <c r="H312" s="206">
        <f t="shared" si="8"/>
        <v>0</v>
      </c>
      <c r="I312" s="219"/>
      <c r="J312" s="219"/>
      <c r="K312" s="219"/>
      <c r="L312" s="206">
        <f t="shared" si="9"/>
        <v>0</v>
      </c>
      <c r="M312" s="224"/>
    </row>
    <row r="313" spans="1:13" x14ac:dyDescent="0.3">
      <c r="A313" s="205">
        <v>301</v>
      </c>
      <c r="B313" s="213"/>
      <c r="C313" s="214"/>
      <c r="D313" s="214"/>
      <c r="E313" s="219"/>
      <c r="F313" s="219"/>
      <c r="G313" s="219"/>
      <c r="H313" s="206">
        <f t="shared" si="8"/>
        <v>0</v>
      </c>
      <c r="I313" s="219"/>
      <c r="J313" s="219"/>
      <c r="K313" s="219"/>
      <c r="L313" s="206">
        <f t="shared" si="9"/>
        <v>0</v>
      </c>
      <c r="M313" s="224"/>
    </row>
    <row r="314" spans="1:13" x14ac:dyDescent="0.3">
      <c r="A314" s="205">
        <v>302</v>
      </c>
      <c r="B314" s="213"/>
      <c r="C314" s="214"/>
      <c r="D314" s="214"/>
      <c r="E314" s="219"/>
      <c r="F314" s="219"/>
      <c r="G314" s="219"/>
      <c r="H314" s="206">
        <f t="shared" si="8"/>
        <v>0</v>
      </c>
      <c r="I314" s="219"/>
      <c r="J314" s="219"/>
      <c r="K314" s="219"/>
      <c r="L314" s="206">
        <f t="shared" si="9"/>
        <v>0</v>
      </c>
      <c r="M314" s="224"/>
    </row>
    <row r="315" spans="1:13" x14ac:dyDescent="0.3">
      <c r="A315" s="205">
        <v>303</v>
      </c>
      <c r="B315" s="213"/>
      <c r="C315" s="214"/>
      <c r="D315" s="214"/>
      <c r="E315" s="219"/>
      <c r="F315" s="219"/>
      <c r="G315" s="219"/>
      <c r="H315" s="206">
        <f t="shared" si="8"/>
        <v>0</v>
      </c>
      <c r="I315" s="219"/>
      <c r="J315" s="219"/>
      <c r="K315" s="219"/>
      <c r="L315" s="206">
        <f t="shared" si="9"/>
        <v>0</v>
      </c>
      <c r="M315" s="224"/>
    </row>
    <row r="316" spans="1:13" x14ac:dyDescent="0.3">
      <c r="A316" s="205">
        <v>304</v>
      </c>
      <c r="B316" s="213"/>
      <c r="C316" s="214"/>
      <c r="D316" s="214"/>
      <c r="E316" s="219"/>
      <c r="F316" s="219"/>
      <c r="G316" s="219"/>
      <c r="H316" s="206">
        <f t="shared" si="8"/>
        <v>0</v>
      </c>
      <c r="I316" s="219"/>
      <c r="J316" s="219"/>
      <c r="K316" s="219"/>
      <c r="L316" s="206">
        <f t="shared" si="9"/>
        <v>0</v>
      </c>
      <c r="M316" s="224"/>
    </row>
    <row r="317" spans="1:13" x14ac:dyDescent="0.3">
      <c r="A317" s="205">
        <v>305</v>
      </c>
      <c r="B317" s="213"/>
      <c r="C317" s="214"/>
      <c r="D317" s="214"/>
      <c r="E317" s="219"/>
      <c r="F317" s="219"/>
      <c r="G317" s="219"/>
      <c r="H317" s="206">
        <f t="shared" si="8"/>
        <v>0</v>
      </c>
      <c r="I317" s="219"/>
      <c r="J317" s="219"/>
      <c r="K317" s="219"/>
      <c r="L317" s="206">
        <f t="shared" si="9"/>
        <v>0</v>
      </c>
      <c r="M317" s="224"/>
    </row>
    <row r="318" spans="1:13" x14ac:dyDescent="0.3">
      <c r="A318" s="205">
        <v>306</v>
      </c>
      <c r="B318" s="213"/>
      <c r="C318" s="214"/>
      <c r="D318" s="214"/>
      <c r="E318" s="219"/>
      <c r="F318" s="219"/>
      <c r="G318" s="219"/>
      <c r="H318" s="206">
        <f t="shared" si="8"/>
        <v>0</v>
      </c>
      <c r="I318" s="219"/>
      <c r="J318" s="219"/>
      <c r="K318" s="219"/>
      <c r="L318" s="206">
        <f t="shared" si="9"/>
        <v>0</v>
      </c>
      <c r="M318" s="224"/>
    </row>
    <row r="319" spans="1:13" x14ac:dyDescent="0.3">
      <c r="A319" s="205">
        <v>307</v>
      </c>
      <c r="B319" s="213"/>
      <c r="C319" s="214"/>
      <c r="D319" s="214"/>
      <c r="E319" s="219"/>
      <c r="F319" s="219"/>
      <c r="G319" s="219"/>
      <c r="H319" s="206">
        <f t="shared" si="8"/>
        <v>0</v>
      </c>
      <c r="I319" s="219"/>
      <c r="J319" s="219"/>
      <c r="K319" s="219"/>
      <c r="L319" s="206">
        <f t="shared" si="9"/>
        <v>0</v>
      </c>
      <c r="M319" s="224"/>
    </row>
    <row r="320" spans="1:13" x14ac:dyDescent="0.3">
      <c r="A320" s="205">
        <v>308</v>
      </c>
      <c r="B320" s="213"/>
      <c r="C320" s="214"/>
      <c r="D320" s="214"/>
      <c r="E320" s="219"/>
      <c r="F320" s="219"/>
      <c r="G320" s="219"/>
      <c r="H320" s="206">
        <f t="shared" si="8"/>
        <v>0</v>
      </c>
      <c r="I320" s="219"/>
      <c r="J320" s="219"/>
      <c r="K320" s="219"/>
      <c r="L320" s="206">
        <f t="shared" si="9"/>
        <v>0</v>
      </c>
      <c r="M320" s="224"/>
    </row>
    <row r="321" spans="1:13" x14ac:dyDescent="0.3">
      <c r="A321" s="205">
        <v>309</v>
      </c>
      <c r="B321" s="213"/>
      <c r="C321" s="214"/>
      <c r="D321" s="214"/>
      <c r="E321" s="219"/>
      <c r="F321" s="219"/>
      <c r="G321" s="219"/>
      <c r="H321" s="206">
        <f t="shared" si="8"/>
        <v>0</v>
      </c>
      <c r="I321" s="219"/>
      <c r="J321" s="219"/>
      <c r="K321" s="219"/>
      <c r="L321" s="206">
        <f t="shared" si="9"/>
        <v>0</v>
      </c>
      <c r="M321" s="224"/>
    </row>
    <row r="322" spans="1:13" x14ac:dyDescent="0.3">
      <c r="A322" s="205">
        <v>310</v>
      </c>
      <c r="B322" s="213"/>
      <c r="C322" s="214"/>
      <c r="D322" s="214"/>
      <c r="E322" s="219"/>
      <c r="F322" s="219"/>
      <c r="G322" s="219"/>
      <c r="H322" s="206">
        <f t="shared" si="8"/>
        <v>0</v>
      </c>
      <c r="I322" s="219"/>
      <c r="J322" s="219"/>
      <c r="K322" s="219"/>
      <c r="L322" s="206">
        <f t="shared" si="9"/>
        <v>0</v>
      </c>
      <c r="M322" s="224"/>
    </row>
    <row r="323" spans="1:13" x14ac:dyDescent="0.3">
      <c r="A323" s="205">
        <v>311</v>
      </c>
      <c r="B323" s="213"/>
      <c r="C323" s="214"/>
      <c r="D323" s="214"/>
      <c r="E323" s="219"/>
      <c r="F323" s="219"/>
      <c r="G323" s="219"/>
      <c r="H323" s="206">
        <f t="shared" si="8"/>
        <v>0</v>
      </c>
      <c r="I323" s="219"/>
      <c r="J323" s="219"/>
      <c r="K323" s="219"/>
      <c r="L323" s="206">
        <f t="shared" si="9"/>
        <v>0</v>
      </c>
      <c r="M323" s="224"/>
    </row>
    <row r="324" spans="1:13" x14ac:dyDescent="0.3">
      <c r="A324" s="205">
        <v>312</v>
      </c>
      <c r="B324" s="213"/>
      <c r="C324" s="214"/>
      <c r="D324" s="214"/>
      <c r="E324" s="219"/>
      <c r="F324" s="219"/>
      <c r="G324" s="219"/>
      <c r="H324" s="206">
        <f t="shared" si="8"/>
        <v>0</v>
      </c>
      <c r="I324" s="219"/>
      <c r="J324" s="219"/>
      <c r="K324" s="219"/>
      <c r="L324" s="206">
        <f t="shared" si="9"/>
        <v>0</v>
      </c>
      <c r="M324" s="224"/>
    </row>
    <row r="325" spans="1:13" x14ac:dyDescent="0.3">
      <c r="A325" s="205">
        <v>313</v>
      </c>
      <c r="B325" s="213"/>
      <c r="C325" s="214"/>
      <c r="D325" s="214"/>
      <c r="E325" s="219"/>
      <c r="F325" s="219"/>
      <c r="G325" s="219"/>
      <c r="H325" s="206">
        <f t="shared" si="8"/>
        <v>0</v>
      </c>
      <c r="I325" s="219"/>
      <c r="J325" s="219"/>
      <c r="K325" s="219"/>
      <c r="L325" s="206">
        <f t="shared" si="9"/>
        <v>0</v>
      </c>
      <c r="M325" s="224"/>
    </row>
    <row r="326" spans="1:13" x14ac:dyDescent="0.3">
      <c r="A326" s="205">
        <v>314</v>
      </c>
      <c r="B326" s="213"/>
      <c r="C326" s="214"/>
      <c r="D326" s="214"/>
      <c r="E326" s="219"/>
      <c r="F326" s="219"/>
      <c r="G326" s="219"/>
      <c r="H326" s="206">
        <f t="shared" si="8"/>
        <v>0</v>
      </c>
      <c r="I326" s="219"/>
      <c r="J326" s="219"/>
      <c r="K326" s="219"/>
      <c r="L326" s="206">
        <f t="shared" si="9"/>
        <v>0</v>
      </c>
      <c r="M326" s="224"/>
    </row>
    <row r="327" spans="1:13" x14ac:dyDescent="0.3">
      <c r="A327" s="205">
        <v>315</v>
      </c>
      <c r="B327" s="213"/>
      <c r="C327" s="214"/>
      <c r="D327" s="214"/>
      <c r="E327" s="219"/>
      <c r="F327" s="219"/>
      <c r="G327" s="219"/>
      <c r="H327" s="206">
        <f t="shared" si="8"/>
        <v>0</v>
      </c>
      <c r="I327" s="219"/>
      <c r="J327" s="219"/>
      <c r="K327" s="219"/>
      <c r="L327" s="206">
        <f t="shared" si="9"/>
        <v>0</v>
      </c>
      <c r="M327" s="224"/>
    </row>
    <row r="328" spans="1:13" x14ac:dyDescent="0.3">
      <c r="A328" s="205">
        <v>316</v>
      </c>
      <c r="B328" s="213"/>
      <c r="C328" s="214"/>
      <c r="D328" s="214"/>
      <c r="E328" s="219"/>
      <c r="F328" s="219"/>
      <c r="G328" s="219"/>
      <c r="H328" s="206">
        <f t="shared" si="8"/>
        <v>0</v>
      </c>
      <c r="I328" s="219"/>
      <c r="J328" s="219"/>
      <c r="K328" s="219"/>
      <c r="L328" s="206">
        <f t="shared" si="9"/>
        <v>0</v>
      </c>
      <c r="M328" s="224"/>
    </row>
    <row r="329" spans="1:13" x14ac:dyDescent="0.3">
      <c r="A329" s="205">
        <v>317</v>
      </c>
      <c r="B329" s="213"/>
      <c r="C329" s="214"/>
      <c r="D329" s="214"/>
      <c r="E329" s="219"/>
      <c r="F329" s="219"/>
      <c r="G329" s="219"/>
      <c r="H329" s="206">
        <f t="shared" si="8"/>
        <v>0</v>
      </c>
      <c r="I329" s="219"/>
      <c r="J329" s="219"/>
      <c r="K329" s="219"/>
      <c r="L329" s="206">
        <f t="shared" si="9"/>
        <v>0</v>
      </c>
      <c r="M329" s="224"/>
    </row>
    <row r="330" spans="1:13" x14ac:dyDescent="0.3">
      <c r="A330" s="205">
        <v>318</v>
      </c>
      <c r="B330" s="213"/>
      <c r="C330" s="214"/>
      <c r="D330" s="214"/>
      <c r="E330" s="219"/>
      <c r="F330" s="219"/>
      <c r="G330" s="219"/>
      <c r="H330" s="206">
        <f t="shared" si="8"/>
        <v>0</v>
      </c>
      <c r="I330" s="219"/>
      <c r="J330" s="219"/>
      <c r="K330" s="219"/>
      <c r="L330" s="206">
        <f t="shared" si="9"/>
        <v>0</v>
      </c>
      <c r="M330" s="224"/>
    </row>
    <row r="331" spans="1:13" x14ac:dyDescent="0.3">
      <c r="A331" s="205">
        <v>319</v>
      </c>
      <c r="B331" s="213"/>
      <c r="C331" s="214"/>
      <c r="D331" s="214"/>
      <c r="E331" s="219"/>
      <c r="F331" s="219"/>
      <c r="G331" s="219"/>
      <c r="H331" s="206">
        <f t="shared" si="8"/>
        <v>0</v>
      </c>
      <c r="I331" s="219"/>
      <c r="J331" s="219"/>
      <c r="K331" s="219"/>
      <c r="L331" s="206">
        <f t="shared" si="9"/>
        <v>0</v>
      </c>
      <c r="M331" s="224"/>
    </row>
    <row r="332" spans="1:13" x14ac:dyDescent="0.3">
      <c r="A332" s="205">
        <v>320</v>
      </c>
      <c r="B332" s="213"/>
      <c r="C332" s="214"/>
      <c r="D332" s="214"/>
      <c r="E332" s="219"/>
      <c r="F332" s="219"/>
      <c r="G332" s="219"/>
      <c r="H332" s="206">
        <f t="shared" ref="H332:H395" si="10">SUM(E332,F332,G332)</f>
        <v>0</v>
      </c>
      <c r="I332" s="219"/>
      <c r="J332" s="219"/>
      <c r="K332" s="219"/>
      <c r="L332" s="206">
        <f t="shared" ref="L332:L395" si="11">SUM(I332,J332,K332)</f>
        <v>0</v>
      </c>
      <c r="M332" s="224"/>
    </row>
    <row r="333" spans="1:13" x14ac:dyDescent="0.3">
      <c r="A333" s="205">
        <v>321</v>
      </c>
      <c r="B333" s="213"/>
      <c r="C333" s="214"/>
      <c r="D333" s="214"/>
      <c r="E333" s="219"/>
      <c r="F333" s="219"/>
      <c r="G333" s="219"/>
      <c r="H333" s="206">
        <f t="shared" si="10"/>
        <v>0</v>
      </c>
      <c r="I333" s="219"/>
      <c r="J333" s="219"/>
      <c r="K333" s="219"/>
      <c r="L333" s="206">
        <f t="shared" si="11"/>
        <v>0</v>
      </c>
      <c r="M333" s="224"/>
    </row>
    <row r="334" spans="1:13" x14ac:dyDescent="0.3">
      <c r="A334" s="205">
        <v>322</v>
      </c>
      <c r="B334" s="213"/>
      <c r="C334" s="214"/>
      <c r="D334" s="214"/>
      <c r="E334" s="219"/>
      <c r="F334" s="219"/>
      <c r="G334" s="219"/>
      <c r="H334" s="206">
        <f t="shared" si="10"/>
        <v>0</v>
      </c>
      <c r="I334" s="219"/>
      <c r="J334" s="219"/>
      <c r="K334" s="219"/>
      <c r="L334" s="206">
        <f t="shared" si="11"/>
        <v>0</v>
      </c>
      <c r="M334" s="224"/>
    </row>
    <row r="335" spans="1:13" x14ac:dyDescent="0.3">
      <c r="A335" s="205">
        <v>323</v>
      </c>
      <c r="B335" s="213"/>
      <c r="C335" s="214"/>
      <c r="D335" s="214"/>
      <c r="E335" s="219"/>
      <c r="F335" s="219"/>
      <c r="G335" s="219"/>
      <c r="H335" s="206">
        <f t="shared" si="10"/>
        <v>0</v>
      </c>
      <c r="I335" s="219"/>
      <c r="J335" s="219"/>
      <c r="K335" s="219"/>
      <c r="L335" s="206">
        <f t="shared" si="11"/>
        <v>0</v>
      </c>
      <c r="M335" s="224"/>
    </row>
    <row r="336" spans="1:13" x14ac:dyDescent="0.3">
      <c r="A336" s="205">
        <v>324</v>
      </c>
      <c r="B336" s="213"/>
      <c r="C336" s="214"/>
      <c r="D336" s="214"/>
      <c r="E336" s="219"/>
      <c r="F336" s="219"/>
      <c r="G336" s="219"/>
      <c r="H336" s="206">
        <f t="shared" si="10"/>
        <v>0</v>
      </c>
      <c r="I336" s="219"/>
      <c r="J336" s="219"/>
      <c r="K336" s="219"/>
      <c r="L336" s="206">
        <f t="shared" si="11"/>
        <v>0</v>
      </c>
      <c r="M336" s="224"/>
    </row>
    <row r="337" spans="1:13" x14ac:dyDescent="0.3">
      <c r="A337" s="205">
        <v>325</v>
      </c>
      <c r="B337" s="213"/>
      <c r="C337" s="214"/>
      <c r="D337" s="214"/>
      <c r="E337" s="219"/>
      <c r="F337" s="219"/>
      <c r="G337" s="219"/>
      <c r="H337" s="206">
        <f t="shared" si="10"/>
        <v>0</v>
      </c>
      <c r="I337" s="219"/>
      <c r="J337" s="219"/>
      <c r="K337" s="219"/>
      <c r="L337" s="206">
        <f t="shared" si="11"/>
        <v>0</v>
      </c>
      <c r="M337" s="224"/>
    </row>
    <row r="338" spans="1:13" x14ac:dyDescent="0.3">
      <c r="A338" s="205">
        <v>326</v>
      </c>
      <c r="B338" s="213"/>
      <c r="C338" s="214"/>
      <c r="D338" s="214"/>
      <c r="E338" s="219"/>
      <c r="F338" s="219"/>
      <c r="G338" s="219"/>
      <c r="H338" s="206">
        <f t="shared" si="10"/>
        <v>0</v>
      </c>
      <c r="I338" s="219"/>
      <c r="J338" s="219"/>
      <c r="K338" s="219"/>
      <c r="L338" s="206">
        <f t="shared" si="11"/>
        <v>0</v>
      </c>
      <c r="M338" s="224"/>
    </row>
    <row r="339" spans="1:13" x14ac:dyDescent="0.3">
      <c r="A339" s="205">
        <v>327</v>
      </c>
      <c r="B339" s="213"/>
      <c r="C339" s="214"/>
      <c r="D339" s="214"/>
      <c r="E339" s="219"/>
      <c r="F339" s="219"/>
      <c r="G339" s="219"/>
      <c r="H339" s="206">
        <f t="shared" si="10"/>
        <v>0</v>
      </c>
      <c r="I339" s="219"/>
      <c r="J339" s="219"/>
      <c r="K339" s="219"/>
      <c r="L339" s="206">
        <f t="shared" si="11"/>
        <v>0</v>
      </c>
      <c r="M339" s="224"/>
    </row>
    <row r="340" spans="1:13" x14ac:dyDescent="0.3">
      <c r="A340" s="205">
        <v>328</v>
      </c>
      <c r="B340" s="213"/>
      <c r="C340" s="214"/>
      <c r="D340" s="214"/>
      <c r="E340" s="219"/>
      <c r="F340" s="219"/>
      <c r="G340" s="219"/>
      <c r="H340" s="206">
        <f t="shared" si="10"/>
        <v>0</v>
      </c>
      <c r="I340" s="219"/>
      <c r="J340" s="219"/>
      <c r="K340" s="219"/>
      <c r="L340" s="206">
        <f t="shared" si="11"/>
        <v>0</v>
      </c>
      <c r="M340" s="224"/>
    </row>
    <row r="341" spans="1:13" x14ac:dyDescent="0.3">
      <c r="A341" s="205">
        <v>329</v>
      </c>
      <c r="B341" s="213"/>
      <c r="C341" s="214"/>
      <c r="D341" s="214"/>
      <c r="E341" s="219"/>
      <c r="F341" s="219"/>
      <c r="G341" s="219"/>
      <c r="H341" s="206">
        <f t="shared" si="10"/>
        <v>0</v>
      </c>
      <c r="I341" s="219"/>
      <c r="J341" s="219"/>
      <c r="K341" s="219"/>
      <c r="L341" s="206">
        <f t="shared" si="11"/>
        <v>0</v>
      </c>
      <c r="M341" s="224"/>
    </row>
    <row r="342" spans="1:13" x14ac:dyDescent="0.3">
      <c r="A342" s="205">
        <v>330</v>
      </c>
      <c r="B342" s="213"/>
      <c r="C342" s="214"/>
      <c r="D342" s="214"/>
      <c r="E342" s="219"/>
      <c r="F342" s="219"/>
      <c r="G342" s="219"/>
      <c r="H342" s="206">
        <f t="shared" si="10"/>
        <v>0</v>
      </c>
      <c r="I342" s="219"/>
      <c r="J342" s="219"/>
      <c r="K342" s="219"/>
      <c r="L342" s="206">
        <f t="shared" si="11"/>
        <v>0</v>
      </c>
      <c r="M342" s="224"/>
    </row>
    <row r="343" spans="1:13" x14ac:dyDescent="0.3">
      <c r="A343" s="205">
        <v>331</v>
      </c>
      <c r="B343" s="213"/>
      <c r="C343" s="214"/>
      <c r="D343" s="214"/>
      <c r="E343" s="219"/>
      <c r="F343" s="219"/>
      <c r="G343" s="219"/>
      <c r="H343" s="206">
        <f t="shared" si="10"/>
        <v>0</v>
      </c>
      <c r="I343" s="219"/>
      <c r="J343" s="219"/>
      <c r="K343" s="219"/>
      <c r="L343" s="206">
        <f t="shared" si="11"/>
        <v>0</v>
      </c>
      <c r="M343" s="224"/>
    </row>
    <row r="344" spans="1:13" x14ac:dyDescent="0.3">
      <c r="A344" s="205">
        <v>332</v>
      </c>
      <c r="B344" s="213"/>
      <c r="C344" s="214"/>
      <c r="D344" s="214"/>
      <c r="E344" s="219"/>
      <c r="F344" s="219"/>
      <c r="G344" s="219"/>
      <c r="H344" s="206">
        <f t="shared" si="10"/>
        <v>0</v>
      </c>
      <c r="I344" s="219"/>
      <c r="J344" s="219"/>
      <c r="K344" s="219"/>
      <c r="L344" s="206">
        <f t="shared" si="11"/>
        <v>0</v>
      </c>
      <c r="M344" s="224"/>
    </row>
    <row r="345" spans="1:13" x14ac:dyDescent="0.3">
      <c r="A345" s="205">
        <v>333</v>
      </c>
      <c r="B345" s="213"/>
      <c r="C345" s="214"/>
      <c r="D345" s="214"/>
      <c r="E345" s="219"/>
      <c r="F345" s="219"/>
      <c r="G345" s="219"/>
      <c r="H345" s="206">
        <f t="shared" si="10"/>
        <v>0</v>
      </c>
      <c r="I345" s="219"/>
      <c r="J345" s="219"/>
      <c r="K345" s="219"/>
      <c r="L345" s="206">
        <f t="shared" si="11"/>
        <v>0</v>
      </c>
      <c r="M345" s="224"/>
    </row>
    <row r="346" spans="1:13" x14ac:dyDescent="0.3">
      <c r="A346" s="205">
        <v>334</v>
      </c>
      <c r="B346" s="213"/>
      <c r="C346" s="214"/>
      <c r="D346" s="214"/>
      <c r="E346" s="219"/>
      <c r="F346" s="219"/>
      <c r="G346" s="219"/>
      <c r="H346" s="206">
        <f t="shared" si="10"/>
        <v>0</v>
      </c>
      <c r="I346" s="219"/>
      <c r="J346" s="219"/>
      <c r="K346" s="219"/>
      <c r="L346" s="206">
        <f t="shared" si="11"/>
        <v>0</v>
      </c>
      <c r="M346" s="224"/>
    </row>
    <row r="347" spans="1:13" x14ac:dyDescent="0.3">
      <c r="A347" s="205">
        <v>335</v>
      </c>
      <c r="B347" s="213"/>
      <c r="C347" s="214"/>
      <c r="D347" s="214"/>
      <c r="E347" s="219"/>
      <c r="F347" s="219"/>
      <c r="G347" s="219"/>
      <c r="H347" s="206">
        <f t="shared" si="10"/>
        <v>0</v>
      </c>
      <c r="I347" s="219"/>
      <c r="J347" s="219"/>
      <c r="K347" s="219"/>
      <c r="L347" s="206">
        <f t="shared" si="11"/>
        <v>0</v>
      </c>
      <c r="M347" s="224"/>
    </row>
    <row r="348" spans="1:13" x14ac:dyDescent="0.3">
      <c r="A348" s="205">
        <v>336</v>
      </c>
      <c r="B348" s="213"/>
      <c r="C348" s="214"/>
      <c r="D348" s="214"/>
      <c r="E348" s="219"/>
      <c r="F348" s="219"/>
      <c r="G348" s="219"/>
      <c r="H348" s="206">
        <f t="shared" si="10"/>
        <v>0</v>
      </c>
      <c r="I348" s="219"/>
      <c r="J348" s="219"/>
      <c r="K348" s="219"/>
      <c r="L348" s="206">
        <f t="shared" si="11"/>
        <v>0</v>
      </c>
      <c r="M348" s="224"/>
    </row>
    <row r="349" spans="1:13" x14ac:dyDescent="0.3">
      <c r="A349" s="205">
        <v>337</v>
      </c>
      <c r="B349" s="213"/>
      <c r="C349" s="214"/>
      <c r="D349" s="214"/>
      <c r="E349" s="219"/>
      <c r="F349" s="219"/>
      <c r="G349" s="219"/>
      <c r="H349" s="206">
        <f t="shared" si="10"/>
        <v>0</v>
      </c>
      <c r="I349" s="219"/>
      <c r="J349" s="219"/>
      <c r="K349" s="219"/>
      <c r="L349" s="206">
        <f t="shared" si="11"/>
        <v>0</v>
      </c>
      <c r="M349" s="224"/>
    </row>
    <row r="350" spans="1:13" x14ac:dyDescent="0.3">
      <c r="A350" s="205">
        <v>338</v>
      </c>
      <c r="B350" s="213"/>
      <c r="C350" s="214"/>
      <c r="D350" s="214"/>
      <c r="E350" s="219"/>
      <c r="F350" s="219"/>
      <c r="G350" s="219"/>
      <c r="H350" s="206">
        <f t="shared" si="10"/>
        <v>0</v>
      </c>
      <c r="I350" s="219"/>
      <c r="J350" s="219"/>
      <c r="K350" s="219"/>
      <c r="L350" s="206">
        <f t="shared" si="11"/>
        <v>0</v>
      </c>
      <c r="M350" s="224"/>
    </row>
    <row r="351" spans="1:13" x14ac:dyDescent="0.3">
      <c r="A351" s="205">
        <v>339</v>
      </c>
      <c r="B351" s="213"/>
      <c r="C351" s="214"/>
      <c r="D351" s="214"/>
      <c r="E351" s="219"/>
      <c r="F351" s="219"/>
      <c r="G351" s="219"/>
      <c r="H351" s="206">
        <f t="shared" si="10"/>
        <v>0</v>
      </c>
      <c r="I351" s="219"/>
      <c r="J351" s="219"/>
      <c r="K351" s="219"/>
      <c r="L351" s="206">
        <f t="shared" si="11"/>
        <v>0</v>
      </c>
      <c r="M351" s="224"/>
    </row>
    <row r="352" spans="1:13" x14ac:dyDescent="0.3">
      <c r="A352" s="205">
        <v>340</v>
      </c>
      <c r="B352" s="213"/>
      <c r="C352" s="214"/>
      <c r="D352" s="214"/>
      <c r="E352" s="219"/>
      <c r="F352" s="219"/>
      <c r="G352" s="219"/>
      <c r="H352" s="206">
        <f t="shared" si="10"/>
        <v>0</v>
      </c>
      <c r="I352" s="219"/>
      <c r="J352" s="219"/>
      <c r="K352" s="219"/>
      <c r="L352" s="206">
        <f t="shared" si="11"/>
        <v>0</v>
      </c>
      <c r="M352" s="224"/>
    </row>
    <row r="353" spans="1:13" x14ac:dyDescent="0.3">
      <c r="A353" s="205">
        <v>341</v>
      </c>
      <c r="B353" s="213"/>
      <c r="C353" s="214"/>
      <c r="D353" s="214"/>
      <c r="E353" s="219"/>
      <c r="F353" s="219"/>
      <c r="G353" s="219"/>
      <c r="H353" s="206">
        <f t="shared" si="10"/>
        <v>0</v>
      </c>
      <c r="I353" s="219"/>
      <c r="J353" s="219"/>
      <c r="K353" s="219"/>
      <c r="L353" s="206">
        <f t="shared" si="11"/>
        <v>0</v>
      </c>
      <c r="M353" s="224"/>
    </row>
    <row r="354" spans="1:13" x14ac:dyDescent="0.3">
      <c r="A354" s="205">
        <v>342</v>
      </c>
      <c r="B354" s="213"/>
      <c r="C354" s="214"/>
      <c r="D354" s="214"/>
      <c r="E354" s="219"/>
      <c r="F354" s="219"/>
      <c r="G354" s="219"/>
      <c r="H354" s="206">
        <f t="shared" si="10"/>
        <v>0</v>
      </c>
      <c r="I354" s="219"/>
      <c r="J354" s="219"/>
      <c r="K354" s="219"/>
      <c r="L354" s="206">
        <f t="shared" si="11"/>
        <v>0</v>
      </c>
      <c r="M354" s="224"/>
    </row>
    <row r="355" spans="1:13" x14ac:dyDescent="0.3">
      <c r="A355" s="205">
        <v>343</v>
      </c>
      <c r="B355" s="213"/>
      <c r="C355" s="214"/>
      <c r="D355" s="214"/>
      <c r="E355" s="219"/>
      <c r="F355" s="219"/>
      <c r="G355" s="219"/>
      <c r="H355" s="206">
        <f t="shared" si="10"/>
        <v>0</v>
      </c>
      <c r="I355" s="219"/>
      <c r="J355" s="219"/>
      <c r="K355" s="219"/>
      <c r="L355" s="206">
        <f t="shared" si="11"/>
        <v>0</v>
      </c>
      <c r="M355" s="224"/>
    </row>
    <row r="356" spans="1:13" x14ac:dyDescent="0.3">
      <c r="A356" s="205">
        <v>344</v>
      </c>
      <c r="B356" s="213"/>
      <c r="C356" s="214"/>
      <c r="D356" s="214"/>
      <c r="E356" s="219"/>
      <c r="F356" s="219"/>
      <c r="G356" s="219"/>
      <c r="H356" s="206">
        <f t="shared" si="10"/>
        <v>0</v>
      </c>
      <c r="I356" s="219"/>
      <c r="J356" s="219"/>
      <c r="K356" s="219"/>
      <c r="L356" s="206">
        <f t="shared" si="11"/>
        <v>0</v>
      </c>
      <c r="M356" s="224"/>
    </row>
    <row r="357" spans="1:13" x14ac:dyDescent="0.3">
      <c r="A357" s="205">
        <v>345</v>
      </c>
      <c r="B357" s="213"/>
      <c r="C357" s="214"/>
      <c r="D357" s="214"/>
      <c r="E357" s="219"/>
      <c r="F357" s="219"/>
      <c r="G357" s="219"/>
      <c r="H357" s="206">
        <f t="shared" si="10"/>
        <v>0</v>
      </c>
      <c r="I357" s="219"/>
      <c r="J357" s="219"/>
      <c r="K357" s="219"/>
      <c r="L357" s="206">
        <f t="shared" si="11"/>
        <v>0</v>
      </c>
      <c r="M357" s="224"/>
    </row>
    <row r="358" spans="1:13" x14ac:dyDescent="0.3">
      <c r="A358" s="205">
        <v>346</v>
      </c>
      <c r="B358" s="213"/>
      <c r="C358" s="214"/>
      <c r="D358" s="214"/>
      <c r="E358" s="219"/>
      <c r="F358" s="219"/>
      <c r="G358" s="219"/>
      <c r="H358" s="206">
        <f t="shared" si="10"/>
        <v>0</v>
      </c>
      <c r="I358" s="219"/>
      <c r="J358" s="219"/>
      <c r="K358" s="219"/>
      <c r="L358" s="206">
        <f t="shared" si="11"/>
        <v>0</v>
      </c>
      <c r="M358" s="224"/>
    </row>
    <row r="359" spans="1:13" x14ac:dyDescent="0.3">
      <c r="A359" s="205">
        <v>347</v>
      </c>
      <c r="B359" s="213"/>
      <c r="C359" s="214"/>
      <c r="D359" s="214"/>
      <c r="E359" s="219"/>
      <c r="F359" s="219"/>
      <c r="G359" s="219"/>
      <c r="H359" s="206">
        <f t="shared" si="10"/>
        <v>0</v>
      </c>
      <c r="I359" s="219"/>
      <c r="J359" s="219"/>
      <c r="K359" s="219"/>
      <c r="L359" s="206">
        <f t="shared" si="11"/>
        <v>0</v>
      </c>
      <c r="M359" s="224"/>
    </row>
    <row r="360" spans="1:13" x14ac:dyDescent="0.3">
      <c r="A360" s="205">
        <v>348</v>
      </c>
      <c r="B360" s="213"/>
      <c r="C360" s="214"/>
      <c r="D360" s="214"/>
      <c r="E360" s="219"/>
      <c r="F360" s="219"/>
      <c r="G360" s="219"/>
      <c r="H360" s="206">
        <f t="shared" si="10"/>
        <v>0</v>
      </c>
      <c r="I360" s="219"/>
      <c r="J360" s="219"/>
      <c r="K360" s="219"/>
      <c r="L360" s="206">
        <f t="shared" si="11"/>
        <v>0</v>
      </c>
      <c r="M360" s="224"/>
    </row>
    <row r="361" spans="1:13" x14ac:dyDescent="0.3">
      <c r="A361" s="205">
        <v>349</v>
      </c>
      <c r="B361" s="213"/>
      <c r="C361" s="214"/>
      <c r="D361" s="214"/>
      <c r="E361" s="219"/>
      <c r="F361" s="219"/>
      <c r="G361" s="219"/>
      <c r="H361" s="206">
        <f t="shared" si="10"/>
        <v>0</v>
      </c>
      <c r="I361" s="219"/>
      <c r="J361" s="219"/>
      <c r="K361" s="219"/>
      <c r="L361" s="206">
        <f t="shared" si="11"/>
        <v>0</v>
      </c>
      <c r="M361" s="224"/>
    </row>
    <row r="362" spans="1:13" x14ac:dyDescent="0.3">
      <c r="A362" s="205">
        <v>350</v>
      </c>
      <c r="B362" s="213"/>
      <c r="C362" s="214"/>
      <c r="D362" s="214"/>
      <c r="E362" s="219"/>
      <c r="F362" s="219"/>
      <c r="G362" s="219"/>
      <c r="H362" s="206">
        <f t="shared" si="10"/>
        <v>0</v>
      </c>
      <c r="I362" s="219"/>
      <c r="J362" s="219"/>
      <c r="K362" s="219"/>
      <c r="L362" s="206">
        <f t="shared" si="11"/>
        <v>0</v>
      </c>
      <c r="M362" s="224"/>
    </row>
    <row r="363" spans="1:13" x14ac:dyDescent="0.3">
      <c r="A363" s="205">
        <v>351</v>
      </c>
      <c r="B363" s="213"/>
      <c r="C363" s="214"/>
      <c r="D363" s="214"/>
      <c r="E363" s="219"/>
      <c r="F363" s="219"/>
      <c r="G363" s="219"/>
      <c r="H363" s="206">
        <f t="shared" si="10"/>
        <v>0</v>
      </c>
      <c r="I363" s="219"/>
      <c r="J363" s="219"/>
      <c r="K363" s="219"/>
      <c r="L363" s="206">
        <f t="shared" si="11"/>
        <v>0</v>
      </c>
      <c r="M363" s="224"/>
    </row>
    <row r="364" spans="1:13" x14ac:dyDescent="0.3">
      <c r="A364" s="205">
        <v>352</v>
      </c>
      <c r="B364" s="213"/>
      <c r="C364" s="214"/>
      <c r="D364" s="214"/>
      <c r="E364" s="219"/>
      <c r="F364" s="219"/>
      <c r="G364" s="219"/>
      <c r="H364" s="206">
        <f t="shared" si="10"/>
        <v>0</v>
      </c>
      <c r="I364" s="219"/>
      <c r="J364" s="219"/>
      <c r="K364" s="219"/>
      <c r="L364" s="206">
        <f t="shared" si="11"/>
        <v>0</v>
      </c>
      <c r="M364" s="224"/>
    </row>
    <row r="365" spans="1:13" x14ac:dyDescent="0.3">
      <c r="A365" s="205">
        <v>353</v>
      </c>
      <c r="B365" s="213"/>
      <c r="C365" s="214"/>
      <c r="D365" s="214"/>
      <c r="E365" s="219"/>
      <c r="F365" s="219"/>
      <c r="G365" s="219"/>
      <c r="H365" s="206">
        <f t="shared" si="10"/>
        <v>0</v>
      </c>
      <c r="I365" s="219"/>
      <c r="J365" s="219"/>
      <c r="K365" s="219"/>
      <c r="L365" s="206">
        <f t="shared" si="11"/>
        <v>0</v>
      </c>
      <c r="M365" s="224"/>
    </row>
    <row r="366" spans="1:13" x14ac:dyDescent="0.3">
      <c r="A366" s="205">
        <v>354</v>
      </c>
      <c r="B366" s="213"/>
      <c r="C366" s="214"/>
      <c r="D366" s="214"/>
      <c r="E366" s="219"/>
      <c r="F366" s="219"/>
      <c r="G366" s="219"/>
      <c r="H366" s="206">
        <f t="shared" si="10"/>
        <v>0</v>
      </c>
      <c r="I366" s="219"/>
      <c r="J366" s="219"/>
      <c r="K366" s="219"/>
      <c r="L366" s="206">
        <f t="shared" si="11"/>
        <v>0</v>
      </c>
      <c r="M366" s="224"/>
    </row>
    <row r="367" spans="1:13" x14ac:dyDescent="0.3">
      <c r="A367" s="205">
        <v>355</v>
      </c>
      <c r="B367" s="213"/>
      <c r="C367" s="214"/>
      <c r="D367" s="214"/>
      <c r="E367" s="219"/>
      <c r="F367" s="219"/>
      <c r="G367" s="219"/>
      <c r="H367" s="206">
        <f t="shared" si="10"/>
        <v>0</v>
      </c>
      <c r="I367" s="219"/>
      <c r="J367" s="219"/>
      <c r="K367" s="219"/>
      <c r="L367" s="206">
        <f t="shared" si="11"/>
        <v>0</v>
      </c>
      <c r="M367" s="224"/>
    </row>
    <row r="368" spans="1:13" x14ac:dyDescent="0.3">
      <c r="A368" s="205">
        <v>356</v>
      </c>
      <c r="B368" s="213"/>
      <c r="C368" s="214"/>
      <c r="D368" s="214"/>
      <c r="E368" s="219"/>
      <c r="F368" s="219"/>
      <c r="G368" s="219"/>
      <c r="H368" s="206">
        <f t="shared" si="10"/>
        <v>0</v>
      </c>
      <c r="I368" s="219"/>
      <c r="J368" s="219"/>
      <c r="K368" s="219"/>
      <c r="L368" s="206">
        <f t="shared" si="11"/>
        <v>0</v>
      </c>
      <c r="M368" s="224"/>
    </row>
    <row r="369" spans="1:13" x14ac:dyDescent="0.3">
      <c r="A369" s="205">
        <v>357</v>
      </c>
      <c r="B369" s="213"/>
      <c r="C369" s="214"/>
      <c r="D369" s="214"/>
      <c r="E369" s="219"/>
      <c r="F369" s="219"/>
      <c r="G369" s="219"/>
      <c r="H369" s="206">
        <f t="shared" si="10"/>
        <v>0</v>
      </c>
      <c r="I369" s="219"/>
      <c r="J369" s="219"/>
      <c r="K369" s="219"/>
      <c r="L369" s="206">
        <f t="shared" si="11"/>
        <v>0</v>
      </c>
      <c r="M369" s="224"/>
    </row>
    <row r="370" spans="1:13" x14ac:dyDescent="0.3">
      <c r="A370" s="205">
        <v>358</v>
      </c>
      <c r="B370" s="213"/>
      <c r="C370" s="214"/>
      <c r="D370" s="214"/>
      <c r="E370" s="219"/>
      <c r="F370" s="219"/>
      <c r="G370" s="219"/>
      <c r="H370" s="206">
        <f t="shared" si="10"/>
        <v>0</v>
      </c>
      <c r="I370" s="219"/>
      <c r="J370" s="219"/>
      <c r="K370" s="219"/>
      <c r="L370" s="206">
        <f t="shared" si="11"/>
        <v>0</v>
      </c>
      <c r="M370" s="224"/>
    </row>
    <row r="371" spans="1:13" x14ac:dyDescent="0.3">
      <c r="A371" s="205">
        <v>359</v>
      </c>
      <c r="B371" s="213"/>
      <c r="C371" s="214"/>
      <c r="D371" s="214"/>
      <c r="E371" s="219"/>
      <c r="F371" s="219"/>
      <c r="G371" s="219"/>
      <c r="H371" s="206">
        <f t="shared" si="10"/>
        <v>0</v>
      </c>
      <c r="I371" s="219"/>
      <c r="J371" s="219"/>
      <c r="K371" s="219"/>
      <c r="L371" s="206">
        <f t="shared" si="11"/>
        <v>0</v>
      </c>
      <c r="M371" s="224"/>
    </row>
    <row r="372" spans="1:13" x14ac:dyDescent="0.3">
      <c r="A372" s="205">
        <v>360</v>
      </c>
      <c r="B372" s="213"/>
      <c r="C372" s="214"/>
      <c r="D372" s="214"/>
      <c r="E372" s="219"/>
      <c r="F372" s="219"/>
      <c r="G372" s="219"/>
      <c r="H372" s="206">
        <f t="shared" si="10"/>
        <v>0</v>
      </c>
      <c r="I372" s="219"/>
      <c r="J372" s="219"/>
      <c r="K372" s="219"/>
      <c r="L372" s="206">
        <f t="shared" si="11"/>
        <v>0</v>
      </c>
      <c r="M372" s="224"/>
    </row>
    <row r="373" spans="1:13" x14ac:dyDescent="0.3">
      <c r="A373" s="205">
        <v>361</v>
      </c>
      <c r="B373" s="213"/>
      <c r="C373" s="214"/>
      <c r="D373" s="214"/>
      <c r="E373" s="219"/>
      <c r="F373" s="219"/>
      <c r="G373" s="219"/>
      <c r="H373" s="206">
        <f t="shared" si="10"/>
        <v>0</v>
      </c>
      <c r="I373" s="219"/>
      <c r="J373" s="219"/>
      <c r="K373" s="219"/>
      <c r="L373" s="206">
        <f t="shared" si="11"/>
        <v>0</v>
      </c>
      <c r="M373" s="224"/>
    </row>
    <row r="374" spans="1:13" x14ac:dyDescent="0.3">
      <c r="A374" s="205">
        <v>362</v>
      </c>
      <c r="B374" s="213"/>
      <c r="C374" s="214"/>
      <c r="D374" s="214"/>
      <c r="E374" s="219"/>
      <c r="F374" s="219"/>
      <c r="G374" s="219"/>
      <c r="H374" s="206">
        <f t="shared" si="10"/>
        <v>0</v>
      </c>
      <c r="I374" s="219"/>
      <c r="J374" s="219"/>
      <c r="K374" s="219"/>
      <c r="L374" s="206">
        <f t="shared" si="11"/>
        <v>0</v>
      </c>
      <c r="M374" s="224"/>
    </row>
    <row r="375" spans="1:13" x14ac:dyDescent="0.3">
      <c r="A375" s="205">
        <v>363</v>
      </c>
      <c r="B375" s="213"/>
      <c r="C375" s="214"/>
      <c r="D375" s="214"/>
      <c r="E375" s="219"/>
      <c r="F375" s="219"/>
      <c r="G375" s="219"/>
      <c r="H375" s="206">
        <f t="shared" si="10"/>
        <v>0</v>
      </c>
      <c r="I375" s="219"/>
      <c r="J375" s="219"/>
      <c r="K375" s="219"/>
      <c r="L375" s="206">
        <f t="shared" si="11"/>
        <v>0</v>
      </c>
      <c r="M375" s="224"/>
    </row>
    <row r="376" spans="1:13" x14ac:dyDescent="0.3">
      <c r="A376" s="205">
        <v>364</v>
      </c>
      <c r="B376" s="213"/>
      <c r="C376" s="214"/>
      <c r="D376" s="214"/>
      <c r="E376" s="219"/>
      <c r="F376" s="219"/>
      <c r="G376" s="219"/>
      <c r="H376" s="206">
        <f t="shared" si="10"/>
        <v>0</v>
      </c>
      <c r="I376" s="219"/>
      <c r="J376" s="219"/>
      <c r="K376" s="219"/>
      <c r="L376" s="206">
        <f t="shared" si="11"/>
        <v>0</v>
      </c>
      <c r="M376" s="224"/>
    </row>
    <row r="377" spans="1:13" x14ac:dyDescent="0.3">
      <c r="A377" s="205">
        <v>365</v>
      </c>
      <c r="B377" s="213"/>
      <c r="C377" s="214"/>
      <c r="D377" s="214"/>
      <c r="E377" s="219"/>
      <c r="F377" s="219"/>
      <c r="G377" s="219"/>
      <c r="H377" s="206">
        <f t="shared" si="10"/>
        <v>0</v>
      </c>
      <c r="I377" s="219"/>
      <c r="J377" s="219"/>
      <c r="K377" s="219"/>
      <c r="L377" s="206">
        <f t="shared" si="11"/>
        <v>0</v>
      </c>
      <c r="M377" s="224"/>
    </row>
    <row r="378" spans="1:13" x14ac:dyDescent="0.3">
      <c r="A378" s="205">
        <v>366</v>
      </c>
      <c r="B378" s="213"/>
      <c r="C378" s="214"/>
      <c r="D378" s="214"/>
      <c r="E378" s="219"/>
      <c r="F378" s="219"/>
      <c r="G378" s="219"/>
      <c r="H378" s="206">
        <f t="shared" si="10"/>
        <v>0</v>
      </c>
      <c r="I378" s="219"/>
      <c r="J378" s="219"/>
      <c r="K378" s="219"/>
      <c r="L378" s="206">
        <f t="shared" si="11"/>
        <v>0</v>
      </c>
      <c r="M378" s="224"/>
    </row>
    <row r="379" spans="1:13" x14ac:dyDescent="0.3">
      <c r="A379" s="205">
        <v>367</v>
      </c>
      <c r="B379" s="213"/>
      <c r="C379" s="214"/>
      <c r="D379" s="214"/>
      <c r="E379" s="219"/>
      <c r="F379" s="219"/>
      <c r="G379" s="219"/>
      <c r="H379" s="206">
        <f t="shared" si="10"/>
        <v>0</v>
      </c>
      <c r="I379" s="219"/>
      <c r="J379" s="219"/>
      <c r="K379" s="219"/>
      <c r="L379" s="206">
        <f t="shared" si="11"/>
        <v>0</v>
      </c>
      <c r="M379" s="224"/>
    </row>
    <row r="380" spans="1:13" x14ac:dyDescent="0.3">
      <c r="A380" s="205">
        <v>368</v>
      </c>
      <c r="B380" s="213"/>
      <c r="C380" s="214"/>
      <c r="D380" s="214"/>
      <c r="E380" s="219"/>
      <c r="F380" s="219"/>
      <c r="G380" s="219"/>
      <c r="H380" s="206">
        <f t="shared" si="10"/>
        <v>0</v>
      </c>
      <c r="I380" s="219"/>
      <c r="J380" s="219"/>
      <c r="K380" s="219"/>
      <c r="L380" s="206">
        <f t="shared" si="11"/>
        <v>0</v>
      </c>
      <c r="M380" s="224"/>
    </row>
    <row r="381" spans="1:13" x14ac:dyDescent="0.3">
      <c r="A381" s="205">
        <v>369</v>
      </c>
      <c r="B381" s="213"/>
      <c r="C381" s="214"/>
      <c r="D381" s="214"/>
      <c r="E381" s="219"/>
      <c r="F381" s="219"/>
      <c r="G381" s="219"/>
      <c r="H381" s="206">
        <f t="shared" si="10"/>
        <v>0</v>
      </c>
      <c r="I381" s="219"/>
      <c r="J381" s="219"/>
      <c r="K381" s="219"/>
      <c r="L381" s="206">
        <f t="shared" si="11"/>
        <v>0</v>
      </c>
      <c r="M381" s="224"/>
    </row>
    <row r="382" spans="1:13" x14ac:dyDescent="0.3">
      <c r="A382" s="205">
        <v>370</v>
      </c>
      <c r="B382" s="213"/>
      <c r="C382" s="214"/>
      <c r="D382" s="214"/>
      <c r="E382" s="219"/>
      <c r="F382" s="219"/>
      <c r="G382" s="219"/>
      <c r="H382" s="206">
        <f t="shared" si="10"/>
        <v>0</v>
      </c>
      <c r="I382" s="219"/>
      <c r="J382" s="219"/>
      <c r="K382" s="219"/>
      <c r="L382" s="206">
        <f t="shared" si="11"/>
        <v>0</v>
      </c>
      <c r="M382" s="224"/>
    </row>
    <row r="383" spans="1:13" x14ac:dyDescent="0.3">
      <c r="A383" s="205">
        <v>371</v>
      </c>
      <c r="B383" s="213"/>
      <c r="C383" s="214"/>
      <c r="D383" s="214"/>
      <c r="E383" s="219"/>
      <c r="F383" s="219"/>
      <c r="G383" s="219"/>
      <c r="H383" s="206">
        <f t="shared" si="10"/>
        <v>0</v>
      </c>
      <c r="I383" s="219"/>
      <c r="J383" s="219"/>
      <c r="K383" s="219"/>
      <c r="L383" s="206">
        <f t="shared" si="11"/>
        <v>0</v>
      </c>
      <c r="M383" s="224"/>
    </row>
    <row r="384" spans="1:13" x14ac:dyDescent="0.3">
      <c r="A384" s="205">
        <v>372</v>
      </c>
      <c r="B384" s="213"/>
      <c r="C384" s="214"/>
      <c r="D384" s="214"/>
      <c r="E384" s="219"/>
      <c r="F384" s="219"/>
      <c r="G384" s="219"/>
      <c r="H384" s="206">
        <f t="shared" si="10"/>
        <v>0</v>
      </c>
      <c r="I384" s="219"/>
      <c r="J384" s="219"/>
      <c r="K384" s="219"/>
      <c r="L384" s="206">
        <f t="shared" si="11"/>
        <v>0</v>
      </c>
      <c r="M384" s="224"/>
    </row>
    <row r="385" spans="1:13" x14ac:dyDescent="0.3">
      <c r="A385" s="205">
        <v>373</v>
      </c>
      <c r="B385" s="213"/>
      <c r="C385" s="214"/>
      <c r="D385" s="214"/>
      <c r="E385" s="219"/>
      <c r="F385" s="219"/>
      <c r="G385" s="219"/>
      <c r="H385" s="206">
        <f t="shared" si="10"/>
        <v>0</v>
      </c>
      <c r="I385" s="219"/>
      <c r="J385" s="219"/>
      <c r="K385" s="219"/>
      <c r="L385" s="206">
        <f t="shared" si="11"/>
        <v>0</v>
      </c>
      <c r="M385" s="224"/>
    </row>
    <row r="386" spans="1:13" x14ac:dyDescent="0.3">
      <c r="A386" s="205">
        <v>374</v>
      </c>
      <c r="B386" s="213"/>
      <c r="C386" s="214"/>
      <c r="D386" s="214"/>
      <c r="E386" s="219"/>
      <c r="F386" s="219"/>
      <c r="G386" s="219"/>
      <c r="H386" s="206">
        <f t="shared" si="10"/>
        <v>0</v>
      </c>
      <c r="I386" s="219"/>
      <c r="J386" s="219"/>
      <c r="K386" s="219"/>
      <c r="L386" s="206">
        <f t="shared" si="11"/>
        <v>0</v>
      </c>
      <c r="M386" s="224"/>
    </row>
    <row r="387" spans="1:13" x14ac:dyDescent="0.3">
      <c r="A387" s="205">
        <v>375</v>
      </c>
      <c r="B387" s="213"/>
      <c r="C387" s="214"/>
      <c r="D387" s="214"/>
      <c r="E387" s="219"/>
      <c r="F387" s="219"/>
      <c r="G387" s="219"/>
      <c r="H387" s="206">
        <f t="shared" si="10"/>
        <v>0</v>
      </c>
      <c r="I387" s="219"/>
      <c r="J387" s="219"/>
      <c r="K387" s="219"/>
      <c r="L387" s="206">
        <f t="shared" si="11"/>
        <v>0</v>
      </c>
      <c r="M387" s="224"/>
    </row>
    <row r="388" spans="1:13" x14ac:dyDescent="0.3">
      <c r="A388" s="205">
        <v>376</v>
      </c>
      <c r="B388" s="213"/>
      <c r="C388" s="214"/>
      <c r="D388" s="214"/>
      <c r="E388" s="219"/>
      <c r="F388" s="219"/>
      <c r="G388" s="219"/>
      <c r="H388" s="206">
        <f t="shared" si="10"/>
        <v>0</v>
      </c>
      <c r="I388" s="219"/>
      <c r="J388" s="219"/>
      <c r="K388" s="219"/>
      <c r="L388" s="206">
        <f t="shared" si="11"/>
        <v>0</v>
      </c>
      <c r="M388" s="224"/>
    </row>
    <row r="389" spans="1:13" x14ac:dyDescent="0.3">
      <c r="A389" s="205">
        <v>377</v>
      </c>
      <c r="B389" s="213"/>
      <c r="C389" s="214"/>
      <c r="D389" s="214"/>
      <c r="E389" s="219"/>
      <c r="F389" s="219"/>
      <c r="G389" s="219"/>
      <c r="H389" s="206">
        <f t="shared" si="10"/>
        <v>0</v>
      </c>
      <c r="I389" s="219"/>
      <c r="J389" s="219"/>
      <c r="K389" s="219"/>
      <c r="L389" s="206">
        <f t="shared" si="11"/>
        <v>0</v>
      </c>
      <c r="M389" s="224"/>
    </row>
    <row r="390" spans="1:13" x14ac:dyDescent="0.3">
      <c r="A390" s="205">
        <v>378</v>
      </c>
      <c r="B390" s="213"/>
      <c r="C390" s="214"/>
      <c r="D390" s="214"/>
      <c r="E390" s="219"/>
      <c r="F390" s="219"/>
      <c r="G390" s="219"/>
      <c r="H390" s="206">
        <f t="shared" si="10"/>
        <v>0</v>
      </c>
      <c r="I390" s="219"/>
      <c r="J390" s="219"/>
      <c r="K390" s="219"/>
      <c r="L390" s="206">
        <f t="shared" si="11"/>
        <v>0</v>
      </c>
      <c r="M390" s="224"/>
    </row>
    <row r="391" spans="1:13" x14ac:dyDescent="0.3">
      <c r="A391" s="205">
        <v>379</v>
      </c>
      <c r="B391" s="213"/>
      <c r="C391" s="214"/>
      <c r="D391" s="214"/>
      <c r="E391" s="219"/>
      <c r="F391" s="219"/>
      <c r="G391" s="219"/>
      <c r="H391" s="206">
        <f t="shared" si="10"/>
        <v>0</v>
      </c>
      <c r="I391" s="219"/>
      <c r="J391" s="219"/>
      <c r="K391" s="219"/>
      <c r="L391" s="206">
        <f t="shared" si="11"/>
        <v>0</v>
      </c>
      <c r="M391" s="224"/>
    </row>
    <row r="392" spans="1:13" x14ac:dyDescent="0.3">
      <c r="A392" s="205">
        <v>380</v>
      </c>
      <c r="B392" s="213"/>
      <c r="C392" s="214"/>
      <c r="D392" s="214"/>
      <c r="E392" s="219"/>
      <c r="F392" s="219"/>
      <c r="G392" s="219"/>
      <c r="H392" s="206">
        <f t="shared" si="10"/>
        <v>0</v>
      </c>
      <c r="I392" s="219"/>
      <c r="J392" s="219"/>
      <c r="K392" s="219"/>
      <c r="L392" s="206">
        <f t="shared" si="11"/>
        <v>0</v>
      </c>
      <c r="M392" s="224"/>
    </row>
    <row r="393" spans="1:13" x14ac:dyDescent="0.3">
      <c r="A393" s="205">
        <v>381</v>
      </c>
      <c r="B393" s="213"/>
      <c r="C393" s="214"/>
      <c r="D393" s="214"/>
      <c r="E393" s="219"/>
      <c r="F393" s="219"/>
      <c r="G393" s="219"/>
      <c r="H393" s="206">
        <f t="shared" si="10"/>
        <v>0</v>
      </c>
      <c r="I393" s="219"/>
      <c r="J393" s="219"/>
      <c r="K393" s="219"/>
      <c r="L393" s="206">
        <f t="shared" si="11"/>
        <v>0</v>
      </c>
      <c r="M393" s="224"/>
    </row>
    <row r="394" spans="1:13" x14ac:dyDescent="0.3">
      <c r="A394" s="205">
        <v>382</v>
      </c>
      <c r="B394" s="213"/>
      <c r="C394" s="214"/>
      <c r="D394" s="214"/>
      <c r="E394" s="219"/>
      <c r="F394" s="219"/>
      <c r="G394" s="219"/>
      <c r="H394" s="206">
        <f t="shared" si="10"/>
        <v>0</v>
      </c>
      <c r="I394" s="219"/>
      <c r="J394" s="219"/>
      <c r="K394" s="219"/>
      <c r="L394" s="206">
        <f t="shared" si="11"/>
        <v>0</v>
      </c>
      <c r="M394" s="224"/>
    </row>
    <row r="395" spans="1:13" x14ac:dyDescent="0.3">
      <c r="A395" s="205">
        <v>383</v>
      </c>
      <c r="B395" s="213"/>
      <c r="C395" s="214"/>
      <c r="D395" s="214"/>
      <c r="E395" s="219"/>
      <c r="F395" s="219"/>
      <c r="G395" s="219"/>
      <c r="H395" s="206">
        <f t="shared" si="10"/>
        <v>0</v>
      </c>
      <c r="I395" s="219"/>
      <c r="J395" s="219"/>
      <c r="K395" s="219"/>
      <c r="L395" s="206">
        <f t="shared" si="11"/>
        <v>0</v>
      </c>
      <c r="M395" s="224"/>
    </row>
    <row r="396" spans="1:13" x14ac:dyDescent="0.3">
      <c r="A396" s="205">
        <v>384</v>
      </c>
      <c r="B396" s="213"/>
      <c r="C396" s="214"/>
      <c r="D396" s="214"/>
      <c r="E396" s="219"/>
      <c r="F396" s="219"/>
      <c r="G396" s="219"/>
      <c r="H396" s="206">
        <f t="shared" ref="H396:H412" si="12">SUM(E396,F396,G396)</f>
        <v>0</v>
      </c>
      <c r="I396" s="219"/>
      <c r="J396" s="219"/>
      <c r="K396" s="219"/>
      <c r="L396" s="206">
        <f t="shared" ref="L396:L412" si="13">SUM(I396,J396,K396)</f>
        <v>0</v>
      </c>
      <c r="M396" s="224"/>
    </row>
    <row r="397" spans="1:13" x14ac:dyDescent="0.3">
      <c r="A397" s="205">
        <v>385</v>
      </c>
      <c r="B397" s="213"/>
      <c r="C397" s="214"/>
      <c r="D397" s="214"/>
      <c r="E397" s="219"/>
      <c r="F397" s="219"/>
      <c r="G397" s="219"/>
      <c r="H397" s="206">
        <f t="shared" si="12"/>
        <v>0</v>
      </c>
      <c r="I397" s="219"/>
      <c r="J397" s="219"/>
      <c r="K397" s="219"/>
      <c r="L397" s="206">
        <f t="shared" si="13"/>
        <v>0</v>
      </c>
      <c r="M397" s="224"/>
    </row>
    <row r="398" spans="1:13" x14ac:dyDescent="0.3">
      <c r="A398" s="205">
        <v>386</v>
      </c>
      <c r="B398" s="213"/>
      <c r="C398" s="214"/>
      <c r="D398" s="214"/>
      <c r="E398" s="219"/>
      <c r="F398" s="219"/>
      <c r="G398" s="219"/>
      <c r="H398" s="206">
        <f t="shared" si="12"/>
        <v>0</v>
      </c>
      <c r="I398" s="219"/>
      <c r="J398" s="219"/>
      <c r="K398" s="219"/>
      <c r="L398" s="206">
        <f t="shared" si="13"/>
        <v>0</v>
      </c>
      <c r="M398" s="224"/>
    </row>
    <row r="399" spans="1:13" x14ac:dyDescent="0.3">
      <c r="A399" s="205">
        <v>387</v>
      </c>
      <c r="B399" s="213"/>
      <c r="C399" s="214"/>
      <c r="D399" s="214"/>
      <c r="E399" s="219"/>
      <c r="F399" s="219"/>
      <c r="G399" s="219"/>
      <c r="H399" s="206">
        <f t="shared" si="12"/>
        <v>0</v>
      </c>
      <c r="I399" s="219"/>
      <c r="J399" s="219"/>
      <c r="K399" s="219"/>
      <c r="L399" s="206">
        <f t="shared" si="13"/>
        <v>0</v>
      </c>
      <c r="M399" s="224"/>
    </row>
    <row r="400" spans="1:13" x14ac:dyDescent="0.3">
      <c r="A400" s="205">
        <v>388</v>
      </c>
      <c r="B400" s="213"/>
      <c r="C400" s="214"/>
      <c r="D400" s="214"/>
      <c r="E400" s="219"/>
      <c r="F400" s="219"/>
      <c r="G400" s="219"/>
      <c r="H400" s="206">
        <f t="shared" si="12"/>
        <v>0</v>
      </c>
      <c r="I400" s="219"/>
      <c r="J400" s="219"/>
      <c r="K400" s="219"/>
      <c r="L400" s="206">
        <f t="shared" si="13"/>
        <v>0</v>
      </c>
      <c r="M400" s="224"/>
    </row>
    <row r="401" spans="1:13" x14ac:dyDescent="0.3">
      <c r="A401" s="205">
        <v>389</v>
      </c>
      <c r="B401" s="213"/>
      <c r="C401" s="214"/>
      <c r="D401" s="214"/>
      <c r="E401" s="219"/>
      <c r="F401" s="219"/>
      <c r="G401" s="219"/>
      <c r="H401" s="206">
        <f t="shared" si="12"/>
        <v>0</v>
      </c>
      <c r="I401" s="219"/>
      <c r="J401" s="219"/>
      <c r="K401" s="219"/>
      <c r="L401" s="206">
        <f t="shared" si="13"/>
        <v>0</v>
      </c>
      <c r="M401" s="224"/>
    </row>
    <row r="402" spans="1:13" x14ac:dyDescent="0.3">
      <c r="A402" s="205">
        <v>390</v>
      </c>
      <c r="B402" s="213"/>
      <c r="C402" s="214"/>
      <c r="D402" s="214"/>
      <c r="E402" s="219"/>
      <c r="F402" s="219"/>
      <c r="G402" s="219"/>
      <c r="H402" s="206">
        <f t="shared" si="12"/>
        <v>0</v>
      </c>
      <c r="I402" s="219"/>
      <c r="J402" s="219"/>
      <c r="K402" s="219"/>
      <c r="L402" s="206">
        <f t="shared" si="13"/>
        <v>0</v>
      </c>
      <c r="M402" s="224"/>
    </row>
    <row r="403" spans="1:13" x14ac:dyDescent="0.3">
      <c r="A403" s="205">
        <v>391</v>
      </c>
      <c r="B403" s="213"/>
      <c r="C403" s="214"/>
      <c r="D403" s="214"/>
      <c r="E403" s="219"/>
      <c r="F403" s="219"/>
      <c r="G403" s="219"/>
      <c r="H403" s="206">
        <f t="shared" si="12"/>
        <v>0</v>
      </c>
      <c r="I403" s="219"/>
      <c r="J403" s="219"/>
      <c r="K403" s="219"/>
      <c r="L403" s="206">
        <f t="shared" si="13"/>
        <v>0</v>
      </c>
      <c r="M403" s="224"/>
    </row>
    <row r="404" spans="1:13" x14ac:dyDescent="0.3">
      <c r="A404" s="205">
        <v>392</v>
      </c>
      <c r="B404" s="213"/>
      <c r="C404" s="214"/>
      <c r="D404" s="214"/>
      <c r="E404" s="219"/>
      <c r="F404" s="219"/>
      <c r="G404" s="219"/>
      <c r="H404" s="206">
        <f t="shared" si="12"/>
        <v>0</v>
      </c>
      <c r="I404" s="219"/>
      <c r="J404" s="219"/>
      <c r="K404" s="219"/>
      <c r="L404" s="206">
        <f t="shared" si="13"/>
        <v>0</v>
      </c>
      <c r="M404" s="224"/>
    </row>
    <row r="405" spans="1:13" x14ac:dyDescent="0.3">
      <c r="A405" s="205">
        <v>393</v>
      </c>
      <c r="B405" s="213"/>
      <c r="C405" s="214"/>
      <c r="D405" s="214"/>
      <c r="E405" s="219"/>
      <c r="F405" s="219"/>
      <c r="G405" s="219"/>
      <c r="H405" s="206">
        <f t="shared" si="12"/>
        <v>0</v>
      </c>
      <c r="I405" s="219"/>
      <c r="J405" s="219"/>
      <c r="K405" s="219"/>
      <c r="L405" s="206">
        <f t="shared" si="13"/>
        <v>0</v>
      </c>
      <c r="M405" s="224"/>
    </row>
    <row r="406" spans="1:13" x14ac:dyDescent="0.3">
      <c r="A406" s="205">
        <v>394</v>
      </c>
      <c r="B406" s="213"/>
      <c r="C406" s="214"/>
      <c r="D406" s="214"/>
      <c r="E406" s="219"/>
      <c r="F406" s="219"/>
      <c r="G406" s="219"/>
      <c r="H406" s="206">
        <f t="shared" si="12"/>
        <v>0</v>
      </c>
      <c r="I406" s="219"/>
      <c r="J406" s="219"/>
      <c r="K406" s="219"/>
      <c r="L406" s="206">
        <f t="shared" si="13"/>
        <v>0</v>
      </c>
      <c r="M406" s="224"/>
    </row>
    <row r="407" spans="1:13" x14ac:dyDescent="0.3">
      <c r="A407" s="205">
        <v>395</v>
      </c>
      <c r="B407" s="213"/>
      <c r="C407" s="214"/>
      <c r="D407" s="214"/>
      <c r="E407" s="219"/>
      <c r="F407" s="219"/>
      <c r="G407" s="219"/>
      <c r="H407" s="206">
        <f t="shared" si="12"/>
        <v>0</v>
      </c>
      <c r="I407" s="219"/>
      <c r="J407" s="219"/>
      <c r="K407" s="219"/>
      <c r="L407" s="206">
        <f t="shared" si="13"/>
        <v>0</v>
      </c>
      <c r="M407" s="224"/>
    </row>
    <row r="408" spans="1:13" x14ac:dyDescent="0.3">
      <c r="A408" s="205">
        <v>396</v>
      </c>
      <c r="B408" s="213"/>
      <c r="C408" s="214"/>
      <c r="D408" s="214"/>
      <c r="E408" s="219"/>
      <c r="F408" s="219"/>
      <c r="G408" s="219"/>
      <c r="H408" s="206">
        <f t="shared" si="12"/>
        <v>0</v>
      </c>
      <c r="I408" s="219"/>
      <c r="J408" s="219"/>
      <c r="K408" s="219"/>
      <c r="L408" s="206">
        <f t="shared" si="13"/>
        <v>0</v>
      </c>
      <c r="M408" s="224"/>
    </row>
    <row r="409" spans="1:13" x14ac:dyDescent="0.3">
      <c r="A409" s="205">
        <v>397</v>
      </c>
      <c r="B409" s="213"/>
      <c r="C409" s="214"/>
      <c r="D409" s="214"/>
      <c r="E409" s="219"/>
      <c r="F409" s="219"/>
      <c r="G409" s="219"/>
      <c r="H409" s="206">
        <f t="shared" si="12"/>
        <v>0</v>
      </c>
      <c r="I409" s="219"/>
      <c r="J409" s="219"/>
      <c r="K409" s="219"/>
      <c r="L409" s="206">
        <f t="shared" si="13"/>
        <v>0</v>
      </c>
      <c r="M409" s="224"/>
    </row>
    <row r="410" spans="1:13" x14ac:dyDescent="0.3">
      <c r="A410" s="205">
        <v>398</v>
      </c>
      <c r="B410" s="213"/>
      <c r="C410" s="214"/>
      <c r="D410" s="214"/>
      <c r="E410" s="219"/>
      <c r="F410" s="219"/>
      <c r="G410" s="219"/>
      <c r="H410" s="206">
        <f t="shared" si="12"/>
        <v>0</v>
      </c>
      <c r="I410" s="219"/>
      <c r="J410" s="219"/>
      <c r="K410" s="219"/>
      <c r="L410" s="206">
        <f t="shared" si="13"/>
        <v>0</v>
      </c>
      <c r="M410" s="224"/>
    </row>
    <row r="411" spans="1:13" x14ac:dyDescent="0.3">
      <c r="A411" s="205">
        <v>399</v>
      </c>
      <c r="B411" s="213"/>
      <c r="C411" s="214"/>
      <c r="D411" s="214"/>
      <c r="E411" s="219"/>
      <c r="F411" s="219"/>
      <c r="G411" s="219"/>
      <c r="H411" s="206">
        <f t="shared" si="12"/>
        <v>0</v>
      </c>
      <c r="I411" s="219"/>
      <c r="J411" s="219"/>
      <c r="K411" s="219"/>
      <c r="L411" s="206">
        <f t="shared" si="13"/>
        <v>0</v>
      </c>
      <c r="M411" s="224"/>
    </row>
    <row r="412" spans="1:13" ht="15.5" thickBot="1" x14ac:dyDescent="0.35">
      <c r="A412" s="207">
        <v>400</v>
      </c>
      <c r="B412" s="217"/>
      <c r="C412" s="217"/>
      <c r="D412" s="217"/>
      <c r="E412" s="222"/>
      <c r="F412" s="222"/>
      <c r="G412" s="222"/>
      <c r="H412" s="208">
        <f t="shared" si="12"/>
        <v>0</v>
      </c>
      <c r="I412" s="222"/>
      <c r="J412" s="222"/>
      <c r="K412" s="222"/>
      <c r="L412" s="208">
        <f t="shared" si="13"/>
        <v>0</v>
      </c>
      <c r="M412" s="227"/>
    </row>
  </sheetData>
  <sheetProtection algorithmName="SHA-512" hashValue="iKoiAdhnQkc19t2NPCvFFifLeq1u4+qeMr1T0qSeeEdWfgXxs2isGcVNRmA1lX+PBXHEP4e0vVQumAQ99mFnEQ==" saltValue="KvcrUZ0J6KyMhHtY7/vEIw==" spinCount="100000" sheet="1" objects="1" scenarios="1"/>
  <dataConsolidate/>
  <mergeCells count="3">
    <mergeCell ref="E9:G9"/>
    <mergeCell ref="I9:K9"/>
    <mergeCell ref="B2:G2"/>
  </mergeCells>
  <pageMargins left="0.7" right="0.7" top="0.75" bottom="0.75" header="0.3" footer="0.3"/>
  <pageSetup orientation="portrait" r:id="rId1"/>
  <headerFooter>
    <oddHeader>&amp;L&amp;16&amp;F&amp;R&amp;G</oddHead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4C34F9F4-FF3E-4391-9105-5EAEC78CA0D1}">
          <x14:formula1>
            <xm:f>'C:\Users\boba\AppData\Roaming\OpenText\OTEdit\EC_infohub\c7889713\[LC-LR_Template_Bid_Request_list_21-24_v0.1.xlsx]Options'!#REF!</xm:f>
          </x14:formula1>
          <xm:sqref>M12:M412</xm:sqref>
        </x14:dataValidation>
        <x14:dataValidation type="list" allowBlank="1" showInputMessage="1" showErrorMessage="1" xr:uid="{A99C83AF-B954-4323-9D96-DB92F68FF618}">
          <x14:formula1>
            <xm:f>'C:\Users\boba\AppData\Roaming\OpenText\OTEdit\EC_infohub\c7889713\[LC-LR_Template_Bid_Request_list_21-24_v0.1.xlsx]Options'!#REF!</xm:f>
          </x14:formula1>
          <xm:sqref>C91:D412</xm:sqref>
        </x14:dataValidation>
        <x14:dataValidation type="list" allowBlank="1" showInputMessage="1" showErrorMessage="1" xr:uid="{B9C84397-8B0B-4155-ADDB-E501AE83B113}">
          <x14:formula1>
            <xm:f>Data!$AW$4:$AW$7</xm:f>
          </x14:formula1>
          <xm:sqref>D12:D90</xm:sqref>
        </x14:dataValidation>
        <x14:dataValidation type="list" allowBlank="1" showInputMessage="1" showErrorMessage="1" xr:uid="{D8BF5256-FBBA-4002-B60C-3AFE65656D7C}">
          <x14:formula1>
            <xm:f>Data!#REF!</xm:f>
          </x14:formula1>
          <xm:sqref>C12:C90</xm:sqref>
        </x14:dataValidation>
        <x14:dataValidation type="list" allowBlank="1" showInputMessage="1" showErrorMessage="1" xr:uid="{7EC0226D-8206-4273-8851-7DA03F5F32C6}">
          <x14:formula1>
            <xm:f>Data!$BE$5:$BE$97</xm:f>
          </x14:formula1>
          <xm:sqref>E6</xm:sqref>
        </x14:dataValidation>
        <x14:dataValidation type="list" allowBlank="1" showInputMessage="1" showErrorMessage="1" xr:uid="{F4BCD261-3272-4D9F-98E3-12665118AF99}">
          <x14:formula1>
            <xm:f>Data!$L$4:$L$12</xm:f>
          </x14:formula1>
          <xm:sqref>B12:B412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6896-E24E-442E-A593-8C1AE3064ABC}">
  <dimension ref="A1:BK412"/>
  <sheetViews>
    <sheetView tabSelected="1" zoomScale="75" zoomScaleNormal="75" workbookViewId="0">
      <pane xSplit="4" ySplit="11" topLeftCell="O12" activePane="bottomRight" state="frozen"/>
      <selection activeCell="B12" sqref="B12"/>
      <selection pane="topRight" activeCell="B12" sqref="B12"/>
      <selection pane="bottomLeft" activeCell="B12" sqref="B12"/>
      <selection pane="bottomRight" activeCell="T6" sqref="T6"/>
    </sheetView>
  </sheetViews>
  <sheetFormatPr defaultColWidth="10" defaultRowHeight="15.5" x14ac:dyDescent="0.35"/>
  <cols>
    <col min="1" max="1" width="8.36328125" style="2" customWidth="1"/>
    <col min="2" max="3" width="26.6328125" style="2" customWidth="1"/>
    <col min="4" max="4" width="41.26953125" style="2" customWidth="1"/>
    <col min="5" max="5" width="26.6328125" style="2" customWidth="1"/>
    <col min="6" max="7" width="30.26953125" style="2" hidden="1" customWidth="1"/>
    <col min="8" max="8" width="47.08984375" style="2" customWidth="1"/>
    <col min="9" max="9" width="53.36328125" style="2" customWidth="1"/>
    <col min="10" max="10" width="68.36328125" style="2" customWidth="1"/>
    <col min="11" max="12" width="40" style="2" customWidth="1"/>
    <col min="13" max="13" width="26.36328125" style="2" customWidth="1"/>
    <col min="14" max="14" width="75.26953125" style="4" customWidth="1"/>
    <col min="15" max="15" width="19.81640625" style="51" customWidth="1"/>
    <col min="16" max="16" width="53.36328125" style="46" customWidth="1"/>
    <col min="17" max="17" width="33.36328125" style="2" customWidth="1"/>
    <col min="18" max="18" width="33.26953125" style="2" customWidth="1"/>
    <col min="19" max="19" width="25" style="50" hidden="1" customWidth="1"/>
    <col min="20" max="26" width="23.6328125" style="2" customWidth="1"/>
    <col min="27" max="27" width="21.81640625" style="2" hidden="1" customWidth="1"/>
    <col min="28" max="28" width="36.81640625" style="46" hidden="1" customWidth="1"/>
    <col min="29" max="29" width="10" style="2"/>
    <col min="30" max="54" width="9.36328125" style="2" hidden="1" customWidth="1"/>
    <col min="55" max="55" width="41.26953125" style="2" hidden="1" customWidth="1"/>
    <col min="56" max="56" width="32.81640625" style="11" hidden="1" customWidth="1"/>
    <col min="57" max="57" width="17.6328125" style="101" hidden="1" customWidth="1"/>
    <col min="58" max="63" width="17.6328125" style="95" hidden="1" customWidth="1"/>
    <col min="64" max="16384" width="10" style="2"/>
  </cols>
  <sheetData>
    <row r="1" spans="1:63" thickBot="1" x14ac:dyDescent="0.35">
      <c r="A1" s="47"/>
      <c r="B1" s="47"/>
      <c r="C1" s="47"/>
      <c r="D1" s="47"/>
      <c r="E1" s="47"/>
      <c r="F1" s="47"/>
      <c r="G1" s="47"/>
      <c r="H1" s="47"/>
      <c r="I1" s="47"/>
      <c r="J1" s="47"/>
      <c r="K1" s="47"/>
      <c r="L1" s="47"/>
      <c r="M1" s="47"/>
      <c r="N1" s="105"/>
      <c r="O1" s="47"/>
      <c r="P1" s="47"/>
      <c r="Q1" s="47"/>
      <c r="R1" s="47"/>
      <c r="S1" s="228" t="s">
        <v>377</v>
      </c>
      <c r="T1" s="47"/>
      <c r="U1" s="47"/>
      <c r="V1" s="47"/>
      <c r="W1" s="47"/>
      <c r="X1" s="47"/>
      <c r="Y1" s="47"/>
      <c r="Z1" s="47"/>
      <c r="AA1" s="228" t="s">
        <v>377</v>
      </c>
      <c r="AB1" s="228" t="s">
        <v>377</v>
      </c>
    </row>
    <row r="2" spans="1:63" ht="21" customHeight="1" thickBot="1" x14ac:dyDescent="0.35">
      <c r="A2" s="47"/>
      <c r="B2" s="47"/>
      <c r="C2" s="47"/>
      <c r="D2" s="47"/>
      <c r="E2" s="47"/>
      <c r="F2" s="47"/>
      <c r="G2" s="47"/>
      <c r="H2" s="47"/>
      <c r="I2" s="296" t="s">
        <v>531</v>
      </c>
      <c r="J2" s="297"/>
      <c r="K2" s="297"/>
      <c r="L2" s="298"/>
      <c r="M2" s="47"/>
      <c r="N2" s="105"/>
      <c r="O2" s="47"/>
      <c r="P2" s="47"/>
      <c r="Q2" s="47"/>
      <c r="R2" s="47"/>
      <c r="S2" s="228" t="s">
        <v>502</v>
      </c>
      <c r="T2" s="47"/>
      <c r="U2" s="47"/>
      <c r="V2" s="47"/>
      <c r="W2" s="47"/>
      <c r="X2" s="47"/>
      <c r="Y2" s="47"/>
      <c r="Z2" s="47"/>
      <c r="AA2" s="228" t="s">
        <v>502</v>
      </c>
      <c r="AB2" s="228" t="s">
        <v>502</v>
      </c>
    </row>
    <row r="3" spans="1:63" ht="16" customHeight="1" x14ac:dyDescent="0.3">
      <c r="A3" s="47"/>
      <c r="B3" s="47"/>
      <c r="C3" s="47"/>
      <c r="D3" s="182" t="s">
        <v>498</v>
      </c>
      <c r="E3" s="47"/>
      <c r="F3" s="47"/>
      <c r="G3" s="47"/>
      <c r="H3" s="47"/>
      <c r="I3" s="47"/>
      <c r="J3" s="47"/>
      <c r="K3" s="47"/>
      <c r="L3" s="47"/>
      <c r="M3" s="47"/>
      <c r="N3" s="105"/>
      <c r="O3" s="47"/>
      <c r="P3" s="47"/>
      <c r="Q3" s="47"/>
      <c r="R3" s="47"/>
      <c r="S3" s="229" t="s">
        <v>504</v>
      </c>
      <c r="T3" s="47"/>
      <c r="U3" s="47"/>
      <c r="V3" s="47"/>
      <c r="W3" s="47"/>
      <c r="X3" s="47"/>
      <c r="Y3" s="47"/>
      <c r="Z3" s="47"/>
      <c r="AA3" s="229" t="s">
        <v>503</v>
      </c>
      <c r="AB3" s="229" t="s">
        <v>503</v>
      </c>
    </row>
    <row r="4" spans="1:63" ht="16.5" customHeight="1" thickBot="1" x14ac:dyDescent="0.35">
      <c r="A4" s="47"/>
      <c r="B4" s="47"/>
      <c r="C4" s="47"/>
      <c r="D4" s="183" t="s">
        <v>499</v>
      </c>
      <c r="E4" s="47"/>
      <c r="F4" s="47"/>
      <c r="G4" s="47"/>
      <c r="H4" s="47"/>
      <c r="I4" s="305"/>
      <c r="J4" s="47"/>
      <c r="K4" s="47"/>
      <c r="L4" s="47"/>
      <c r="M4" s="47"/>
      <c r="N4" s="105"/>
      <c r="O4" s="47"/>
      <c r="P4" s="47"/>
      <c r="Q4" s="47"/>
      <c r="R4" s="47"/>
      <c r="S4" s="49"/>
      <c r="T4" s="47"/>
      <c r="U4" s="47"/>
      <c r="V4" s="47"/>
      <c r="W4" s="47"/>
      <c r="X4" s="47"/>
      <c r="Y4" s="47"/>
      <c r="Z4" s="47"/>
      <c r="AA4" s="47"/>
      <c r="AB4" s="48"/>
    </row>
    <row r="5" spans="1:63" ht="16.5" customHeight="1" x14ac:dyDescent="0.3">
      <c r="A5" s="47"/>
      <c r="B5" s="179" t="s">
        <v>1</v>
      </c>
      <c r="C5" s="240"/>
      <c r="D5" s="184" t="s">
        <v>426</v>
      </c>
      <c r="E5" s="47"/>
      <c r="F5" s="47"/>
      <c r="G5" s="47"/>
      <c r="H5" s="47"/>
      <c r="I5" s="305"/>
      <c r="J5" s="47"/>
      <c r="K5" s="47"/>
      <c r="L5" s="47"/>
      <c r="M5" s="47"/>
      <c r="N5" s="105"/>
      <c r="O5" s="47"/>
      <c r="P5" s="47"/>
      <c r="Q5" s="47"/>
      <c r="R5" s="47"/>
      <c r="S5" s="49"/>
      <c r="T5" s="47"/>
      <c r="U5" s="47"/>
      <c r="V5" s="47"/>
      <c r="W5" s="47"/>
      <c r="X5" s="47"/>
      <c r="Y5" s="47"/>
      <c r="Z5" s="47"/>
      <c r="AA5" s="47"/>
      <c r="AB5" s="48"/>
    </row>
    <row r="6" spans="1:63" thickBot="1" x14ac:dyDescent="0.35">
      <c r="A6" s="47"/>
      <c r="B6" s="180" t="s">
        <v>2</v>
      </c>
      <c r="C6" s="181" t="s">
        <v>152</v>
      </c>
      <c r="D6" s="185" t="s">
        <v>431</v>
      </c>
      <c r="E6" s="47"/>
      <c r="F6" s="47"/>
      <c r="G6" s="47"/>
      <c r="H6" s="47"/>
      <c r="I6" s="305"/>
      <c r="J6" s="47"/>
      <c r="K6" s="47"/>
      <c r="L6" s="47"/>
      <c r="M6" s="47"/>
      <c r="N6" s="105"/>
      <c r="O6" s="47"/>
      <c r="P6" s="47"/>
      <c r="Q6" s="47"/>
      <c r="R6" s="47"/>
      <c r="S6" s="49"/>
      <c r="T6" s="47"/>
      <c r="U6" s="47"/>
      <c r="V6" s="47"/>
      <c r="W6" s="47"/>
      <c r="X6" s="47"/>
      <c r="Y6" s="47"/>
      <c r="Z6" s="47"/>
      <c r="AA6" s="47"/>
      <c r="AB6" s="48"/>
    </row>
    <row r="7" spans="1:63" ht="17.5" customHeight="1" x14ac:dyDescent="0.3">
      <c r="A7" s="47"/>
      <c r="B7" s="47"/>
      <c r="C7" s="47"/>
      <c r="D7" s="47"/>
      <c r="E7" s="47"/>
      <c r="F7" s="47"/>
      <c r="G7" s="47"/>
      <c r="H7" s="47"/>
      <c r="I7" s="47"/>
      <c r="J7" s="47"/>
      <c r="K7" s="47"/>
      <c r="L7" s="47"/>
      <c r="M7" s="47"/>
      <c r="N7" s="105"/>
      <c r="O7" s="47"/>
      <c r="P7" s="47"/>
      <c r="Q7" s="47"/>
      <c r="R7" s="47"/>
      <c r="S7" s="49"/>
      <c r="T7" s="47"/>
      <c r="U7" s="47"/>
      <c r="V7" s="47"/>
      <c r="W7" s="47"/>
      <c r="X7" s="47"/>
      <c r="Y7" s="47"/>
      <c r="Z7" s="47"/>
      <c r="AA7" s="47"/>
      <c r="AB7" s="48"/>
      <c r="AC7" s="4"/>
      <c r="AD7" s="99" t="s">
        <v>377</v>
      </c>
      <c r="AE7" s="99" t="s">
        <v>377</v>
      </c>
      <c r="AF7" s="99" t="s">
        <v>377</v>
      </c>
      <c r="AG7" s="99" t="s">
        <v>377</v>
      </c>
      <c r="AH7" s="99" t="s">
        <v>377</v>
      </c>
      <c r="AI7" s="99" t="s">
        <v>377</v>
      </c>
      <c r="AJ7" s="99" t="s">
        <v>377</v>
      </c>
      <c r="AK7" s="99" t="s">
        <v>377</v>
      </c>
      <c r="AL7" s="99" t="s">
        <v>377</v>
      </c>
      <c r="AM7" s="99" t="s">
        <v>377</v>
      </c>
      <c r="AN7" s="99" t="s">
        <v>377</v>
      </c>
      <c r="AO7" s="99" t="s">
        <v>377</v>
      </c>
      <c r="AP7" s="99" t="s">
        <v>377</v>
      </c>
      <c r="AQ7" s="99" t="s">
        <v>377</v>
      </c>
      <c r="AR7" s="99" t="s">
        <v>377</v>
      </c>
      <c r="AS7" s="99" t="s">
        <v>377</v>
      </c>
      <c r="AT7" s="99" t="s">
        <v>377</v>
      </c>
      <c r="AU7" s="99" t="s">
        <v>377</v>
      </c>
      <c r="AV7" s="99" t="s">
        <v>377</v>
      </c>
      <c r="AW7" s="99" t="s">
        <v>377</v>
      </c>
      <c r="AX7" s="99" t="s">
        <v>377</v>
      </c>
      <c r="AY7" s="99" t="s">
        <v>377</v>
      </c>
      <c r="AZ7" s="99" t="s">
        <v>377</v>
      </c>
      <c r="BA7" s="99" t="s">
        <v>377</v>
      </c>
      <c r="BB7" s="99" t="s">
        <v>377</v>
      </c>
      <c r="BC7" s="99" t="s">
        <v>377</v>
      </c>
      <c r="BD7" s="118" t="s">
        <v>377</v>
      </c>
      <c r="BE7" s="99" t="s">
        <v>377</v>
      </c>
      <c r="BF7" s="99" t="s">
        <v>377</v>
      </c>
      <c r="BG7" s="99" t="s">
        <v>377</v>
      </c>
      <c r="BH7" s="99" t="s">
        <v>377</v>
      </c>
      <c r="BI7" s="99" t="s">
        <v>377</v>
      </c>
      <c r="BJ7" s="99" t="s">
        <v>377</v>
      </c>
      <c r="BK7" s="99" t="s">
        <v>377</v>
      </c>
    </row>
    <row r="8" spans="1:63" ht="15.4" customHeight="1" thickBot="1" x14ac:dyDescent="0.35">
      <c r="A8" s="47"/>
      <c r="B8" s="47"/>
      <c r="C8" s="47"/>
      <c r="D8" s="47"/>
      <c r="E8" s="47"/>
      <c r="F8" s="47"/>
      <c r="G8" s="47"/>
      <c r="H8" s="47"/>
      <c r="I8" s="47"/>
      <c r="J8" s="47"/>
      <c r="K8" s="47"/>
      <c r="L8" s="47"/>
      <c r="M8" s="47"/>
      <c r="N8" s="105"/>
      <c r="O8" s="57"/>
      <c r="P8" s="47"/>
      <c r="Q8" s="47"/>
      <c r="R8" s="47"/>
      <c r="S8" s="47"/>
      <c r="T8" s="47"/>
      <c r="U8" s="47"/>
      <c r="V8" s="47"/>
      <c r="W8" s="47"/>
      <c r="X8" s="47"/>
      <c r="Y8" s="47"/>
      <c r="Z8" s="47"/>
      <c r="AA8" s="47"/>
      <c r="AB8" s="47"/>
      <c r="BF8" s="96"/>
      <c r="BG8" s="96"/>
      <c r="BH8" s="96"/>
      <c r="BI8" s="96"/>
      <c r="BJ8" s="96"/>
      <c r="BK8" s="96"/>
    </row>
    <row r="9" spans="1:63" ht="39" hidden="1" customHeight="1" thickBot="1" x14ac:dyDescent="0.35">
      <c r="A9" s="132" t="s">
        <v>495</v>
      </c>
      <c r="B9" s="47"/>
      <c r="C9" s="47"/>
      <c r="D9" s="47"/>
      <c r="E9" s="47"/>
      <c r="F9" s="47"/>
      <c r="G9" s="47"/>
      <c r="H9" s="47"/>
      <c r="I9" s="47"/>
      <c r="J9" s="58" t="s">
        <v>429</v>
      </c>
      <c r="K9" s="47"/>
      <c r="L9" s="120" t="s">
        <v>428</v>
      </c>
      <c r="M9" s="130" t="s">
        <v>405</v>
      </c>
      <c r="N9" s="131" t="s">
        <v>405</v>
      </c>
      <c r="O9" s="131" t="s">
        <v>496</v>
      </c>
      <c r="P9" s="130" t="s">
        <v>406</v>
      </c>
      <c r="Q9" s="120" t="s">
        <v>409</v>
      </c>
      <c r="R9" s="121"/>
      <c r="S9" s="122" t="s">
        <v>425</v>
      </c>
      <c r="T9" s="47"/>
      <c r="U9" s="299" t="s">
        <v>494</v>
      </c>
      <c r="V9" s="300"/>
      <c r="W9" s="301"/>
      <c r="X9" s="47"/>
      <c r="Y9" s="47"/>
      <c r="Z9" s="47"/>
      <c r="AA9" s="120" t="s">
        <v>430</v>
      </c>
      <c r="AB9" s="120" t="s">
        <v>430</v>
      </c>
      <c r="BF9" s="96"/>
      <c r="BG9" s="302" t="s">
        <v>171</v>
      </c>
      <c r="BH9" s="303"/>
      <c r="BI9" s="304"/>
      <c r="BJ9" s="96"/>
      <c r="BK9" s="96"/>
    </row>
    <row r="10" spans="1:63" s="124" customFormat="1" ht="94.15" customHeight="1" thickBot="1" x14ac:dyDescent="0.3">
      <c r="A10" s="272"/>
      <c r="B10" s="273" t="s">
        <v>510</v>
      </c>
      <c r="C10" s="274" t="s">
        <v>505</v>
      </c>
      <c r="D10" s="274" t="s">
        <v>509</v>
      </c>
      <c r="E10" s="274" t="s">
        <v>11</v>
      </c>
      <c r="F10" s="274"/>
      <c r="G10" s="274"/>
      <c r="H10" s="274" t="s">
        <v>159</v>
      </c>
      <c r="I10" s="273" t="s">
        <v>161</v>
      </c>
      <c r="J10" s="274" t="s">
        <v>500</v>
      </c>
      <c r="K10" s="274" t="s">
        <v>506</v>
      </c>
      <c r="L10" s="274" t="s">
        <v>507</v>
      </c>
      <c r="M10" s="274" t="s">
        <v>163</v>
      </c>
      <c r="N10" s="274" t="s">
        <v>511</v>
      </c>
      <c r="O10" s="274" t="s">
        <v>512</v>
      </c>
      <c r="P10" s="275"/>
      <c r="Q10" s="274" t="s">
        <v>501</v>
      </c>
      <c r="R10" s="274" t="s">
        <v>513</v>
      </c>
      <c r="S10" s="276" t="s">
        <v>225</v>
      </c>
      <c r="T10" s="277" t="s">
        <v>493</v>
      </c>
      <c r="U10" s="277" t="s">
        <v>493</v>
      </c>
      <c r="V10" s="277" t="s">
        <v>493</v>
      </c>
      <c r="W10" s="277" t="s">
        <v>493</v>
      </c>
      <c r="X10" s="278" t="s">
        <v>493</v>
      </c>
      <c r="Y10" s="277" t="s">
        <v>493</v>
      </c>
      <c r="Z10" s="279" t="s">
        <v>493</v>
      </c>
      <c r="AA10" s="271" t="s">
        <v>174</v>
      </c>
      <c r="AB10" s="234" t="s">
        <v>223</v>
      </c>
      <c r="AD10" s="235" t="s">
        <v>376</v>
      </c>
      <c r="AE10" s="235" t="s">
        <v>378</v>
      </c>
      <c r="AF10" s="235" t="s">
        <v>379</v>
      </c>
      <c r="AG10" s="235" t="s">
        <v>380</v>
      </c>
      <c r="AH10" s="235" t="s">
        <v>381</v>
      </c>
      <c r="AI10" s="235" t="s">
        <v>382</v>
      </c>
      <c r="AJ10" s="235" t="s">
        <v>383</v>
      </c>
      <c r="AK10" s="235" t="s">
        <v>384</v>
      </c>
      <c r="AL10" s="235" t="s">
        <v>385</v>
      </c>
      <c r="AM10" s="235" t="s">
        <v>386</v>
      </c>
      <c r="AN10" s="235" t="s">
        <v>387</v>
      </c>
      <c r="AO10" s="235" t="s">
        <v>388</v>
      </c>
      <c r="AP10" s="235" t="s">
        <v>389</v>
      </c>
      <c r="AQ10" s="235" t="s">
        <v>390</v>
      </c>
      <c r="AR10" s="235" t="s">
        <v>391</v>
      </c>
      <c r="AS10" s="235" t="s">
        <v>392</v>
      </c>
      <c r="AT10" s="235" t="s">
        <v>393</v>
      </c>
      <c r="AU10" s="235" t="s">
        <v>394</v>
      </c>
      <c r="AV10" s="235" t="s">
        <v>395</v>
      </c>
      <c r="AW10" s="235" t="s">
        <v>396</v>
      </c>
      <c r="AX10" s="235" t="s">
        <v>397</v>
      </c>
      <c r="AY10" s="235" t="s">
        <v>398</v>
      </c>
      <c r="AZ10" s="235" t="s">
        <v>399</v>
      </c>
      <c r="BA10" s="235" t="s">
        <v>400</v>
      </c>
      <c r="BB10" s="235" t="s">
        <v>401</v>
      </c>
      <c r="BD10" s="125"/>
      <c r="BE10" s="123" t="s">
        <v>26</v>
      </c>
      <c r="BF10" s="123" t="s">
        <v>447</v>
      </c>
      <c r="BG10" s="123" t="s">
        <v>447</v>
      </c>
      <c r="BH10" s="123" t="s">
        <v>447</v>
      </c>
      <c r="BI10" s="123" t="s">
        <v>447</v>
      </c>
      <c r="BJ10" s="123" t="s">
        <v>447</v>
      </c>
      <c r="BK10" s="123" t="s">
        <v>447</v>
      </c>
    </row>
    <row r="11" spans="1:63" s="127" customFormat="1" ht="74.650000000000006" customHeight="1" thickBot="1" x14ac:dyDescent="0.4">
      <c r="A11" s="265" t="s">
        <v>4</v>
      </c>
      <c r="B11" s="266" t="s">
        <v>158</v>
      </c>
      <c r="C11" s="267" t="s">
        <v>180</v>
      </c>
      <c r="D11" s="267" t="s">
        <v>508</v>
      </c>
      <c r="E11" s="267" t="s">
        <v>427</v>
      </c>
      <c r="F11" s="267" t="s">
        <v>226</v>
      </c>
      <c r="G11" s="267" t="s">
        <v>227</v>
      </c>
      <c r="H11" s="267" t="s">
        <v>181</v>
      </c>
      <c r="I11" s="266" t="s">
        <v>160</v>
      </c>
      <c r="J11" s="267" t="s">
        <v>420</v>
      </c>
      <c r="K11" s="267" t="s">
        <v>424</v>
      </c>
      <c r="L11" s="267" t="s">
        <v>416</v>
      </c>
      <c r="M11" s="267" t="s">
        <v>162</v>
      </c>
      <c r="N11" s="267" t="s">
        <v>473</v>
      </c>
      <c r="O11" s="267" t="s">
        <v>373</v>
      </c>
      <c r="P11" s="268" t="s">
        <v>339</v>
      </c>
      <c r="Q11" s="267" t="s">
        <v>532</v>
      </c>
      <c r="R11" s="267" t="s">
        <v>164</v>
      </c>
      <c r="S11" s="269" t="s">
        <v>169</v>
      </c>
      <c r="T11" s="267" t="s">
        <v>170</v>
      </c>
      <c r="U11" s="267" t="s">
        <v>7</v>
      </c>
      <c r="V11" s="267" t="s">
        <v>8</v>
      </c>
      <c r="W11" s="267" t="s">
        <v>9</v>
      </c>
      <c r="X11" s="268" t="s">
        <v>491</v>
      </c>
      <c r="Y11" s="267" t="s">
        <v>172</v>
      </c>
      <c r="Z11" s="270" t="s">
        <v>492</v>
      </c>
      <c r="AA11" s="264" t="s">
        <v>173</v>
      </c>
      <c r="AB11" s="150" t="s">
        <v>229</v>
      </c>
      <c r="AD11" s="128" t="s">
        <v>228</v>
      </c>
      <c r="AE11" s="128" t="s">
        <v>228</v>
      </c>
      <c r="AF11" s="128" t="s">
        <v>228</v>
      </c>
      <c r="AG11" s="128" t="s">
        <v>228</v>
      </c>
      <c r="AH11" s="128" t="s">
        <v>228</v>
      </c>
      <c r="AI11" s="128" t="s">
        <v>228</v>
      </c>
      <c r="AJ11" s="128" t="s">
        <v>228</v>
      </c>
      <c r="AK11" s="128" t="s">
        <v>228</v>
      </c>
      <c r="AL11" s="128" t="s">
        <v>228</v>
      </c>
      <c r="AM11" s="128" t="s">
        <v>228</v>
      </c>
      <c r="AN11" s="128" t="s">
        <v>228</v>
      </c>
      <c r="AO11" s="128" t="s">
        <v>228</v>
      </c>
      <c r="AP11" s="128" t="s">
        <v>228</v>
      </c>
      <c r="AQ11" s="128" t="s">
        <v>228</v>
      </c>
      <c r="AR11" s="128" t="s">
        <v>228</v>
      </c>
      <c r="AS11" s="128" t="s">
        <v>228</v>
      </c>
      <c r="AT11" s="128" t="s">
        <v>228</v>
      </c>
      <c r="AU11" s="128" t="s">
        <v>228</v>
      </c>
      <c r="AV11" s="128" t="s">
        <v>228</v>
      </c>
      <c r="AW11" s="128" t="s">
        <v>228</v>
      </c>
      <c r="AX11" s="128" t="s">
        <v>228</v>
      </c>
      <c r="AY11" s="128" t="s">
        <v>228</v>
      </c>
      <c r="AZ11" s="128" t="s">
        <v>228</v>
      </c>
      <c r="BA11" s="128" t="s">
        <v>228</v>
      </c>
      <c r="BB11" s="128" t="s">
        <v>228</v>
      </c>
      <c r="BD11" s="129"/>
      <c r="BE11" s="126" t="s">
        <v>449</v>
      </c>
      <c r="BF11" s="59" t="s">
        <v>170</v>
      </c>
      <c r="BG11" s="59" t="s">
        <v>7</v>
      </c>
      <c r="BH11" s="59" t="s">
        <v>8</v>
      </c>
      <c r="BI11" s="59" t="s">
        <v>9</v>
      </c>
      <c r="BJ11" s="59" t="s">
        <v>172</v>
      </c>
      <c r="BK11" s="59" t="s">
        <v>448</v>
      </c>
    </row>
    <row r="12" spans="1:63" x14ac:dyDescent="0.35">
      <c r="A12" s="186">
        <v>1</v>
      </c>
      <c r="B12" s="162"/>
      <c r="C12" s="163"/>
      <c r="D12" s="164"/>
      <c r="E12" s="163"/>
      <c r="F12" s="163"/>
      <c r="G12" s="163"/>
      <c r="H12" s="163"/>
      <c r="I12" s="163"/>
      <c r="J12" s="163"/>
      <c r="K12" s="163"/>
      <c r="L12" s="163"/>
      <c r="M12" s="163"/>
      <c r="N12" s="163"/>
      <c r="O12" s="233"/>
      <c r="P12" s="151">
        <f>VLOOKUP($BC12,Data!$AS$4:$AT$128,2,FALSE)</f>
        <v>0</v>
      </c>
      <c r="Q12" s="163"/>
      <c r="R12" s="163"/>
      <c r="S12" s="152"/>
      <c r="T12" s="169"/>
      <c r="U12" s="169"/>
      <c r="V12" s="169"/>
      <c r="W12" s="169"/>
      <c r="X12" s="153">
        <f t="shared" ref="X12:X75" si="0">SUM(U12,V12,W12)</f>
        <v>0</v>
      </c>
      <c r="Y12" s="169"/>
      <c r="Z12" s="153">
        <f>SUM(T12,X12,Y12)</f>
        <v>0</v>
      </c>
      <c r="AA12" s="173"/>
      <c r="AB12" s="174"/>
      <c r="AD12" s="9">
        <f>IF($M12=Data!$L$10,Data!$V$4,IF($M12=Data!$L$12,Data!$V$4,IF($M12=Data!$Y$4,Data!$AA$4,IF($M12=Data!$AD$4,Data!$AF$4,IF($M12=Data!$AI$4,Data!$AK$4,IF($M12=Data!$AN$4,Data!$AP$4,0))))))</f>
        <v>0</v>
      </c>
      <c r="AE12" s="9">
        <f>IF($M12=Data!$L$10,Data!$V$5,IF($M12=Data!$L$12,Data!$V$5,IF($M12=Data!$Y$4,Data!$AA$5,IF($M12=Data!$AD$4,Data!$AF$5,IF($M12=Data!$AI$4,Data!$AK$5,IF($M12=Data!$AN$4,Data!$AP$5,0))))))</f>
        <v>0</v>
      </c>
      <c r="AF12" s="9">
        <f>IF($M12=Data!$L$10,Data!$V$6,IF($M12=Data!$L$12,Data!$V$6,IF($M12=Data!$Y$4,Data!$AA$6,IF($M12=Data!$AD$4,Data!$AF$6,IF($M12=Data!$AI$4,Data!$AK$6,IF($M12=Data!$AN$4,Data!$AP$6,0))))))</f>
        <v>0</v>
      </c>
      <c r="AG12" s="9">
        <f>IF($M12=Data!$L$10,Data!$V$7,IF($M12=Data!$L$12,Data!$V$7,IF($M12=Data!$Y$4,Data!$AA$7,IF($M12=Data!$AD$4,Data!$AF$7,IF($M12=Data!$AI$4,Data!$AK$7,IF($M12=Data!$AN$4,Data!$AP$7,0))))))</f>
        <v>0</v>
      </c>
      <c r="AH12" s="9">
        <f>IF($M12=Data!$L$10,Data!$V$8,IF($M12=Data!$L$12,Data!$V$8,IF($M12=Data!$Y$4,Data!$AA$8,IF($M12=Data!$AD$4,Data!$AF$8,IF($M12=Data!$AI$4,Data!$AK$8,IF($M12=Data!$AN$4,Data!$AP$8,0))))))</f>
        <v>0</v>
      </c>
      <c r="AI12" s="9">
        <f>IF($M12=Data!$L$10,Data!$V$9,IF($M12=Data!$L$12,Data!$V$9,IF($M12=Data!$Y$4,Data!$AA$9,IF($M12=Data!$AD$4,Data!$AF$9,IF($M12=Data!$AI$4,Data!$AK$9,IF($M12=Data!$AN$4,Data!$AP$9,0))))))</f>
        <v>0</v>
      </c>
      <c r="AJ12" s="9">
        <f>IF($M12=Data!$L$10,Data!$V$10,IF($M12=Data!$L$12,Data!$V$10,IF($M12=Data!$Y$4,Data!$AA$10,IF($M12=Data!$AD$4,Data!$AF$10,IF($M12=Data!$AI$4,Data!$AK$10,IF($M12=Data!$AN$4,Data!$AP$10,0))))))</f>
        <v>0</v>
      </c>
      <c r="AK12" s="9">
        <f>IF($M12=Data!$L$10,Data!$V$11,IF($M12=Data!$L$12,Data!$V$11,IF($M12=Data!$Y$4,Data!$AA$11,IF($M12=Data!$AD$4,Data!$AF$11,IF($M12=Data!$AI$4,Data!$AK$11,IF($M12=Data!$AN$4,Data!$AP$11,0))))))</f>
        <v>0</v>
      </c>
      <c r="AL12" s="9">
        <f>IF($M12=Data!$L$10,Data!$V$12,IF($M12=Data!$L$12,Data!$V$12,IF($M12=Data!$Y$4,Data!$AA$12,IF($M12=Data!$AD$4,Data!$AF$12,IF($M12=Data!$AI$4,Data!$AK$12,IF($M12=Data!$AN$4,Data!$AP$12,0))))))</f>
        <v>0</v>
      </c>
      <c r="AM12" s="9">
        <f>IF($M12=Data!$L$10,Data!$V$13,IF($M12=Data!$L$12,Data!$V$13,IF($M12=Data!$Y$4,Data!$AA$13,IF($M12=Data!$AD$4,Data!$AF$13,IF($M12=Data!$AI$4,Data!$AK$13,IF($M12=Data!$AN$4,Data!$AP$13,0))))))</f>
        <v>0</v>
      </c>
      <c r="AN12" s="9">
        <f>IF($M12=Data!$L$10,Data!$V$14,IF($M12=Data!$L$12,Data!$V$14,IF($M12=Data!$Y$4,Data!$AA$14,IF($M12=Data!$AD$4,Data!$AF$14,IF($M12=Data!$AI$4,Data!$AK$14,IF($M12=Data!$AN$4,Data!$AP$14,0))))))</f>
        <v>0</v>
      </c>
      <c r="AO12" s="9">
        <f>IF($M12=Data!$L$10,Data!$V$15,IF($M12=Data!$L$12,Data!$V$15,IF($M12=Data!$Y$4,Data!$AA$15,IF($M12=Data!$AD$4,Data!$AF$15,IF($M12=Data!$AI$4,Data!$AK$15,IF($M12=Data!$AN$4,Data!$AP$15,0))))))</f>
        <v>0</v>
      </c>
      <c r="AP12" s="9">
        <f>IF($M12=Data!$L$10,Data!$V$16,IF($M12=Data!$L$12,Data!$V$16,IF($M12=Data!$Y$4,Data!$AA$16,IF($M12=Data!$AD$4,Data!$AF$16,IF($M12=Data!$AI$4,Data!$AK$16,IF($M12=Data!$AN$4,Data!$AP$16,0))))))</f>
        <v>0</v>
      </c>
      <c r="AQ12" s="9">
        <f>IF($M12=Data!$L$10,Data!$V$17,IF($M12=Data!$L$12,Data!$V$17,IF($M12=Data!$Y$4,Data!$AA$17,IF($M12=Data!$AD$4,Data!$AF$17,IF($M12=Data!$AI$4,Data!$AK$17,IF($M12=Data!$AN$4,Data!$AP$17,0))))))</f>
        <v>0</v>
      </c>
      <c r="AR12" s="9">
        <f>IF($M12=Data!$L$10,Data!$V$18,IF($M12=Data!$L$12,Data!$V$18,IF($M12=Data!$Y$4,Data!$AA$18,IF($M12=Data!$AD$4,Data!$AF$18,IF($M12=Data!$AI$4,Data!$AK$18,IF($M12=Data!$AN$4,Data!$AP$18,0))))))</f>
        <v>0</v>
      </c>
      <c r="AS12" s="9">
        <f>IF($M12=Data!$L$10,Data!$V$19,IF($M12=Data!$L$12,Data!$V$19,IF($M12=Data!$Y$4,Data!$AA$19,IF($M12=Data!$AD$4,Data!$AF$19,IF($M12=Data!$AI$4,Data!$AK$19,IF($M12=Data!$AN$4,Data!$AP$19,0))))))</f>
        <v>0</v>
      </c>
      <c r="AT12" s="9">
        <f>IF($M12=Data!$L$10,Data!$V$20,IF($M12=Data!$L$12,Data!$V$20,IF($M12=Data!$Y$4,Data!$AA$20,IF($M12=Data!$AD$4,Data!$AF$20,IF($M12=Data!$AI$4,Data!$AK$20,IF($M12=Data!$AN$4,Data!$AP$20,0))))))</f>
        <v>0</v>
      </c>
      <c r="AU12" s="9">
        <f>IF($M12=Data!$L$10,Data!$V$21,IF($M12=Data!$L$12,Data!$V$21,IF($M12=Data!$Y$4,Data!$AA$21,IF($M12=Data!$AD$4,Data!$AF$21,IF($M12=Data!$AI$4,Data!$AK$21,IF($M12=Data!$AN$4,Data!$AP$21,0))))))</f>
        <v>0</v>
      </c>
      <c r="AV12" s="9">
        <f>IF($M12=Data!$L$10,Data!$V$22,IF($M12=Data!$L$12,Data!$V$22,IF($M12=Data!$Y$4,Data!$AA$22,IF($M12=Data!$AD$4,Data!$AF$22,IF($M12=Data!$AI$4,Data!$AK$22,IF($M12=Data!$AN$4,Data!$AP$22,0))))))</f>
        <v>0</v>
      </c>
      <c r="AW12" s="9">
        <f>IF($M12=Data!$L$10,Data!$V$23,IF($M12=Data!$L$12,Data!$V$23,IF($M12=Data!$Y$4,Data!$AA$23,IF($M12=Data!$AD$4,Data!$AF$23,IF($M12=Data!$AI$4,Data!$AK$23,IF($M12=Data!$AN$4,Data!$AP$23,0))))))</f>
        <v>0</v>
      </c>
      <c r="AX12" s="9">
        <f>IF($M12=Data!$L$10,Data!$V$24,IF($M12=Data!$L$12,Data!$V$24,IF($M12=Data!$Y$4,Data!$AA$24,IF($M12=Data!$AD$4,Data!$AF$24,IF($M12=Data!$AI$4,Data!$AK$24,IF($M12=Data!$AN$4,Data!$AP$24,0))))))</f>
        <v>0</v>
      </c>
      <c r="AY12" s="9">
        <f>IF($M12=Data!$L$10,Data!$V$25,IF($M12=Data!$L$12,Data!$V$25,IF($M12=Data!$Y$4,Data!$AA$25,IF($M12=Data!$AD$4,Data!$AF$25,IF($M12=Data!$AI$4,Data!$AK$25,IF($M12=Data!$AN$4,Data!$AP$25,0))))))</f>
        <v>0</v>
      </c>
      <c r="AZ12" s="9">
        <f>IF($M12=Data!$L$10,Data!$V$26,IF($M12=Data!$L$12,Data!$V$26,IF($M12=Data!$Y$4,Data!$AA$26,IF($M12=Data!$AD$4,Data!$AF$26,IF($M12=Data!$AI$4,Data!$AK$26,IF($M12=Data!$AN$4,Data!$AP$26,0))))))</f>
        <v>0</v>
      </c>
      <c r="BA12" s="9">
        <f>IF($M12=Data!$L$10,Data!$V$27,IF($M12=Data!$L$12,Data!$V$27,IF($M12=Data!$Y$4,Data!$AA$27,IF($M12=Data!$AD$4,Data!$AF$27,IF($M12=Data!$AI$4,Data!$AK$27,IF($M12=Data!$AN$4,Data!$AP$27,0))))))</f>
        <v>0</v>
      </c>
      <c r="BB12" s="9">
        <f>IF($M12=Data!$L$10,Data!$V$28,IF($M12=Data!$L$12,Data!$V$28,IF($M12=Data!$Y$4,Data!$AA$28,IF($M12=Data!$AD$4,Data!$AF$28,IF($M12=Data!$AI$4,Data!$AK$28,IF($M12=Data!$AN$4,Data!$AP$28,0))))))</f>
        <v>0</v>
      </c>
      <c r="BC12" s="9">
        <f>N12</f>
        <v>0</v>
      </c>
      <c r="BD12" s="119">
        <f>VLOOKUP($BC12,Data!$AS$4:$AT$128,2,FALSE)</f>
        <v>0</v>
      </c>
      <c r="BE12" s="102">
        <f>IF('LCLR Activity List v2.2'!$K12="SPR",1,0)</f>
        <v>0</v>
      </c>
      <c r="BF12" s="100" t="e">
        <f>IF($BE12=0,T12*Data!BF$98,IF($BE12=1,T12*Data!BK$98,T12*Data!BF$98))</f>
        <v>#N/A</v>
      </c>
      <c r="BG12" s="100" t="e">
        <f>IF($BE12=0,U12*Data!BG$98,IF($BE12=1,U12*Data!BL$98,U12*Data!BG$98))</f>
        <v>#N/A</v>
      </c>
      <c r="BH12" s="100" t="e">
        <f>IF($BE12=0,V12*Data!BH$98,IF($BE12=1,V12*Data!BM$98,V12*Data!BH$98))</f>
        <v>#N/A</v>
      </c>
      <c r="BI12" s="100" t="e">
        <f>IF($BE12=0,W12*Data!BI$98,IF($BE12=1,W12*Data!BN$98,W12*Data!BI$98))</f>
        <v>#N/A</v>
      </c>
      <c r="BJ12" s="100" t="e">
        <f>IF($BE12=0,X12*Data!BJ$98,IF($BE12=1,X12*Data!BO$98,X12*Data!BJ$98))</f>
        <v>#N/A</v>
      </c>
      <c r="BK12" s="97" t="e">
        <f>SUM(BF12:BJ12)</f>
        <v>#N/A</v>
      </c>
    </row>
    <row r="13" spans="1:63" x14ac:dyDescent="0.35">
      <c r="A13" s="187">
        <v>2</v>
      </c>
      <c r="B13" s="165"/>
      <c r="C13" s="166"/>
      <c r="D13" s="230"/>
      <c r="E13" s="166"/>
      <c r="F13" s="166"/>
      <c r="G13" s="166"/>
      <c r="H13" s="166"/>
      <c r="I13" s="166"/>
      <c r="J13" s="166"/>
      <c r="K13" s="166"/>
      <c r="L13" s="166"/>
      <c r="M13" s="166"/>
      <c r="N13" s="166"/>
      <c r="O13" s="231"/>
      <c r="P13" s="154">
        <f>VLOOKUP($BC13,Data!$AS$4:$AT$128,2,FALSE)</f>
        <v>0</v>
      </c>
      <c r="Q13" s="166"/>
      <c r="R13" s="166"/>
      <c r="S13" s="155"/>
      <c r="T13" s="170"/>
      <c r="U13" s="169"/>
      <c r="V13" s="169"/>
      <c r="W13" s="169"/>
      <c r="X13" s="156">
        <f t="shared" si="0"/>
        <v>0</v>
      </c>
      <c r="Y13" s="170"/>
      <c r="Z13" s="156">
        <f t="shared" ref="Z13:Z76" si="1">SUM(T13,X13,Y13)</f>
        <v>0</v>
      </c>
      <c r="AA13" s="175"/>
      <c r="AB13" s="176"/>
      <c r="AD13" s="9">
        <f>IF($M13=Data!$L$10,Data!$V$4,IF($M13=Data!$L$12,Data!$V$4,IF($M13=Data!$Y$4,Data!$AA$4,IF($M13=Data!$AD$4,Data!$AF$4,IF($M13=Data!$AI$4,Data!$AK$4,IF($M13=Data!$AN$4,Data!$AP$4,0))))))</f>
        <v>0</v>
      </c>
      <c r="AE13" s="9">
        <f>IF($M13=Data!$L$10,Data!$V$5,IF($M13=Data!$L$12,Data!$V$5,IF($M13=Data!$Y$4,Data!$AA$5,IF($M13=Data!$AD$4,Data!$AF$5,IF($M13=Data!$AI$4,Data!$AK$5,IF($M13=Data!$AN$4,Data!$AP$5,0))))))</f>
        <v>0</v>
      </c>
      <c r="AF13" s="9">
        <f>IF($M13=Data!$L$10,Data!$V$6,IF($M13=Data!$L$12,Data!$V$6,IF($M13=Data!$Y$4,Data!$AA$6,IF($M13=Data!$AD$4,Data!$AF$6,IF($M13=Data!$AI$4,Data!$AK$6,IF($M13=Data!$AN$4,Data!$AP$6,0))))))</f>
        <v>0</v>
      </c>
      <c r="AG13" s="9">
        <f>IF($M13=Data!$L$10,Data!$V$7,IF($M13=Data!$L$12,Data!$V$7,IF($M13=Data!$Y$4,Data!$AA$7,IF($M13=Data!$AD$4,Data!$AF$7,IF($M13=Data!$AI$4,Data!$AK$7,IF($M13=Data!$AN$4,Data!$AP$7,0))))))</f>
        <v>0</v>
      </c>
      <c r="AH13" s="9">
        <f>IF($M13=Data!$L$10,Data!$V$8,IF($M13=Data!$L$12,Data!$V$8,IF($M13=Data!$Y$4,Data!$AA$8,IF($M13=Data!$AD$4,Data!$AF$8,IF($M13=Data!$AI$4,Data!$AK$8,IF($M13=Data!$AN$4,Data!$AP$8,0))))))</f>
        <v>0</v>
      </c>
      <c r="AI13" s="9">
        <f>IF($M13=Data!$L$10,Data!$V$9,IF($M13=Data!$L$12,Data!$V$9,IF($M13=Data!$Y$4,Data!$AA$9,IF($M13=Data!$AD$4,Data!$AF$9,IF($M13=Data!$AI$4,Data!$AK$9,IF($M13=Data!$AN$4,Data!$AP$9,0))))))</f>
        <v>0</v>
      </c>
      <c r="AJ13" s="9">
        <f>IF($M13=Data!$L$10,Data!$V$10,IF($M13=Data!$L$12,Data!$V$10,IF($M13=Data!$Y$4,Data!$AA$10,IF($M13=Data!$AD$4,Data!$AF$10,IF($M13=Data!$AI$4,Data!$AK$10,IF($M13=Data!$AN$4,Data!$AP$10,0))))))</f>
        <v>0</v>
      </c>
      <c r="AK13" s="9">
        <f>IF($M13=Data!$L$10,Data!$V$11,IF($M13=Data!$L$12,Data!$V$11,IF($M13=Data!$Y$4,Data!$AA$11,IF($M13=Data!$AD$4,Data!$AF$11,IF($M13=Data!$AI$4,Data!$AK$11,IF($M13=Data!$AN$4,Data!$AP$11,0))))))</f>
        <v>0</v>
      </c>
      <c r="AL13" s="9">
        <f>IF($M13=Data!$L$10,Data!$V$12,IF($M13=Data!$L$12,Data!$V$12,IF($M13=Data!$Y$4,Data!$AA$12,IF($M13=Data!$AD$4,Data!$AF$12,IF($M13=Data!$AI$4,Data!$AK$12,IF($M13=Data!$AN$4,Data!$AP$12,0))))))</f>
        <v>0</v>
      </c>
      <c r="AM13" s="9">
        <f>IF($M13=Data!$L$10,Data!$V$13,IF($M13=Data!$L$12,Data!$V$13,IF($M13=Data!$Y$4,Data!$AA$13,IF($M13=Data!$AD$4,Data!$AF$13,IF($M13=Data!$AI$4,Data!$AK$13,IF($M13=Data!$AN$4,Data!$AP$13,0))))))</f>
        <v>0</v>
      </c>
      <c r="AN13" s="9">
        <f>IF($M13=Data!$L$10,Data!$V$14,IF($M13=Data!$L$12,Data!$V$14,IF($M13=Data!$Y$4,Data!$AA$14,IF($M13=Data!$AD$4,Data!$AF$14,IF($M13=Data!$AI$4,Data!$AK$14,IF($M13=Data!$AN$4,Data!$AP$14,0))))))</f>
        <v>0</v>
      </c>
      <c r="AO13" s="9">
        <f>IF($M13=Data!$L$10,Data!$V$15,IF($M13=Data!$L$12,Data!$V$15,IF($M13=Data!$Y$4,Data!$AA$15,IF($M13=Data!$AD$4,Data!$AF$15,IF($M13=Data!$AI$4,Data!$AK$15,IF($M13=Data!$AN$4,Data!$AP$15,0))))))</f>
        <v>0</v>
      </c>
      <c r="AP13" s="9">
        <f>IF($M13=Data!$L$10,Data!$V$16,IF($M13=Data!$L$12,Data!$V$16,IF($M13=Data!$Y$4,Data!$AA$16,IF($M13=Data!$AD$4,Data!$AF$16,IF($M13=Data!$AI$4,Data!$AK$16,IF($M13=Data!$AN$4,Data!$AP$16,0))))))</f>
        <v>0</v>
      </c>
      <c r="AQ13" s="9">
        <f>IF($M13=Data!$L$10,Data!$V$17,IF($M13=Data!$L$12,Data!$V$17,IF($M13=Data!$Y$4,Data!$AA$17,IF($M13=Data!$AD$4,Data!$AF$17,IF($M13=Data!$AI$4,Data!$AK$17,IF($M13=Data!$AN$4,Data!$AP$17,0))))))</f>
        <v>0</v>
      </c>
      <c r="AR13" s="9">
        <f>IF($M13=Data!$L$10,Data!$V$18,IF($M13=Data!$L$12,Data!$V$18,IF($M13=Data!$Y$4,Data!$AA$18,IF($M13=Data!$AD$4,Data!$AF$18,IF($M13=Data!$AI$4,Data!$AK$18,IF($M13=Data!$AN$4,Data!$AP$18,0))))))</f>
        <v>0</v>
      </c>
      <c r="AS13" s="9">
        <f>IF($M13=Data!$L$10,Data!$V$19,IF($M13=Data!$L$12,Data!$V$19,IF($M13=Data!$Y$4,Data!$AA$19,IF($M13=Data!$AD$4,Data!$AF$19,IF($M13=Data!$AI$4,Data!$AK$19,IF($M13=Data!$AN$4,Data!$AP$19,0))))))</f>
        <v>0</v>
      </c>
      <c r="AT13" s="9">
        <f>IF($M13=Data!$L$10,Data!$V$20,IF($M13=Data!$L$12,Data!$V$20,IF($M13=Data!$Y$4,Data!$AA$20,IF($M13=Data!$AD$4,Data!$AF$20,IF($M13=Data!$AI$4,Data!$AK$20,IF($M13=Data!$AN$4,Data!$AP$20,0))))))</f>
        <v>0</v>
      </c>
      <c r="AU13" s="9">
        <f>IF($M13=Data!$L$10,Data!$V$21,IF($M13=Data!$L$12,Data!$V$21,IF($M13=Data!$Y$4,Data!$AA$21,IF($M13=Data!$AD$4,Data!$AF$21,IF($M13=Data!$AI$4,Data!$AK$21,IF($M13=Data!$AN$4,Data!$AP$21,0))))))</f>
        <v>0</v>
      </c>
      <c r="AV13" s="9">
        <f>IF($M13=Data!$L$10,Data!$V$22,IF($M13=Data!$L$12,Data!$V$22,IF($M13=Data!$Y$4,Data!$AA$22,IF($M13=Data!$AD$4,Data!$AF$22,IF($M13=Data!$AI$4,Data!$AK$22,IF($M13=Data!$AN$4,Data!$AP$22,0))))))</f>
        <v>0</v>
      </c>
      <c r="AW13" s="9">
        <f>IF($M13=Data!$L$10,Data!$V$23,IF($M13=Data!$L$12,Data!$V$23,IF($M13=Data!$Y$4,Data!$AA$23,IF($M13=Data!$AD$4,Data!$AF$23,IF($M13=Data!$AI$4,Data!$AK$23,IF($M13=Data!$AN$4,Data!$AP$23,0))))))</f>
        <v>0</v>
      </c>
      <c r="AX13" s="9">
        <f>IF($M13=Data!$L$10,Data!$V$24,IF($M13=Data!$L$12,Data!$V$24,IF($M13=Data!$Y$4,Data!$AA$24,IF($M13=Data!$AD$4,Data!$AF$24,IF($M13=Data!$AI$4,Data!$AK$24,IF($M13=Data!$AN$4,Data!$AP$24,0))))))</f>
        <v>0</v>
      </c>
      <c r="AY13" s="9">
        <f>IF($M13=Data!$L$10,Data!$V$25,IF($M13=Data!$L$12,Data!$V$25,IF($M13=Data!$Y$4,Data!$AA$25,IF($M13=Data!$AD$4,Data!$AF$25,IF($M13=Data!$AI$4,Data!$AK$25,IF($M13=Data!$AN$4,Data!$AP$25,0))))))</f>
        <v>0</v>
      </c>
      <c r="AZ13" s="9">
        <f>IF($M13=Data!$L$10,Data!$V$26,IF($M13=Data!$L$12,Data!$V$26,IF($M13=Data!$Y$4,Data!$AA$26,IF($M13=Data!$AD$4,Data!$AF$26,IF($M13=Data!$AI$4,Data!$AK$26,IF($M13=Data!$AN$4,Data!$AP$26,0))))))</f>
        <v>0</v>
      </c>
      <c r="BA13" s="9">
        <f>IF($M13=Data!$L$10,Data!$V$27,IF($M13=Data!$L$12,Data!$V$27,IF($M13=Data!$Y$4,Data!$AA$27,IF($M13=Data!$AD$4,Data!$AF$27,IF($M13=Data!$AI$4,Data!$AK$27,IF($M13=Data!$AN$4,Data!$AP$27,0))))))</f>
        <v>0</v>
      </c>
      <c r="BB13" s="9">
        <f>IF($M13=Data!$L$10,Data!$V$28,IF($M13=Data!$L$12,Data!$V$28,IF($M13=Data!$Y$4,Data!$AA$28,IF($M13=Data!$AD$4,Data!$AF$28,IF($M13=Data!$AI$4,Data!$AK$28,IF($M13=Data!$AN$4,Data!$AP$28,0))))))</f>
        <v>0</v>
      </c>
      <c r="BC13" s="9">
        <f t="shared" ref="BC13:BC14" si="2">N13</f>
        <v>0</v>
      </c>
      <c r="BD13" s="119">
        <f>VLOOKUP($BC13,Data!$AS$4:$AT$128,2,FALSE)</f>
        <v>0</v>
      </c>
      <c r="BE13" s="102">
        <f>IF('LCLR Activity List v2.2'!$K13="SPR",1,0)</f>
        <v>0</v>
      </c>
      <c r="BF13" s="100" t="e">
        <f>IF($BE13=0,T13*Data!BF$98,IF($BE13=1,T13*Data!BK$98,T13*Data!BF$98))</f>
        <v>#N/A</v>
      </c>
      <c r="BG13" s="100" t="e">
        <f>IF($BE13=0,U13*Data!BG$98,IF($BE13=1,U13*Data!BL$98,U13*Data!BG$98))</f>
        <v>#N/A</v>
      </c>
      <c r="BH13" s="100" t="e">
        <f>IF($BE13=0,V13*Data!BH$98,IF($BE13=1,V13*Data!BM$98,V13*Data!BH$98))</f>
        <v>#N/A</v>
      </c>
      <c r="BI13" s="100" t="e">
        <f>IF($BE13=0,W13*Data!BI$98,IF($BE13=1,W13*Data!BN$98,W13*Data!BI$98))</f>
        <v>#N/A</v>
      </c>
      <c r="BJ13" s="100" t="e">
        <f>IF($BE13=0,X13*Data!BJ$98,IF($BE13=1,X13*Data!BO$98,X13*Data!BJ$98))</f>
        <v>#N/A</v>
      </c>
      <c r="BK13" s="97" t="e">
        <f t="shared" ref="BK13:BK76" si="3">SUM(BF13:BJ13)</f>
        <v>#N/A</v>
      </c>
    </row>
    <row r="14" spans="1:63" x14ac:dyDescent="0.35">
      <c r="A14" s="187">
        <v>3</v>
      </c>
      <c r="B14" s="165"/>
      <c r="C14" s="166"/>
      <c r="D14" s="230"/>
      <c r="E14" s="166"/>
      <c r="F14" s="166"/>
      <c r="G14" s="166"/>
      <c r="H14" s="166"/>
      <c r="I14" s="166"/>
      <c r="J14" s="166"/>
      <c r="K14" s="166"/>
      <c r="L14" s="166"/>
      <c r="M14" s="166"/>
      <c r="N14" s="166"/>
      <c r="O14" s="231"/>
      <c r="P14" s="154">
        <f>VLOOKUP($BC14,Data!$AS$4:$AT$128,2,FALSE)</f>
        <v>0</v>
      </c>
      <c r="Q14" s="166"/>
      <c r="R14" s="166"/>
      <c r="S14" s="155"/>
      <c r="T14" s="170"/>
      <c r="U14" s="169"/>
      <c r="V14" s="169"/>
      <c r="W14" s="169"/>
      <c r="X14" s="156">
        <f t="shared" si="0"/>
        <v>0</v>
      </c>
      <c r="Y14" s="170"/>
      <c r="Z14" s="156">
        <f t="shared" si="1"/>
        <v>0</v>
      </c>
      <c r="AA14" s="175"/>
      <c r="AB14" s="176"/>
      <c r="AD14" s="9">
        <f>IF($M14=Data!$L$10,Data!$V$4,IF($M14=Data!$L$12,Data!$V$4,IF($M14=Data!$Y$4,Data!$AA$4,IF($M14=Data!$AD$4,Data!$AF$4,IF($M14=Data!$AI$4,Data!$AK$4,IF($M14=Data!$AN$4,Data!$AP$4,0))))))</f>
        <v>0</v>
      </c>
      <c r="AE14" s="9">
        <f>IF($M14=Data!$L$10,Data!$V$5,IF($M14=Data!$L$12,Data!$V$5,IF($M14=Data!$Y$4,Data!$AA$5,IF($M14=Data!$AD$4,Data!$AF$5,IF($M14=Data!$AI$4,Data!$AK$5,IF($M14=Data!$AN$4,Data!$AP$5,0))))))</f>
        <v>0</v>
      </c>
      <c r="AF14" s="9">
        <f>IF($M14=Data!$L$10,Data!$V$6,IF($M14=Data!$L$12,Data!$V$6,IF($M14=Data!$Y$4,Data!$AA$6,IF($M14=Data!$AD$4,Data!$AF$6,IF($M14=Data!$AI$4,Data!$AK$6,IF($M14=Data!$AN$4,Data!$AP$6,0))))))</f>
        <v>0</v>
      </c>
      <c r="AG14" s="9">
        <f>IF($M14=Data!$L$10,Data!$V$7,IF($M14=Data!$L$12,Data!$V$7,IF($M14=Data!$Y$4,Data!$AA$7,IF($M14=Data!$AD$4,Data!$AF$7,IF($M14=Data!$AI$4,Data!$AK$7,IF($M14=Data!$AN$4,Data!$AP$7,0))))))</f>
        <v>0</v>
      </c>
      <c r="AH14" s="9">
        <f>IF($M14=Data!$L$10,Data!$V$8,IF($M14=Data!$L$12,Data!$V$8,IF($M14=Data!$Y$4,Data!$AA$8,IF($M14=Data!$AD$4,Data!$AF$8,IF($M14=Data!$AI$4,Data!$AK$8,IF($M14=Data!$AN$4,Data!$AP$8,0))))))</f>
        <v>0</v>
      </c>
      <c r="AI14" s="9">
        <f>IF($M14=Data!$L$10,Data!$V$9,IF($M14=Data!$L$12,Data!$V$9,IF($M14=Data!$Y$4,Data!$AA$9,IF($M14=Data!$AD$4,Data!$AF$9,IF($M14=Data!$AI$4,Data!$AK$9,IF($M14=Data!$AN$4,Data!$AP$9,0))))))</f>
        <v>0</v>
      </c>
      <c r="AJ14" s="9">
        <f>IF($M14=Data!$L$10,Data!$V$10,IF($M14=Data!$L$12,Data!$V$10,IF($M14=Data!$Y$4,Data!$AA$10,IF($M14=Data!$AD$4,Data!$AF$10,IF($M14=Data!$AI$4,Data!$AK$10,IF($M14=Data!$AN$4,Data!$AP$10,0))))))</f>
        <v>0</v>
      </c>
      <c r="AK14" s="9">
        <f>IF($M14=Data!$L$10,Data!$V$11,IF($M14=Data!$L$12,Data!$V$11,IF($M14=Data!$Y$4,Data!$AA$11,IF($M14=Data!$AD$4,Data!$AF$11,IF($M14=Data!$AI$4,Data!$AK$11,IF($M14=Data!$AN$4,Data!$AP$11,0))))))</f>
        <v>0</v>
      </c>
      <c r="AL14" s="9">
        <f>IF($M14=Data!$L$10,Data!$V$12,IF($M14=Data!$L$12,Data!$V$12,IF($M14=Data!$Y$4,Data!$AA$12,IF($M14=Data!$AD$4,Data!$AF$12,IF($M14=Data!$AI$4,Data!$AK$12,IF($M14=Data!$AN$4,Data!$AP$12,0))))))</f>
        <v>0</v>
      </c>
      <c r="AM14" s="9">
        <f>IF($M14=Data!$L$10,Data!$V$13,IF($M14=Data!$L$12,Data!$V$13,IF($M14=Data!$Y$4,Data!$AA$13,IF($M14=Data!$AD$4,Data!$AF$13,IF($M14=Data!$AI$4,Data!$AK$13,IF($M14=Data!$AN$4,Data!$AP$13,0))))))</f>
        <v>0</v>
      </c>
      <c r="AN14" s="9">
        <f>IF($M14=Data!$L$10,Data!$V$14,IF($M14=Data!$L$12,Data!$V$14,IF($M14=Data!$Y$4,Data!$AA$14,IF($M14=Data!$AD$4,Data!$AF$14,IF($M14=Data!$AI$4,Data!$AK$14,IF($M14=Data!$AN$4,Data!$AP$14,0))))))</f>
        <v>0</v>
      </c>
      <c r="AO14" s="9">
        <f>IF($M14=Data!$L$10,Data!$V$15,IF($M14=Data!$L$12,Data!$V$15,IF($M14=Data!$Y$4,Data!$AA$15,IF($M14=Data!$AD$4,Data!$AF$15,IF($M14=Data!$AI$4,Data!$AK$15,IF($M14=Data!$AN$4,Data!$AP$15,0))))))</f>
        <v>0</v>
      </c>
      <c r="AP14" s="9">
        <f>IF($M14=Data!$L$10,Data!$V$16,IF($M14=Data!$L$12,Data!$V$16,IF($M14=Data!$Y$4,Data!$AA$16,IF($M14=Data!$AD$4,Data!$AF$16,IF($M14=Data!$AI$4,Data!$AK$16,IF($M14=Data!$AN$4,Data!$AP$16,0))))))</f>
        <v>0</v>
      </c>
      <c r="AQ14" s="9">
        <f>IF($M14=Data!$L$10,Data!$V$17,IF($M14=Data!$L$12,Data!$V$17,IF($M14=Data!$Y$4,Data!$AA$17,IF($M14=Data!$AD$4,Data!$AF$17,IF($M14=Data!$AI$4,Data!$AK$17,IF($M14=Data!$AN$4,Data!$AP$17,0))))))</f>
        <v>0</v>
      </c>
      <c r="AR14" s="9">
        <f>IF($M14=Data!$L$10,Data!$V$18,IF($M14=Data!$L$12,Data!$V$18,IF($M14=Data!$Y$4,Data!$AA$18,IF($M14=Data!$AD$4,Data!$AF$18,IF($M14=Data!$AI$4,Data!$AK$18,IF($M14=Data!$AN$4,Data!$AP$18,0))))))</f>
        <v>0</v>
      </c>
      <c r="AS14" s="9">
        <f>IF($M14=Data!$L$10,Data!$V$19,IF($M14=Data!$L$12,Data!$V$19,IF($M14=Data!$Y$4,Data!$AA$19,IF($M14=Data!$AD$4,Data!$AF$19,IF($M14=Data!$AI$4,Data!$AK$19,IF($M14=Data!$AN$4,Data!$AP$19,0))))))</f>
        <v>0</v>
      </c>
      <c r="AT14" s="9">
        <f>IF($M14=Data!$L$10,Data!$V$20,IF($M14=Data!$L$12,Data!$V$20,IF($M14=Data!$Y$4,Data!$AA$20,IF($M14=Data!$AD$4,Data!$AF$20,IF($M14=Data!$AI$4,Data!$AK$20,IF($M14=Data!$AN$4,Data!$AP$20,0))))))</f>
        <v>0</v>
      </c>
      <c r="AU14" s="9">
        <f>IF($M14=Data!$L$10,Data!$V$21,IF($M14=Data!$L$12,Data!$V$21,IF($M14=Data!$Y$4,Data!$AA$21,IF($M14=Data!$AD$4,Data!$AF$21,IF($M14=Data!$AI$4,Data!$AK$21,IF($M14=Data!$AN$4,Data!$AP$21,0))))))</f>
        <v>0</v>
      </c>
      <c r="AV14" s="9">
        <f>IF($M14=Data!$L$10,Data!$V$22,IF($M14=Data!$L$12,Data!$V$22,IF($M14=Data!$Y$4,Data!$AA$22,IF($M14=Data!$AD$4,Data!$AF$22,IF($M14=Data!$AI$4,Data!$AK$22,IF($M14=Data!$AN$4,Data!$AP$22,0))))))</f>
        <v>0</v>
      </c>
      <c r="AW14" s="9">
        <f>IF($M14=Data!$L$10,Data!$V$23,IF($M14=Data!$L$12,Data!$V$23,IF($M14=Data!$Y$4,Data!$AA$23,IF($M14=Data!$AD$4,Data!$AF$23,IF($M14=Data!$AI$4,Data!$AK$23,IF($M14=Data!$AN$4,Data!$AP$23,0))))))</f>
        <v>0</v>
      </c>
      <c r="AX14" s="9">
        <f>IF($M14=Data!$L$10,Data!$V$24,IF($M14=Data!$L$12,Data!$V$24,IF($M14=Data!$Y$4,Data!$AA$24,IF($M14=Data!$AD$4,Data!$AF$24,IF($M14=Data!$AI$4,Data!$AK$24,IF($M14=Data!$AN$4,Data!$AP$24,0))))))</f>
        <v>0</v>
      </c>
      <c r="AY14" s="9">
        <f>IF($M14=Data!$L$10,Data!$V$25,IF($M14=Data!$L$12,Data!$V$25,IF($M14=Data!$Y$4,Data!$AA$25,IF($M14=Data!$AD$4,Data!$AF$25,IF($M14=Data!$AI$4,Data!$AK$25,IF($M14=Data!$AN$4,Data!$AP$25,0))))))</f>
        <v>0</v>
      </c>
      <c r="AZ14" s="9">
        <f>IF($M14=Data!$L$10,Data!$V$26,IF($M14=Data!$L$12,Data!$V$26,IF($M14=Data!$Y$4,Data!$AA$26,IF($M14=Data!$AD$4,Data!$AF$26,IF($M14=Data!$AI$4,Data!$AK$26,IF($M14=Data!$AN$4,Data!$AP$26,0))))))</f>
        <v>0</v>
      </c>
      <c r="BA14" s="9">
        <f>IF($M14=Data!$L$10,Data!$V$27,IF($M14=Data!$L$12,Data!$V$27,IF($M14=Data!$Y$4,Data!$AA$27,IF($M14=Data!$AD$4,Data!$AF$27,IF($M14=Data!$AI$4,Data!$AK$27,IF($M14=Data!$AN$4,Data!$AP$27,0))))))</f>
        <v>0</v>
      </c>
      <c r="BB14" s="9">
        <f>IF($M14=Data!$L$10,Data!$V$28,IF($M14=Data!$L$12,Data!$V$28,IF($M14=Data!$Y$4,Data!$AA$28,IF($M14=Data!$AD$4,Data!$AF$28,IF($M14=Data!$AI$4,Data!$AK$28,IF($M14=Data!$AN$4,Data!$AP$28,0))))))</f>
        <v>0</v>
      </c>
      <c r="BC14" s="9">
        <f t="shared" si="2"/>
        <v>0</v>
      </c>
      <c r="BD14" s="119">
        <f>VLOOKUP($BC14,Data!$AS$4:$AT$128,2,FALSE)</f>
        <v>0</v>
      </c>
      <c r="BE14" s="102">
        <f>IF('LCLR Activity List v2.2'!$K14="SPR",1,0)</f>
        <v>0</v>
      </c>
      <c r="BF14" s="100" t="e">
        <f>IF($BE14=0,T14*Data!BF$98,IF($BE14=1,T14*Data!BK$98,T14*Data!BF$98))</f>
        <v>#N/A</v>
      </c>
      <c r="BG14" s="100" t="e">
        <f>IF($BE14=0,U14*Data!BG$98,IF($BE14=1,U14*Data!BL$98,U14*Data!BG$98))</f>
        <v>#N/A</v>
      </c>
      <c r="BH14" s="100" t="e">
        <f>IF($BE14=0,V14*Data!BH$98,IF($BE14=1,V14*Data!BM$98,V14*Data!BH$98))</f>
        <v>#N/A</v>
      </c>
      <c r="BI14" s="100" t="e">
        <f>IF($BE14=0,W14*Data!BI$98,IF($BE14=1,W14*Data!BN$98,W14*Data!BI$98))</f>
        <v>#N/A</v>
      </c>
      <c r="BJ14" s="100" t="e">
        <f>IF($BE14=0,X14*Data!BJ$98,IF($BE14=1,X14*Data!BO$98,X14*Data!BJ$98))</f>
        <v>#N/A</v>
      </c>
      <c r="BK14" s="97" t="e">
        <f t="shared" si="3"/>
        <v>#N/A</v>
      </c>
    </row>
    <row r="15" spans="1:63" x14ac:dyDescent="0.35">
      <c r="A15" s="187">
        <v>4</v>
      </c>
      <c r="B15" s="165"/>
      <c r="C15" s="166"/>
      <c r="D15" s="230"/>
      <c r="E15" s="166"/>
      <c r="F15" s="166"/>
      <c r="G15" s="166"/>
      <c r="H15" s="166"/>
      <c r="I15" s="166"/>
      <c r="J15" s="166"/>
      <c r="K15" s="166"/>
      <c r="L15" s="166"/>
      <c r="M15" s="166"/>
      <c r="N15" s="166"/>
      <c r="O15" s="231"/>
      <c r="P15" s="154">
        <f>VLOOKUP($BC15,Data!$AS$4:$AT$128,2,FALSE)</f>
        <v>0</v>
      </c>
      <c r="Q15" s="166"/>
      <c r="R15" s="166"/>
      <c r="S15" s="155"/>
      <c r="T15" s="170"/>
      <c r="U15" s="169"/>
      <c r="V15" s="169"/>
      <c r="W15" s="169"/>
      <c r="X15" s="156">
        <f t="shared" si="0"/>
        <v>0</v>
      </c>
      <c r="Y15" s="170"/>
      <c r="Z15" s="156">
        <f t="shared" si="1"/>
        <v>0</v>
      </c>
      <c r="AA15" s="175"/>
      <c r="AB15" s="176"/>
      <c r="AD15" s="9">
        <f>IF($M15=Data!$L$10,Data!$V$4,IF($M15=Data!$L$12,Data!$V$4,IF($M15=Data!$Y$4,Data!$AA$4,IF($M15=Data!$AD$4,Data!$AF$4,IF($M15=Data!$AI$4,Data!$AK$4,IF($M15=Data!$AN$4,Data!$AP$4,0))))))</f>
        <v>0</v>
      </c>
      <c r="AE15" s="9">
        <f>IF($M15=Data!$L$10,Data!$V$5,IF($M15=Data!$L$12,Data!$V$5,IF($M15=Data!$Y$4,Data!$AA$5,IF($M15=Data!$AD$4,Data!$AF$5,IF($M15=Data!$AI$4,Data!$AK$5,IF($M15=Data!$AN$4,Data!$AP$5,0))))))</f>
        <v>0</v>
      </c>
      <c r="AF15" s="9">
        <f>IF($M15=Data!$L$10,Data!$V$6,IF($M15=Data!$L$12,Data!$V$6,IF($M15=Data!$Y$4,Data!$AA$6,IF($M15=Data!$AD$4,Data!$AF$6,IF($M15=Data!$AI$4,Data!$AK$6,IF($M15=Data!$AN$4,Data!$AP$6,0))))))</f>
        <v>0</v>
      </c>
      <c r="AG15" s="9">
        <f>IF($M15=Data!$L$10,Data!$V$7,IF($M15=Data!$L$12,Data!$V$7,IF($M15=Data!$Y$4,Data!$AA$7,IF($M15=Data!$AD$4,Data!$AF$7,IF($M15=Data!$AI$4,Data!$AK$7,IF($M15=Data!$AN$4,Data!$AP$7,0))))))</f>
        <v>0</v>
      </c>
      <c r="AH15" s="9">
        <f>IF($M15=Data!$L$10,Data!$V$8,IF($M15=Data!$L$12,Data!$V$8,IF($M15=Data!$Y$4,Data!$AA$8,IF($M15=Data!$AD$4,Data!$AF$8,IF($M15=Data!$AI$4,Data!$AK$8,IF($M15=Data!$AN$4,Data!$AP$8,0))))))</f>
        <v>0</v>
      </c>
      <c r="AI15" s="9">
        <f>IF($M15=Data!$L$10,Data!$V$9,IF($M15=Data!$L$12,Data!$V$9,IF($M15=Data!$Y$4,Data!$AA$9,IF($M15=Data!$AD$4,Data!$AF$9,IF($M15=Data!$AI$4,Data!$AK$9,IF($M15=Data!$AN$4,Data!$AP$9,0))))))</f>
        <v>0</v>
      </c>
      <c r="AJ15" s="9">
        <f>IF($M15=Data!$L$10,Data!$V$10,IF($M15=Data!$L$12,Data!$V$10,IF($M15=Data!$Y$4,Data!$AA$10,IF($M15=Data!$AD$4,Data!$AF$10,IF($M15=Data!$AI$4,Data!$AK$10,IF($M15=Data!$AN$4,Data!$AP$10,0))))))</f>
        <v>0</v>
      </c>
      <c r="AK15" s="9">
        <f>IF($M15=Data!$L$10,Data!$V$11,IF($M15=Data!$L$12,Data!$V$11,IF($M15=Data!$Y$4,Data!$AA$11,IF($M15=Data!$AD$4,Data!$AF$11,IF($M15=Data!$AI$4,Data!$AK$11,IF($M15=Data!$AN$4,Data!$AP$11,0))))))</f>
        <v>0</v>
      </c>
      <c r="AL15" s="9">
        <f>IF($M15=Data!$L$10,Data!$V$12,IF($M15=Data!$L$12,Data!$V$12,IF($M15=Data!$Y$4,Data!$AA$12,IF($M15=Data!$AD$4,Data!$AF$12,IF($M15=Data!$AI$4,Data!$AK$12,IF($M15=Data!$AN$4,Data!$AP$12,0))))))</f>
        <v>0</v>
      </c>
      <c r="AM15" s="9">
        <f>IF($M15=Data!$L$10,Data!$V$13,IF($M15=Data!$L$12,Data!$V$13,IF($M15=Data!$Y$4,Data!$AA$13,IF($M15=Data!$AD$4,Data!$AF$13,IF($M15=Data!$AI$4,Data!$AK$13,IF($M15=Data!$AN$4,Data!$AP$13,0))))))</f>
        <v>0</v>
      </c>
      <c r="AN15" s="9">
        <f>IF($M15=Data!$L$10,Data!$V$14,IF($M15=Data!$L$12,Data!$V$14,IF($M15=Data!$Y$4,Data!$AA$14,IF($M15=Data!$AD$4,Data!$AF$14,IF($M15=Data!$AI$4,Data!$AK$14,IF($M15=Data!$AN$4,Data!$AP$14,0))))))</f>
        <v>0</v>
      </c>
      <c r="AO15" s="9">
        <f>IF($M15=Data!$L$10,Data!$V$15,IF($M15=Data!$L$12,Data!$V$15,IF($M15=Data!$Y$4,Data!$AA$15,IF($M15=Data!$AD$4,Data!$AF$15,IF($M15=Data!$AI$4,Data!$AK$15,IF($M15=Data!$AN$4,Data!$AP$15,0))))))</f>
        <v>0</v>
      </c>
      <c r="AP15" s="9">
        <f>IF($M15=Data!$L$10,Data!$V$16,IF($M15=Data!$L$12,Data!$V$16,IF($M15=Data!$Y$4,Data!$AA$16,IF($M15=Data!$AD$4,Data!$AF$16,IF($M15=Data!$AI$4,Data!$AK$16,IF($M15=Data!$AN$4,Data!$AP$16,0))))))</f>
        <v>0</v>
      </c>
      <c r="AQ15" s="9">
        <f>IF($M15=Data!$L$10,Data!$V$17,IF($M15=Data!$L$12,Data!$V$17,IF($M15=Data!$Y$4,Data!$AA$17,IF($M15=Data!$AD$4,Data!$AF$17,IF($M15=Data!$AI$4,Data!$AK$17,IF($M15=Data!$AN$4,Data!$AP$17,0))))))</f>
        <v>0</v>
      </c>
      <c r="AR15" s="9">
        <f>IF($M15=Data!$L$10,Data!$V$18,IF($M15=Data!$L$12,Data!$V$18,IF($M15=Data!$Y$4,Data!$AA$18,IF($M15=Data!$AD$4,Data!$AF$18,IF($M15=Data!$AI$4,Data!$AK$18,IF($M15=Data!$AN$4,Data!$AP$18,0))))))</f>
        <v>0</v>
      </c>
      <c r="AS15" s="9">
        <f>IF($M15=Data!$L$10,Data!$V$19,IF($M15=Data!$L$12,Data!$V$19,IF($M15=Data!$Y$4,Data!$AA$19,IF($M15=Data!$AD$4,Data!$AF$19,IF($M15=Data!$AI$4,Data!$AK$19,IF($M15=Data!$AN$4,Data!$AP$19,0))))))</f>
        <v>0</v>
      </c>
      <c r="AT15" s="9">
        <f>IF($M15=Data!$L$10,Data!$V$20,IF($M15=Data!$L$12,Data!$V$20,IF($M15=Data!$Y$4,Data!$AA$20,IF($M15=Data!$AD$4,Data!$AF$20,IF($M15=Data!$AI$4,Data!$AK$20,IF($M15=Data!$AN$4,Data!$AP$20,0))))))</f>
        <v>0</v>
      </c>
      <c r="AU15" s="9">
        <f>IF($M15=Data!$L$10,Data!$V$21,IF($M15=Data!$L$12,Data!$V$21,IF($M15=Data!$Y$4,Data!$AA$21,IF($M15=Data!$AD$4,Data!$AF$21,IF($M15=Data!$AI$4,Data!$AK$21,IF($M15=Data!$AN$4,Data!$AP$21,0))))))</f>
        <v>0</v>
      </c>
      <c r="AV15" s="9">
        <f>IF($M15=Data!$L$10,Data!$V$22,IF($M15=Data!$L$12,Data!$V$22,IF($M15=Data!$Y$4,Data!$AA$22,IF($M15=Data!$AD$4,Data!$AF$22,IF($M15=Data!$AI$4,Data!$AK$22,IF($M15=Data!$AN$4,Data!$AP$22,0))))))</f>
        <v>0</v>
      </c>
      <c r="AW15" s="9">
        <f>IF($M15=Data!$L$10,Data!$V$23,IF($M15=Data!$L$12,Data!$V$23,IF($M15=Data!$Y$4,Data!$AA$23,IF($M15=Data!$AD$4,Data!$AF$23,IF($M15=Data!$AI$4,Data!$AK$23,IF($M15=Data!$AN$4,Data!$AP$23,0))))))</f>
        <v>0</v>
      </c>
      <c r="AX15" s="9">
        <f>IF($M15=Data!$L$10,Data!$V$24,IF($M15=Data!$L$12,Data!$V$24,IF($M15=Data!$Y$4,Data!$AA$24,IF($M15=Data!$AD$4,Data!$AF$24,IF($M15=Data!$AI$4,Data!$AK$24,IF($M15=Data!$AN$4,Data!$AP$24,0))))))</f>
        <v>0</v>
      </c>
      <c r="AY15" s="9">
        <f>IF($M15=Data!$L$10,Data!$V$25,IF($M15=Data!$L$12,Data!$V$25,IF($M15=Data!$Y$4,Data!$AA$25,IF($M15=Data!$AD$4,Data!$AF$25,IF($M15=Data!$AI$4,Data!$AK$25,IF($M15=Data!$AN$4,Data!$AP$25,0))))))</f>
        <v>0</v>
      </c>
      <c r="AZ15" s="9">
        <f>IF($M15=Data!$L$10,Data!$V$26,IF($M15=Data!$L$12,Data!$V$26,IF($M15=Data!$Y$4,Data!$AA$26,IF($M15=Data!$AD$4,Data!$AF$26,IF($M15=Data!$AI$4,Data!$AK$26,IF($M15=Data!$AN$4,Data!$AP$26,0))))))</f>
        <v>0</v>
      </c>
      <c r="BA15" s="9">
        <f>IF($M15=Data!$L$10,Data!$V$27,IF($M15=Data!$L$12,Data!$V$27,IF($M15=Data!$Y$4,Data!$AA$27,IF($M15=Data!$AD$4,Data!$AF$27,IF($M15=Data!$AI$4,Data!$AK$27,IF($M15=Data!$AN$4,Data!$AP$27,0))))))</f>
        <v>0</v>
      </c>
      <c r="BB15" s="9">
        <f>IF($M15=Data!$L$10,Data!$V$28,IF($M15=Data!$L$12,Data!$V$28,IF($M15=Data!$Y$4,Data!$AA$28,IF($M15=Data!$AD$4,Data!$AF$28,IF($M15=Data!$AI$4,Data!$AK$28,IF($M15=Data!$AN$4,Data!$AP$28,0))))))</f>
        <v>0</v>
      </c>
      <c r="BC15" s="9">
        <f t="shared" ref="BC15:BC78" si="4">N15</f>
        <v>0</v>
      </c>
      <c r="BD15" s="119">
        <f>VLOOKUP($BC15,Data!$AS$4:$AT$128,2,FALSE)</f>
        <v>0</v>
      </c>
      <c r="BE15" s="102">
        <f>IF('LCLR Activity List v2.2'!$K15="SPR",1,0)</f>
        <v>0</v>
      </c>
      <c r="BF15" s="100" t="e">
        <f>IF($BE15=0,T15*Data!BF$98,IF($BE15=1,T15*Data!BK$98,T15*Data!BF$98))</f>
        <v>#N/A</v>
      </c>
      <c r="BG15" s="100" t="e">
        <f>IF($BE15=0,U15*Data!BG$98,IF($BE15=1,U15*Data!BL$98,U15*Data!BG$98))</f>
        <v>#N/A</v>
      </c>
      <c r="BH15" s="100" t="e">
        <f>IF($BE15=0,V15*Data!BH$98,IF($BE15=1,V15*Data!BM$98,V15*Data!BH$98))</f>
        <v>#N/A</v>
      </c>
      <c r="BI15" s="100" t="e">
        <f>IF($BE15=0,W15*Data!BI$98,IF($BE15=1,W15*Data!BN$98,W15*Data!BI$98))</f>
        <v>#N/A</v>
      </c>
      <c r="BJ15" s="100" t="e">
        <f>IF($BE15=0,X15*Data!BJ$98,IF($BE15=1,X15*Data!BO$98,X15*Data!BJ$98))</f>
        <v>#N/A</v>
      </c>
      <c r="BK15" s="97" t="e">
        <f t="shared" si="3"/>
        <v>#N/A</v>
      </c>
    </row>
    <row r="16" spans="1:63" x14ac:dyDescent="0.35">
      <c r="A16" s="187">
        <v>5</v>
      </c>
      <c r="B16" s="165"/>
      <c r="C16" s="166"/>
      <c r="D16" s="230"/>
      <c r="E16" s="166"/>
      <c r="F16" s="166"/>
      <c r="G16" s="166"/>
      <c r="H16" s="166"/>
      <c r="I16" s="166"/>
      <c r="J16" s="166"/>
      <c r="K16" s="166"/>
      <c r="L16" s="166"/>
      <c r="M16" s="166"/>
      <c r="N16" s="166"/>
      <c r="O16" s="231"/>
      <c r="P16" s="154">
        <f>VLOOKUP($BC16,Data!$AS$4:$AT$128,2,FALSE)</f>
        <v>0</v>
      </c>
      <c r="Q16" s="166"/>
      <c r="R16" s="166"/>
      <c r="S16" s="155"/>
      <c r="T16" s="170"/>
      <c r="U16" s="169"/>
      <c r="V16" s="169"/>
      <c r="W16" s="169"/>
      <c r="X16" s="156">
        <f t="shared" si="0"/>
        <v>0</v>
      </c>
      <c r="Y16" s="170"/>
      <c r="Z16" s="156">
        <f t="shared" si="1"/>
        <v>0</v>
      </c>
      <c r="AA16" s="175"/>
      <c r="AB16" s="176"/>
      <c r="AD16" s="9">
        <f>IF($M16=Data!$L$10,Data!$V$4,IF($M16=Data!$L$12,Data!$V$4,IF($M16=Data!$Y$4,Data!$AA$4,IF($M16=Data!$AD$4,Data!$AF$4,IF($M16=Data!$AI$4,Data!$AK$4,IF($M16=Data!$AN$4,Data!$AP$4,0))))))</f>
        <v>0</v>
      </c>
      <c r="AE16" s="9">
        <f>IF($M16=Data!$L$10,Data!$V$5,IF($M16=Data!$L$12,Data!$V$5,IF($M16=Data!$Y$4,Data!$AA$5,IF($M16=Data!$AD$4,Data!$AF$5,IF($M16=Data!$AI$4,Data!$AK$5,IF($M16=Data!$AN$4,Data!$AP$5,0))))))</f>
        <v>0</v>
      </c>
      <c r="AF16" s="9">
        <f>IF($M16=Data!$L$10,Data!$V$6,IF($M16=Data!$L$12,Data!$V$6,IF($M16=Data!$Y$4,Data!$AA$6,IF($M16=Data!$AD$4,Data!$AF$6,IF($M16=Data!$AI$4,Data!$AK$6,IF($M16=Data!$AN$4,Data!$AP$6,0))))))</f>
        <v>0</v>
      </c>
      <c r="AG16" s="9">
        <f>IF($M16=Data!$L$10,Data!$V$7,IF($M16=Data!$L$12,Data!$V$7,IF($M16=Data!$Y$4,Data!$AA$7,IF($M16=Data!$AD$4,Data!$AF$7,IF($M16=Data!$AI$4,Data!$AK$7,IF($M16=Data!$AN$4,Data!$AP$7,0))))))</f>
        <v>0</v>
      </c>
      <c r="AH16" s="9">
        <f>IF($M16=Data!$L$10,Data!$V$8,IF($M16=Data!$L$12,Data!$V$8,IF($M16=Data!$Y$4,Data!$AA$8,IF($M16=Data!$AD$4,Data!$AF$8,IF($M16=Data!$AI$4,Data!$AK$8,IF($M16=Data!$AN$4,Data!$AP$8,0))))))</f>
        <v>0</v>
      </c>
      <c r="AI16" s="9">
        <f>IF($M16=Data!$L$10,Data!$V$9,IF($M16=Data!$L$12,Data!$V$9,IF($M16=Data!$Y$4,Data!$AA$9,IF($M16=Data!$AD$4,Data!$AF$9,IF($M16=Data!$AI$4,Data!$AK$9,IF($M16=Data!$AN$4,Data!$AP$9,0))))))</f>
        <v>0</v>
      </c>
      <c r="AJ16" s="9">
        <f>IF($M16=Data!$L$10,Data!$V$10,IF($M16=Data!$L$12,Data!$V$10,IF($M16=Data!$Y$4,Data!$AA$10,IF($M16=Data!$AD$4,Data!$AF$10,IF($M16=Data!$AI$4,Data!$AK$10,IF($M16=Data!$AN$4,Data!$AP$10,0))))))</f>
        <v>0</v>
      </c>
      <c r="AK16" s="9">
        <f>IF($M16=Data!$L$10,Data!$V$11,IF($M16=Data!$L$12,Data!$V$11,IF($M16=Data!$Y$4,Data!$AA$11,IF($M16=Data!$AD$4,Data!$AF$11,IF($M16=Data!$AI$4,Data!$AK$11,IF($M16=Data!$AN$4,Data!$AP$11,0))))))</f>
        <v>0</v>
      </c>
      <c r="AL16" s="9">
        <f>IF($M16=Data!$L$10,Data!$V$12,IF($M16=Data!$L$12,Data!$V$12,IF($M16=Data!$Y$4,Data!$AA$12,IF($M16=Data!$AD$4,Data!$AF$12,IF($M16=Data!$AI$4,Data!$AK$12,IF($M16=Data!$AN$4,Data!$AP$12,0))))))</f>
        <v>0</v>
      </c>
      <c r="AM16" s="9">
        <f>IF($M16=Data!$L$10,Data!$V$13,IF($M16=Data!$L$12,Data!$V$13,IF($M16=Data!$Y$4,Data!$AA$13,IF($M16=Data!$AD$4,Data!$AF$13,IF($M16=Data!$AI$4,Data!$AK$13,IF($M16=Data!$AN$4,Data!$AP$13,0))))))</f>
        <v>0</v>
      </c>
      <c r="AN16" s="9">
        <f>IF($M16=Data!$L$10,Data!$V$14,IF($M16=Data!$L$12,Data!$V$14,IF($M16=Data!$Y$4,Data!$AA$14,IF($M16=Data!$AD$4,Data!$AF$14,IF($M16=Data!$AI$4,Data!$AK$14,IF($M16=Data!$AN$4,Data!$AP$14,0))))))</f>
        <v>0</v>
      </c>
      <c r="AO16" s="9">
        <f>IF($M16=Data!$L$10,Data!$V$15,IF($M16=Data!$L$12,Data!$V$15,IF($M16=Data!$Y$4,Data!$AA$15,IF($M16=Data!$AD$4,Data!$AF$15,IF($M16=Data!$AI$4,Data!$AK$15,IF($M16=Data!$AN$4,Data!$AP$15,0))))))</f>
        <v>0</v>
      </c>
      <c r="AP16" s="9">
        <f>IF($M16=Data!$L$10,Data!$V$16,IF($M16=Data!$L$12,Data!$V$16,IF($M16=Data!$Y$4,Data!$AA$16,IF($M16=Data!$AD$4,Data!$AF$16,IF($M16=Data!$AI$4,Data!$AK$16,IF($M16=Data!$AN$4,Data!$AP$16,0))))))</f>
        <v>0</v>
      </c>
      <c r="AQ16" s="9">
        <f>IF($M16=Data!$L$10,Data!$V$17,IF($M16=Data!$L$12,Data!$V$17,IF($M16=Data!$Y$4,Data!$AA$17,IF($M16=Data!$AD$4,Data!$AF$17,IF($M16=Data!$AI$4,Data!$AK$17,IF($M16=Data!$AN$4,Data!$AP$17,0))))))</f>
        <v>0</v>
      </c>
      <c r="AR16" s="9">
        <f>IF($M16=Data!$L$10,Data!$V$18,IF($M16=Data!$L$12,Data!$V$18,IF($M16=Data!$Y$4,Data!$AA$18,IF($M16=Data!$AD$4,Data!$AF$18,IF($M16=Data!$AI$4,Data!$AK$18,IF($M16=Data!$AN$4,Data!$AP$18,0))))))</f>
        <v>0</v>
      </c>
      <c r="AS16" s="9">
        <f>IF($M16=Data!$L$10,Data!$V$19,IF($M16=Data!$L$12,Data!$V$19,IF($M16=Data!$Y$4,Data!$AA$19,IF($M16=Data!$AD$4,Data!$AF$19,IF($M16=Data!$AI$4,Data!$AK$19,IF($M16=Data!$AN$4,Data!$AP$19,0))))))</f>
        <v>0</v>
      </c>
      <c r="AT16" s="9">
        <f>IF($M16=Data!$L$10,Data!$V$20,IF($M16=Data!$L$12,Data!$V$20,IF($M16=Data!$Y$4,Data!$AA$20,IF($M16=Data!$AD$4,Data!$AF$20,IF($M16=Data!$AI$4,Data!$AK$20,IF($M16=Data!$AN$4,Data!$AP$20,0))))))</f>
        <v>0</v>
      </c>
      <c r="AU16" s="9">
        <f>IF($M16=Data!$L$10,Data!$V$21,IF($M16=Data!$L$12,Data!$V$21,IF($M16=Data!$Y$4,Data!$AA$21,IF($M16=Data!$AD$4,Data!$AF$21,IF($M16=Data!$AI$4,Data!$AK$21,IF($M16=Data!$AN$4,Data!$AP$21,0))))))</f>
        <v>0</v>
      </c>
      <c r="AV16" s="9">
        <f>IF($M16=Data!$L$10,Data!$V$22,IF($M16=Data!$L$12,Data!$V$22,IF($M16=Data!$Y$4,Data!$AA$22,IF($M16=Data!$AD$4,Data!$AF$22,IF($M16=Data!$AI$4,Data!$AK$22,IF($M16=Data!$AN$4,Data!$AP$22,0))))))</f>
        <v>0</v>
      </c>
      <c r="AW16" s="9">
        <f>IF($M16=Data!$L$10,Data!$V$23,IF($M16=Data!$L$12,Data!$V$23,IF($M16=Data!$Y$4,Data!$AA$23,IF($M16=Data!$AD$4,Data!$AF$23,IF($M16=Data!$AI$4,Data!$AK$23,IF($M16=Data!$AN$4,Data!$AP$23,0))))))</f>
        <v>0</v>
      </c>
      <c r="AX16" s="9">
        <f>IF($M16=Data!$L$10,Data!$V$24,IF($M16=Data!$L$12,Data!$V$24,IF($M16=Data!$Y$4,Data!$AA$24,IF($M16=Data!$AD$4,Data!$AF$24,IF($M16=Data!$AI$4,Data!$AK$24,IF($M16=Data!$AN$4,Data!$AP$24,0))))))</f>
        <v>0</v>
      </c>
      <c r="AY16" s="9">
        <f>IF($M16=Data!$L$10,Data!$V$25,IF($M16=Data!$L$12,Data!$V$25,IF($M16=Data!$Y$4,Data!$AA$25,IF($M16=Data!$AD$4,Data!$AF$25,IF($M16=Data!$AI$4,Data!$AK$25,IF($M16=Data!$AN$4,Data!$AP$25,0))))))</f>
        <v>0</v>
      </c>
      <c r="AZ16" s="9">
        <f>IF($M16=Data!$L$10,Data!$V$26,IF($M16=Data!$L$12,Data!$V$26,IF($M16=Data!$Y$4,Data!$AA$26,IF($M16=Data!$AD$4,Data!$AF$26,IF($M16=Data!$AI$4,Data!$AK$26,IF($M16=Data!$AN$4,Data!$AP$26,0))))))</f>
        <v>0</v>
      </c>
      <c r="BA16" s="9">
        <f>IF($M16=Data!$L$10,Data!$V$27,IF($M16=Data!$L$12,Data!$V$27,IF($M16=Data!$Y$4,Data!$AA$27,IF($M16=Data!$AD$4,Data!$AF$27,IF($M16=Data!$AI$4,Data!$AK$27,IF($M16=Data!$AN$4,Data!$AP$27,0))))))</f>
        <v>0</v>
      </c>
      <c r="BB16" s="9">
        <f>IF($M16=Data!$L$10,Data!$V$28,IF($M16=Data!$L$12,Data!$V$28,IF($M16=Data!$Y$4,Data!$AA$28,IF($M16=Data!$AD$4,Data!$AF$28,IF($M16=Data!$AI$4,Data!$AK$28,IF($M16=Data!$AN$4,Data!$AP$28,0))))))</f>
        <v>0</v>
      </c>
      <c r="BC16" s="9">
        <f t="shared" si="4"/>
        <v>0</v>
      </c>
      <c r="BD16" s="119">
        <f>VLOOKUP($BC16,Data!$AS$4:$AT$128,2,FALSE)</f>
        <v>0</v>
      </c>
      <c r="BE16" s="102">
        <f>IF('LCLR Activity List v2.2'!$K16="SPR",1,0)</f>
        <v>0</v>
      </c>
      <c r="BF16" s="100" t="e">
        <f>IF($BE16=0,T16*Data!BF$98,IF($BE16=1,T16*Data!BK$98,T16*Data!BF$98))</f>
        <v>#N/A</v>
      </c>
      <c r="BG16" s="100" t="e">
        <f>IF($BE16=0,U16*Data!BG$98,IF($BE16=1,U16*Data!BL$98,U16*Data!BG$98))</f>
        <v>#N/A</v>
      </c>
      <c r="BH16" s="100" t="e">
        <f>IF($BE16=0,V16*Data!BH$98,IF($BE16=1,V16*Data!BM$98,V16*Data!BH$98))</f>
        <v>#N/A</v>
      </c>
      <c r="BI16" s="100" t="e">
        <f>IF($BE16=0,W16*Data!BI$98,IF($BE16=1,W16*Data!BN$98,W16*Data!BI$98))</f>
        <v>#N/A</v>
      </c>
      <c r="BJ16" s="100" t="e">
        <f>IF($BE16=0,X16*Data!BJ$98,IF($BE16=1,X16*Data!BO$98,X16*Data!BJ$98))</f>
        <v>#N/A</v>
      </c>
      <c r="BK16" s="97" t="e">
        <f t="shared" si="3"/>
        <v>#N/A</v>
      </c>
    </row>
    <row r="17" spans="1:63" x14ac:dyDescent="0.35">
      <c r="A17" s="187">
        <v>6</v>
      </c>
      <c r="B17" s="165"/>
      <c r="C17" s="166"/>
      <c r="D17" s="230"/>
      <c r="E17" s="166"/>
      <c r="F17" s="166"/>
      <c r="G17" s="166"/>
      <c r="H17" s="166"/>
      <c r="I17" s="166"/>
      <c r="J17" s="166"/>
      <c r="K17" s="166"/>
      <c r="L17" s="166"/>
      <c r="M17" s="166"/>
      <c r="N17" s="166"/>
      <c r="O17" s="231"/>
      <c r="P17" s="154">
        <f>VLOOKUP($BC17,Data!$AS$4:$AT$128,2,FALSE)</f>
        <v>0</v>
      </c>
      <c r="Q17" s="166"/>
      <c r="R17" s="166"/>
      <c r="S17" s="155"/>
      <c r="T17" s="170"/>
      <c r="U17" s="170"/>
      <c r="V17" s="170"/>
      <c r="W17" s="170"/>
      <c r="X17" s="156">
        <f t="shared" si="0"/>
        <v>0</v>
      </c>
      <c r="Y17" s="170"/>
      <c r="Z17" s="156">
        <f t="shared" si="1"/>
        <v>0</v>
      </c>
      <c r="AA17" s="175"/>
      <c r="AB17" s="176"/>
      <c r="AD17" s="9">
        <f>IF($M17=Data!$L$10,Data!$V$4,IF($M17=Data!$L$12,Data!$V$4,IF($M17=Data!$Y$4,Data!$AA$4,IF($M17=Data!$AD$4,Data!$AF$4,IF($M17=Data!$AI$4,Data!$AK$4,IF($M17=Data!$AN$4,Data!$AP$4,0))))))</f>
        <v>0</v>
      </c>
      <c r="AE17" s="9">
        <f>IF($M17=Data!$L$10,Data!$V$5,IF($M17=Data!$L$12,Data!$V$5,IF($M17=Data!$Y$4,Data!$AA$5,IF($M17=Data!$AD$4,Data!$AF$5,IF($M17=Data!$AI$4,Data!$AK$5,IF($M17=Data!$AN$4,Data!$AP$5,0))))))</f>
        <v>0</v>
      </c>
      <c r="AF17" s="9">
        <f>IF($M17=Data!$L$10,Data!$V$6,IF($M17=Data!$L$12,Data!$V$6,IF($M17=Data!$Y$4,Data!$AA$6,IF($M17=Data!$AD$4,Data!$AF$6,IF($M17=Data!$AI$4,Data!$AK$6,IF($M17=Data!$AN$4,Data!$AP$6,0))))))</f>
        <v>0</v>
      </c>
      <c r="AG17" s="9">
        <f>IF($M17=Data!$L$10,Data!$V$7,IF($M17=Data!$L$12,Data!$V$7,IF($M17=Data!$Y$4,Data!$AA$7,IF($M17=Data!$AD$4,Data!$AF$7,IF($M17=Data!$AI$4,Data!$AK$7,IF($M17=Data!$AN$4,Data!$AP$7,0))))))</f>
        <v>0</v>
      </c>
      <c r="AH17" s="9">
        <f>IF($M17=Data!$L$10,Data!$V$8,IF($M17=Data!$L$12,Data!$V$8,IF($M17=Data!$Y$4,Data!$AA$8,IF($M17=Data!$AD$4,Data!$AF$8,IF($M17=Data!$AI$4,Data!$AK$8,IF($M17=Data!$AN$4,Data!$AP$8,0))))))</f>
        <v>0</v>
      </c>
      <c r="AI17" s="9">
        <f>IF($M17=Data!$L$10,Data!$V$9,IF($M17=Data!$L$12,Data!$V$9,IF($M17=Data!$Y$4,Data!$AA$9,IF($M17=Data!$AD$4,Data!$AF$9,IF($M17=Data!$AI$4,Data!$AK$9,IF($M17=Data!$AN$4,Data!$AP$9,0))))))</f>
        <v>0</v>
      </c>
      <c r="AJ17" s="9">
        <f>IF($M17=Data!$L$10,Data!$V$10,IF($M17=Data!$L$12,Data!$V$10,IF($M17=Data!$Y$4,Data!$AA$10,IF($M17=Data!$AD$4,Data!$AF$10,IF($M17=Data!$AI$4,Data!$AK$10,IF($M17=Data!$AN$4,Data!$AP$10,0))))))</f>
        <v>0</v>
      </c>
      <c r="AK17" s="9">
        <f>IF($M17=Data!$L$10,Data!$V$11,IF($M17=Data!$L$12,Data!$V$11,IF($M17=Data!$Y$4,Data!$AA$11,IF($M17=Data!$AD$4,Data!$AF$11,IF($M17=Data!$AI$4,Data!$AK$11,IF($M17=Data!$AN$4,Data!$AP$11,0))))))</f>
        <v>0</v>
      </c>
      <c r="AL17" s="9">
        <f>IF($M17=Data!$L$10,Data!$V$12,IF($M17=Data!$L$12,Data!$V$12,IF($M17=Data!$Y$4,Data!$AA$12,IF($M17=Data!$AD$4,Data!$AF$12,IF($M17=Data!$AI$4,Data!$AK$12,IF($M17=Data!$AN$4,Data!$AP$12,0))))))</f>
        <v>0</v>
      </c>
      <c r="AM17" s="9">
        <f>IF($M17=Data!$L$10,Data!$V$13,IF($M17=Data!$L$12,Data!$V$13,IF($M17=Data!$Y$4,Data!$AA$13,IF($M17=Data!$AD$4,Data!$AF$13,IF($M17=Data!$AI$4,Data!$AK$13,IF($M17=Data!$AN$4,Data!$AP$13,0))))))</f>
        <v>0</v>
      </c>
      <c r="AN17" s="9">
        <f>IF($M17=Data!$L$10,Data!$V$14,IF($M17=Data!$L$12,Data!$V$14,IF($M17=Data!$Y$4,Data!$AA$14,IF($M17=Data!$AD$4,Data!$AF$14,IF($M17=Data!$AI$4,Data!$AK$14,IF($M17=Data!$AN$4,Data!$AP$14,0))))))</f>
        <v>0</v>
      </c>
      <c r="AO17" s="9">
        <f>IF($M17=Data!$L$10,Data!$V$15,IF($M17=Data!$L$12,Data!$V$15,IF($M17=Data!$Y$4,Data!$AA$15,IF($M17=Data!$AD$4,Data!$AF$15,IF($M17=Data!$AI$4,Data!$AK$15,IF($M17=Data!$AN$4,Data!$AP$15,0))))))</f>
        <v>0</v>
      </c>
      <c r="AP17" s="9">
        <f>IF($M17=Data!$L$10,Data!$V$16,IF($M17=Data!$L$12,Data!$V$16,IF($M17=Data!$Y$4,Data!$AA$16,IF($M17=Data!$AD$4,Data!$AF$16,IF($M17=Data!$AI$4,Data!$AK$16,IF($M17=Data!$AN$4,Data!$AP$16,0))))))</f>
        <v>0</v>
      </c>
      <c r="AQ17" s="9">
        <f>IF($M17=Data!$L$10,Data!$V$17,IF($M17=Data!$L$12,Data!$V$17,IF($M17=Data!$Y$4,Data!$AA$17,IF($M17=Data!$AD$4,Data!$AF$17,IF($M17=Data!$AI$4,Data!$AK$17,IF($M17=Data!$AN$4,Data!$AP$17,0))))))</f>
        <v>0</v>
      </c>
      <c r="AR17" s="9">
        <f>IF($M17=Data!$L$10,Data!$V$18,IF($M17=Data!$L$12,Data!$V$18,IF($M17=Data!$Y$4,Data!$AA$18,IF($M17=Data!$AD$4,Data!$AF$18,IF($M17=Data!$AI$4,Data!$AK$18,IF($M17=Data!$AN$4,Data!$AP$18,0))))))</f>
        <v>0</v>
      </c>
      <c r="AS17" s="9">
        <f>IF($M17=Data!$L$10,Data!$V$19,IF($M17=Data!$L$12,Data!$V$19,IF($M17=Data!$Y$4,Data!$AA$19,IF($M17=Data!$AD$4,Data!$AF$19,IF($M17=Data!$AI$4,Data!$AK$19,IF($M17=Data!$AN$4,Data!$AP$19,0))))))</f>
        <v>0</v>
      </c>
      <c r="AT17" s="9">
        <f>IF($M17=Data!$L$10,Data!$V$20,IF($M17=Data!$L$12,Data!$V$20,IF($M17=Data!$Y$4,Data!$AA$20,IF($M17=Data!$AD$4,Data!$AF$20,IF($M17=Data!$AI$4,Data!$AK$20,IF($M17=Data!$AN$4,Data!$AP$20,0))))))</f>
        <v>0</v>
      </c>
      <c r="AU17" s="9">
        <f>IF($M17=Data!$L$10,Data!$V$21,IF($M17=Data!$L$12,Data!$V$21,IF($M17=Data!$Y$4,Data!$AA$21,IF($M17=Data!$AD$4,Data!$AF$21,IF($M17=Data!$AI$4,Data!$AK$21,IF($M17=Data!$AN$4,Data!$AP$21,0))))))</f>
        <v>0</v>
      </c>
      <c r="AV17" s="9">
        <f>IF($M17=Data!$L$10,Data!$V$22,IF($M17=Data!$L$12,Data!$V$22,IF($M17=Data!$Y$4,Data!$AA$22,IF($M17=Data!$AD$4,Data!$AF$22,IF($M17=Data!$AI$4,Data!$AK$22,IF($M17=Data!$AN$4,Data!$AP$22,0))))))</f>
        <v>0</v>
      </c>
      <c r="AW17" s="9">
        <f>IF($M17=Data!$L$10,Data!$V$23,IF($M17=Data!$L$12,Data!$V$23,IF($M17=Data!$Y$4,Data!$AA$23,IF($M17=Data!$AD$4,Data!$AF$23,IF($M17=Data!$AI$4,Data!$AK$23,IF($M17=Data!$AN$4,Data!$AP$23,0))))))</f>
        <v>0</v>
      </c>
      <c r="AX17" s="9">
        <f>IF($M17=Data!$L$10,Data!$V$24,IF($M17=Data!$L$12,Data!$V$24,IF($M17=Data!$Y$4,Data!$AA$24,IF($M17=Data!$AD$4,Data!$AF$24,IF($M17=Data!$AI$4,Data!$AK$24,IF($M17=Data!$AN$4,Data!$AP$24,0))))))</f>
        <v>0</v>
      </c>
      <c r="AY17" s="9">
        <f>IF($M17=Data!$L$10,Data!$V$25,IF($M17=Data!$L$12,Data!$V$25,IF($M17=Data!$Y$4,Data!$AA$25,IF($M17=Data!$AD$4,Data!$AF$25,IF($M17=Data!$AI$4,Data!$AK$25,IF($M17=Data!$AN$4,Data!$AP$25,0))))))</f>
        <v>0</v>
      </c>
      <c r="AZ17" s="9">
        <f>IF($M17=Data!$L$10,Data!$V$26,IF($M17=Data!$L$12,Data!$V$26,IF($M17=Data!$Y$4,Data!$AA$26,IF($M17=Data!$AD$4,Data!$AF$26,IF($M17=Data!$AI$4,Data!$AK$26,IF($M17=Data!$AN$4,Data!$AP$26,0))))))</f>
        <v>0</v>
      </c>
      <c r="BA17" s="9">
        <f>IF($M17=Data!$L$10,Data!$V$27,IF($M17=Data!$L$12,Data!$V$27,IF($M17=Data!$Y$4,Data!$AA$27,IF($M17=Data!$AD$4,Data!$AF$27,IF($M17=Data!$AI$4,Data!$AK$27,IF($M17=Data!$AN$4,Data!$AP$27,0))))))</f>
        <v>0</v>
      </c>
      <c r="BB17" s="9">
        <f>IF($M17=Data!$L$10,Data!$V$28,IF($M17=Data!$L$12,Data!$V$28,IF($M17=Data!$Y$4,Data!$AA$28,IF($M17=Data!$AD$4,Data!$AF$28,IF($M17=Data!$AI$4,Data!$AK$28,IF($M17=Data!$AN$4,Data!$AP$28,0))))))</f>
        <v>0</v>
      </c>
      <c r="BC17" s="9">
        <f t="shared" si="4"/>
        <v>0</v>
      </c>
      <c r="BD17" s="119">
        <f>VLOOKUP($BC17,Data!$AS$4:$AT$128,2,FALSE)</f>
        <v>0</v>
      </c>
      <c r="BE17" s="102">
        <f>IF('LCLR Activity List v2.2'!$K17="SPR",1,0)</f>
        <v>0</v>
      </c>
      <c r="BF17" s="100" t="e">
        <f>IF($BE17=0,T17*Data!BF$98,IF($BE17=1,T17*Data!BK$98,T17*Data!BF$98))</f>
        <v>#N/A</v>
      </c>
      <c r="BG17" s="100" t="e">
        <f>IF($BE17=0,U17*Data!BG$98,IF($BE17=1,U17*Data!BL$98,U17*Data!BG$98))</f>
        <v>#N/A</v>
      </c>
      <c r="BH17" s="100" t="e">
        <f>IF($BE17=0,V17*Data!BH$98,IF($BE17=1,V17*Data!BM$98,V17*Data!BH$98))</f>
        <v>#N/A</v>
      </c>
      <c r="BI17" s="100" t="e">
        <f>IF($BE17=0,W17*Data!BI$98,IF($BE17=1,W17*Data!BN$98,W17*Data!BI$98))</f>
        <v>#N/A</v>
      </c>
      <c r="BJ17" s="100" t="e">
        <f>IF($BE17=0,X17*Data!BJ$98,IF($BE17=1,X17*Data!BO$98,X17*Data!BJ$98))</f>
        <v>#N/A</v>
      </c>
      <c r="BK17" s="97" t="e">
        <f t="shared" si="3"/>
        <v>#N/A</v>
      </c>
    </row>
    <row r="18" spans="1:63" x14ac:dyDescent="0.35">
      <c r="A18" s="187">
        <v>7</v>
      </c>
      <c r="B18" s="165"/>
      <c r="C18" s="166"/>
      <c r="D18" s="230"/>
      <c r="E18" s="166"/>
      <c r="F18" s="166"/>
      <c r="G18" s="166"/>
      <c r="H18" s="166"/>
      <c r="I18" s="166"/>
      <c r="J18" s="166"/>
      <c r="K18" s="166"/>
      <c r="L18" s="166"/>
      <c r="M18" s="166"/>
      <c r="N18" s="166"/>
      <c r="O18" s="231"/>
      <c r="P18" s="154">
        <f>VLOOKUP($BC18,Data!$AS$4:$AT$128,2,FALSE)</f>
        <v>0</v>
      </c>
      <c r="Q18" s="166"/>
      <c r="R18" s="166"/>
      <c r="S18" s="155"/>
      <c r="T18" s="170"/>
      <c r="U18" s="170"/>
      <c r="V18" s="170"/>
      <c r="W18" s="170"/>
      <c r="X18" s="156">
        <f t="shared" si="0"/>
        <v>0</v>
      </c>
      <c r="Y18" s="170"/>
      <c r="Z18" s="156">
        <f t="shared" si="1"/>
        <v>0</v>
      </c>
      <c r="AA18" s="175"/>
      <c r="AB18" s="176"/>
      <c r="AD18" s="9">
        <f>IF($M18=Data!$L$10,Data!$V$4,IF($M18=Data!$L$12,Data!$V$4,IF($M18=Data!$Y$4,Data!$AA$4,IF($M18=Data!$AD$4,Data!$AF$4,IF($M18=Data!$AI$4,Data!$AK$4,IF($M18=Data!$AN$4,Data!$AP$4,0))))))</f>
        <v>0</v>
      </c>
      <c r="AE18" s="9">
        <f>IF($M18=Data!$L$10,Data!$V$5,IF($M18=Data!$L$12,Data!$V$5,IF($M18=Data!$Y$4,Data!$AA$5,IF($M18=Data!$AD$4,Data!$AF$5,IF($M18=Data!$AI$4,Data!$AK$5,IF($M18=Data!$AN$4,Data!$AP$5,0))))))</f>
        <v>0</v>
      </c>
      <c r="AF18" s="9">
        <f>IF($M18=Data!$L$10,Data!$V$6,IF($M18=Data!$L$12,Data!$V$6,IF($M18=Data!$Y$4,Data!$AA$6,IF($M18=Data!$AD$4,Data!$AF$6,IF($M18=Data!$AI$4,Data!$AK$6,IF($M18=Data!$AN$4,Data!$AP$6,0))))))</f>
        <v>0</v>
      </c>
      <c r="AG18" s="9">
        <f>IF($M18=Data!$L$10,Data!$V$7,IF($M18=Data!$L$12,Data!$V$7,IF($M18=Data!$Y$4,Data!$AA$7,IF($M18=Data!$AD$4,Data!$AF$7,IF($M18=Data!$AI$4,Data!$AK$7,IF($M18=Data!$AN$4,Data!$AP$7,0))))))</f>
        <v>0</v>
      </c>
      <c r="AH18" s="9">
        <f>IF($M18=Data!$L$10,Data!$V$8,IF($M18=Data!$L$12,Data!$V$8,IF($M18=Data!$Y$4,Data!$AA$8,IF($M18=Data!$AD$4,Data!$AF$8,IF($M18=Data!$AI$4,Data!$AK$8,IF($M18=Data!$AN$4,Data!$AP$8,0))))))</f>
        <v>0</v>
      </c>
      <c r="AI18" s="9">
        <f>IF($M18=Data!$L$10,Data!$V$9,IF($M18=Data!$L$12,Data!$V$9,IF($M18=Data!$Y$4,Data!$AA$9,IF($M18=Data!$AD$4,Data!$AF$9,IF($M18=Data!$AI$4,Data!$AK$9,IF($M18=Data!$AN$4,Data!$AP$9,0))))))</f>
        <v>0</v>
      </c>
      <c r="AJ18" s="9">
        <f>IF($M18=Data!$L$10,Data!$V$10,IF($M18=Data!$L$12,Data!$V$10,IF($M18=Data!$Y$4,Data!$AA$10,IF($M18=Data!$AD$4,Data!$AF$10,IF($M18=Data!$AI$4,Data!$AK$10,IF($M18=Data!$AN$4,Data!$AP$10,0))))))</f>
        <v>0</v>
      </c>
      <c r="AK18" s="9">
        <f>IF($M18=Data!$L$10,Data!$V$11,IF($M18=Data!$L$12,Data!$V$11,IF($M18=Data!$Y$4,Data!$AA$11,IF($M18=Data!$AD$4,Data!$AF$11,IF($M18=Data!$AI$4,Data!$AK$11,IF($M18=Data!$AN$4,Data!$AP$11,0))))))</f>
        <v>0</v>
      </c>
      <c r="AL18" s="9">
        <f>IF($M18=Data!$L$10,Data!$V$12,IF($M18=Data!$L$12,Data!$V$12,IF($M18=Data!$Y$4,Data!$AA$12,IF($M18=Data!$AD$4,Data!$AF$12,IF($M18=Data!$AI$4,Data!$AK$12,IF($M18=Data!$AN$4,Data!$AP$12,0))))))</f>
        <v>0</v>
      </c>
      <c r="AM18" s="9">
        <f>IF($M18=Data!$L$10,Data!$V$13,IF($M18=Data!$L$12,Data!$V$13,IF($M18=Data!$Y$4,Data!$AA$13,IF($M18=Data!$AD$4,Data!$AF$13,IF($M18=Data!$AI$4,Data!$AK$13,IF($M18=Data!$AN$4,Data!$AP$13,0))))))</f>
        <v>0</v>
      </c>
      <c r="AN18" s="9">
        <f>IF($M18=Data!$L$10,Data!$V$14,IF($M18=Data!$L$12,Data!$V$14,IF($M18=Data!$Y$4,Data!$AA$14,IF($M18=Data!$AD$4,Data!$AF$14,IF($M18=Data!$AI$4,Data!$AK$14,IF($M18=Data!$AN$4,Data!$AP$14,0))))))</f>
        <v>0</v>
      </c>
      <c r="AO18" s="9">
        <f>IF($M18=Data!$L$10,Data!$V$15,IF($M18=Data!$L$12,Data!$V$15,IF($M18=Data!$Y$4,Data!$AA$15,IF($M18=Data!$AD$4,Data!$AF$15,IF($M18=Data!$AI$4,Data!$AK$15,IF($M18=Data!$AN$4,Data!$AP$15,0))))))</f>
        <v>0</v>
      </c>
      <c r="AP18" s="9">
        <f>IF($M18=Data!$L$10,Data!$V$16,IF($M18=Data!$L$12,Data!$V$16,IF($M18=Data!$Y$4,Data!$AA$16,IF($M18=Data!$AD$4,Data!$AF$16,IF($M18=Data!$AI$4,Data!$AK$16,IF($M18=Data!$AN$4,Data!$AP$16,0))))))</f>
        <v>0</v>
      </c>
      <c r="AQ18" s="9">
        <f>IF($M18=Data!$L$10,Data!$V$17,IF($M18=Data!$L$12,Data!$V$17,IF($M18=Data!$Y$4,Data!$AA$17,IF($M18=Data!$AD$4,Data!$AF$17,IF($M18=Data!$AI$4,Data!$AK$17,IF($M18=Data!$AN$4,Data!$AP$17,0))))))</f>
        <v>0</v>
      </c>
      <c r="AR18" s="9">
        <f>IF($M18=Data!$L$10,Data!$V$18,IF($M18=Data!$L$12,Data!$V$18,IF($M18=Data!$Y$4,Data!$AA$18,IF($M18=Data!$AD$4,Data!$AF$18,IF($M18=Data!$AI$4,Data!$AK$18,IF($M18=Data!$AN$4,Data!$AP$18,0))))))</f>
        <v>0</v>
      </c>
      <c r="AS18" s="9">
        <f>IF($M18=Data!$L$10,Data!$V$19,IF($M18=Data!$L$12,Data!$V$19,IF($M18=Data!$Y$4,Data!$AA$19,IF($M18=Data!$AD$4,Data!$AF$19,IF($M18=Data!$AI$4,Data!$AK$19,IF($M18=Data!$AN$4,Data!$AP$19,0))))))</f>
        <v>0</v>
      </c>
      <c r="AT18" s="9">
        <f>IF($M18=Data!$L$10,Data!$V$20,IF($M18=Data!$L$12,Data!$V$20,IF($M18=Data!$Y$4,Data!$AA$20,IF($M18=Data!$AD$4,Data!$AF$20,IF($M18=Data!$AI$4,Data!$AK$20,IF($M18=Data!$AN$4,Data!$AP$20,0))))))</f>
        <v>0</v>
      </c>
      <c r="AU18" s="9">
        <f>IF($M18=Data!$L$10,Data!$V$21,IF($M18=Data!$L$12,Data!$V$21,IF($M18=Data!$Y$4,Data!$AA$21,IF($M18=Data!$AD$4,Data!$AF$21,IF($M18=Data!$AI$4,Data!$AK$21,IF($M18=Data!$AN$4,Data!$AP$21,0))))))</f>
        <v>0</v>
      </c>
      <c r="AV18" s="9">
        <f>IF($M18=Data!$L$10,Data!$V$22,IF($M18=Data!$L$12,Data!$V$22,IF($M18=Data!$Y$4,Data!$AA$22,IF($M18=Data!$AD$4,Data!$AF$22,IF($M18=Data!$AI$4,Data!$AK$22,IF($M18=Data!$AN$4,Data!$AP$22,0))))))</f>
        <v>0</v>
      </c>
      <c r="AW18" s="9">
        <f>IF($M18=Data!$L$10,Data!$V$23,IF($M18=Data!$L$12,Data!$V$23,IF($M18=Data!$Y$4,Data!$AA$23,IF($M18=Data!$AD$4,Data!$AF$23,IF($M18=Data!$AI$4,Data!$AK$23,IF($M18=Data!$AN$4,Data!$AP$23,0))))))</f>
        <v>0</v>
      </c>
      <c r="AX18" s="9">
        <f>IF($M18=Data!$L$10,Data!$V$24,IF($M18=Data!$L$12,Data!$V$24,IF($M18=Data!$Y$4,Data!$AA$24,IF($M18=Data!$AD$4,Data!$AF$24,IF($M18=Data!$AI$4,Data!$AK$24,IF($M18=Data!$AN$4,Data!$AP$24,0))))))</f>
        <v>0</v>
      </c>
      <c r="AY18" s="9">
        <f>IF($M18=Data!$L$10,Data!$V$25,IF($M18=Data!$L$12,Data!$V$25,IF($M18=Data!$Y$4,Data!$AA$25,IF($M18=Data!$AD$4,Data!$AF$25,IF($M18=Data!$AI$4,Data!$AK$25,IF($M18=Data!$AN$4,Data!$AP$25,0))))))</f>
        <v>0</v>
      </c>
      <c r="AZ18" s="9">
        <f>IF($M18=Data!$L$10,Data!$V$26,IF($M18=Data!$L$12,Data!$V$26,IF($M18=Data!$Y$4,Data!$AA$26,IF($M18=Data!$AD$4,Data!$AF$26,IF($M18=Data!$AI$4,Data!$AK$26,IF($M18=Data!$AN$4,Data!$AP$26,0))))))</f>
        <v>0</v>
      </c>
      <c r="BA18" s="9">
        <f>IF($M18=Data!$L$10,Data!$V$27,IF($M18=Data!$L$12,Data!$V$27,IF($M18=Data!$Y$4,Data!$AA$27,IF($M18=Data!$AD$4,Data!$AF$27,IF($M18=Data!$AI$4,Data!$AK$27,IF($M18=Data!$AN$4,Data!$AP$27,0))))))</f>
        <v>0</v>
      </c>
      <c r="BB18" s="9">
        <f>IF($M18=Data!$L$10,Data!$V$28,IF($M18=Data!$L$12,Data!$V$28,IF($M18=Data!$Y$4,Data!$AA$28,IF($M18=Data!$AD$4,Data!$AF$28,IF($M18=Data!$AI$4,Data!$AK$28,IF($M18=Data!$AN$4,Data!$AP$28,0))))))</f>
        <v>0</v>
      </c>
      <c r="BC18" s="9">
        <f t="shared" si="4"/>
        <v>0</v>
      </c>
      <c r="BD18" s="119">
        <f>VLOOKUP($BC18,Data!$AS$4:$AT$128,2,FALSE)</f>
        <v>0</v>
      </c>
      <c r="BE18" s="102">
        <f>IF('LCLR Activity List v2.2'!$K18="SPR",1,0)</f>
        <v>0</v>
      </c>
      <c r="BF18" s="100" t="e">
        <f>IF($BE18=0,T18*Data!BF$98,IF($BE18=1,T18*Data!BK$98,T18*Data!BF$98))</f>
        <v>#N/A</v>
      </c>
      <c r="BG18" s="100" t="e">
        <f>IF($BE18=0,U18*Data!BG$98,IF($BE18=1,U18*Data!BL$98,U18*Data!BG$98))</f>
        <v>#N/A</v>
      </c>
      <c r="BH18" s="100" t="e">
        <f>IF($BE18=0,V18*Data!BH$98,IF($BE18=1,V18*Data!BM$98,V18*Data!BH$98))</f>
        <v>#N/A</v>
      </c>
      <c r="BI18" s="100" t="e">
        <f>IF($BE18=0,W18*Data!BI$98,IF($BE18=1,W18*Data!BN$98,W18*Data!BI$98))</f>
        <v>#N/A</v>
      </c>
      <c r="BJ18" s="100" t="e">
        <f>IF($BE18=0,X18*Data!BJ$98,IF($BE18=1,X18*Data!BO$98,X18*Data!BJ$98))</f>
        <v>#N/A</v>
      </c>
      <c r="BK18" s="97" t="e">
        <f t="shared" si="3"/>
        <v>#N/A</v>
      </c>
    </row>
    <row r="19" spans="1:63" x14ac:dyDescent="0.35">
      <c r="A19" s="187">
        <v>8</v>
      </c>
      <c r="B19" s="165"/>
      <c r="C19" s="166"/>
      <c r="D19" s="230"/>
      <c r="E19" s="166"/>
      <c r="F19" s="166"/>
      <c r="G19" s="166"/>
      <c r="H19" s="166"/>
      <c r="I19" s="166"/>
      <c r="J19" s="166"/>
      <c r="K19" s="166"/>
      <c r="L19" s="166"/>
      <c r="M19" s="166"/>
      <c r="N19" s="166"/>
      <c r="O19" s="231"/>
      <c r="P19" s="154">
        <f>VLOOKUP($BC19,Data!$AS$4:$AT$128,2,FALSE)</f>
        <v>0</v>
      </c>
      <c r="Q19" s="166"/>
      <c r="R19" s="166"/>
      <c r="S19" s="155"/>
      <c r="T19" s="170"/>
      <c r="U19" s="170"/>
      <c r="V19" s="170"/>
      <c r="W19" s="170"/>
      <c r="X19" s="156">
        <f t="shared" si="0"/>
        <v>0</v>
      </c>
      <c r="Y19" s="170"/>
      <c r="Z19" s="156">
        <f t="shared" si="1"/>
        <v>0</v>
      </c>
      <c r="AA19" s="175"/>
      <c r="AB19" s="176"/>
      <c r="AD19" s="9">
        <f>IF($M19=Data!$L$10,Data!$V$4,IF($M19=Data!$L$12,Data!$V$4,IF($M19=Data!$Y$4,Data!$AA$4,IF($M19=Data!$AD$4,Data!$AF$4,IF($M19=Data!$AI$4,Data!$AK$4,IF($M19=Data!$AN$4,Data!$AP$4,0))))))</f>
        <v>0</v>
      </c>
      <c r="AE19" s="9">
        <f>IF($M19=Data!$L$10,Data!$V$5,IF($M19=Data!$L$12,Data!$V$5,IF($M19=Data!$Y$4,Data!$AA$5,IF($M19=Data!$AD$4,Data!$AF$5,IF($M19=Data!$AI$4,Data!$AK$5,IF($M19=Data!$AN$4,Data!$AP$5,0))))))</f>
        <v>0</v>
      </c>
      <c r="AF19" s="9">
        <f>IF($M19=Data!$L$10,Data!$V$6,IF($M19=Data!$L$12,Data!$V$6,IF($M19=Data!$Y$4,Data!$AA$6,IF($M19=Data!$AD$4,Data!$AF$6,IF($M19=Data!$AI$4,Data!$AK$6,IF($M19=Data!$AN$4,Data!$AP$6,0))))))</f>
        <v>0</v>
      </c>
      <c r="AG19" s="9">
        <f>IF($M19=Data!$L$10,Data!$V$7,IF($M19=Data!$L$12,Data!$V$7,IF($M19=Data!$Y$4,Data!$AA$7,IF($M19=Data!$AD$4,Data!$AF$7,IF($M19=Data!$AI$4,Data!$AK$7,IF($M19=Data!$AN$4,Data!$AP$7,0))))))</f>
        <v>0</v>
      </c>
      <c r="AH19" s="9">
        <f>IF($M19=Data!$L$10,Data!$V$8,IF($M19=Data!$L$12,Data!$V$8,IF($M19=Data!$Y$4,Data!$AA$8,IF($M19=Data!$AD$4,Data!$AF$8,IF($M19=Data!$AI$4,Data!$AK$8,IF($M19=Data!$AN$4,Data!$AP$8,0))))))</f>
        <v>0</v>
      </c>
      <c r="AI19" s="9">
        <f>IF($M19=Data!$L$10,Data!$V$9,IF($M19=Data!$L$12,Data!$V$9,IF($M19=Data!$Y$4,Data!$AA$9,IF($M19=Data!$AD$4,Data!$AF$9,IF($M19=Data!$AI$4,Data!$AK$9,IF($M19=Data!$AN$4,Data!$AP$9,0))))))</f>
        <v>0</v>
      </c>
      <c r="AJ19" s="9">
        <f>IF($M19=Data!$L$10,Data!$V$10,IF($M19=Data!$L$12,Data!$V$10,IF($M19=Data!$Y$4,Data!$AA$10,IF($M19=Data!$AD$4,Data!$AF$10,IF($M19=Data!$AI$4,Data!$AK$10,IF($M19=Data!$AN$4,Data!$AP$10,0))))))</f>
        <v>0</v>
      </c>
      <c r="AK19" s="9">
        <f>IF($M19=Data!$L$10,Data!$V$11,IF($M19=Data!$L$12,Data!$V$11,IF($M19=Data!$Y$4,Data!$AA$11,IF($M19=Data!$AD$4,Data!$AF$11,IF($M19=Data!$AI$4,Data!$AK$11,IF($M19=Data!$AN$4,Data!$AP$11,0))))))</f>
        <v>0</v>
      </c>
      <c r="AL19" s="9">
        <f>IF($M19=Data!$L$10,Data!$V$12,IF($M19=Data!$L$12,Data!$V$12,IF($M19=Data!$Y$4,Data!$AA$12,IF($M19=Data!$AD$4,Data!$AF$12,IF($M19=Data!$AI$4,Data!$AK$12,IF($M19=Data!$AN$4,Data!$AP$12,0))))))</f>
        <v>0</v>
      </c>
      <c r="AM19" s="9">
        <f>IF($M19=Data!$L$10,Data!$V$13,IF($M19=Data!$L$12,Data!$V$13,IF($M19=Data!$Y$4,Data!$AA$13,IF($M19=Data!$AD$4,Data!$AF$13,IF($M19=Data!$AI$4,Data!$AK$13,IF($M19=Data!$AN$4,Data!$AP$13,0))))))</f>
        <v>0</v>
      </c>
      <c r="AN19" s="9">
        <f>IF($M19=Data!$L$10,Data!$V$14,IF($M19=Data!$L$12,Data!$V$14,IF($M19=Data!$Y$4,Data!$AA$14,IF($M19=Data!$AD$4,Data!$AF$14,IF($M19=Data!$AI$4,Data!$AK$14,IF($M19=Data!$AN$4,Data!$AP$14,0))))))</f>
        <v>0</v>
      </c>
      <c r="AO19" s="9">
        <f>IF($M19=Data!$L$10,Data!$V$15,IF($M19=Data!$L$12,Data!$V$15,IF($M19=Data!$Y$4,Data!$AA$15,IF($M19=Data!$AD$4,Data!$AF$15,IF($M19=Data!$AI$4,Data!$AK$15,IF($M19=Data!$AN$4,Data!$AP$15,0))))))</f>
        <v>0</v>
      </c>
      <c r="AP19" s="9">
        <f>IF($M19=Data!$L$10,Data!$V$16,IF($M19=Data!$L$12,Data!$V$16,IF($M19=Data!$Y$4,Data!$AA$16,IF($M19=Data!$AD$4,Data!$AF$16,IF($M19=Data!$AI$4,Data!$AK$16,IF($M19=Data!$AN$4,Data!$AP$16,0))))))</f>
        <v>0</v>
      </c>
      <c r="AQ19" s="9">
        <f>IF($M19=Data!$L$10,Data!$V$17,IF($M19=Data!$L$12,Data!$V$17,IF($M19=Data!$Y$4,Data!$AA$17,IF($M19=Data!$AD$4,Data!$AF$17,IF($M19=Data!$AI$4,Data!$AK$17,IF($M19=Data!$AN$4,Data!$AP$17,0))))))</f>
        <v>0</v>
      </c>
      <c r="AR19" s="9">
        <f>IF($M19=Data!$L$10,Data!$V$18,IF($M19=Data!$L$12,Data!$V$18,IF($M19=Data!$Y$4,Data!$AA$18,IF($M19=Data!$AD$4,Data!$AF$18,IF($M19=Data!$AI$4,Data!$AK$18,IF($M19=Data!$AN$4,Data!$AP$18,0))))))</f>
        <v>0</v>
      </c>
      <c r="AS19" s="9">
        <f>IF($M19=Data!$L$10,Data!$V$19,IF($M19=Data!$L$12,Data!$V$19,IF($M19=Data!$Y$4,Data!$AA$19,IF($M19=Data!$AD$4,Data!$AF$19,IF($M19=Data!$AI$4,Data!$AK$19,IF($M19=Data!$AN$4,Data!$AP$19,0))))))</f>
        <v>0</v>
      </c>
      <c r="AT19" s="9">
        <f>IF($M19=Data!$L$10,Data!$V$20,IF($M19=Data!$L$12,Data!$V$20,IF($M19=Data!$Y$4,Data!$AA$20,IF($M19=Data!$AD$4,Data!$AF$20,IF($M19=Data!$AI$4,Data!$AK$20,IF($M19=Data!$AN$4,Data!$AP$20,0))))))</f>
        <v>0</v>
      </c>
      <c r="AU19" s="9">
        <f>IF($M19=Data!$L$10,Data!$V$21,IF($M19=Data!$L$12,Data!$V$21,IF($M19=Data!$Y$4,Data!$AA$21,IF($M19=Data!$AD$4,Data!$AF$21,IF($M19=Data!$AI$4,Data!$AK$21,IF($M19=Data!$AN$4,Data!$AP$21,0))))))</f>
        <v>0</v>
      </c>
      <c r="AV19" s="9">
        <f>IF($M19=Data!$L$10,Data!$V$22,IF($M19=Data!$L$12,Data!$V$22,IF($M19=Data!$Y$4,Data!$AA$22,IF($M19=Data!$AD$4,Data!$AF$22,IF($M19=Data!$AI$4,Data!$AK$22,IF($M19=Data!$AN$4,Data!$AP$22,0))))))</f>
        <v>0</v>
      </c>
      <c r="AW19" s="9">
        <f>IF($M19=Data!$L$10,Data!$V$23,IF($M19=Data!$L$12,Data!$V$23,IF($M19=Data!$Y$4,Data!$AA$23,IF($M19=Data!$AD$4,Data!$AF$23,IF($M19=Data!$AI$4,Data!$AK$23,IF($M19=Data!$AN$4,Data!$AP$23,0))))))</f>
        <v>0</v>
      </c>
      <c r="AX19" s="9">
        <f>IF($M19=Data!$L$10,Data!$V$24,IF($M19=Data!$L$12,Data!$V$24,IF($M19=Data!$Y$4,Data!$AA$24,IF($M19=Data!$AD$4,Data!$AF$24,IF($M19=Data!$AI$4,Data!$AK$24,IF($M19=Data!$AN$4,Data!$AP$24,0))))))</f>
        <v>0</v>
      </c>
      <c r="AY19" s="9">
        <f>IF($M19=Data!$L$10,Data!$V$25,IF($M19=Data!$L$12,Data!$V$25,IF($M19=Data!$Y$4,Data!$AA$25,IF($M19=Data!$AD$4,Data!$AF$25,IF($M19=Data!$AI$4,Data!$AK$25,IF($M19=Data!$AN$4,Data!$AP$25,0))))))</f>
        <v>0</v>
      </c>
      <c r="AZ19" s="9">
        <f>IF($M19=Data!$L$10,Data!$V$26,IF($M19=Data!$L$12,Data!$V$26,IF($M19=Data!$Y$4,Data!$AA$26,IF($M19=Data!$AD$4,Data!$AF$26,IF($M19=Data!$AI$4,Data!$AK$26,IF($M19=Data!$AN$4,Data!$AP$26,0))))))</f>
        <v>0</v>
      </c>
      <c r="BA19" s="9">
        <f>IF($M19=Data!$L$10,Data!$V$27,IF($M19=Data!$L$12,Data!$V$27,IF($M19=Data!$Y$4,Data!$AA$27,IF($M19=Data!$AD$4,Data!$AF$27,IF($M19=Data!$AI$4,Data!$AK$27,IF($M19=Data!$AN$4,Data!$AP$27,0))))))</f>
        <v>0</v>
      </c>
      <c r="BB19" s="9">
        <f>IF($M19=Data!$L$10,Data!$V$28,IF($M19=Data!$L$12,Data!$V$28,IF($M19=Data!$Y$4,Data!$AA$28,IF($M19=Data!$AD$4,Data!$AF$28,IF($M19=Data!$AI$4,Data!$AK$28,IF($M19=Data!$AN$4,Data!$AP$28,0))))))</f>
        <v>0</v>
      </c>
      <c r="BC19" s="9">
        <f t="shared" si="4"/>
        <v>0</v>
      </c>
      <c r="BD19" s="119">
        <f>VLOOKUP($BC19,Data!$AS$4:$AT$128,2,FALSE)</f>
        <v>0</v>
      </c>
      <c r="BE19" s="102">
        <f>IF('LCLR Activity List v2.2'!$K19="SPR",1,0)</f>
        <v>0</v>
      </c>
      <c r="BF19" s="100" t="e">
        <f>IF($BE19=0,T19*Data!BF$98,IF($BE19=1,T19*Data!BK$98,T19*Data!BF$98))</f>
        <v>#N/A</v>
      </c>
      <c r="BG19" s="100" t="e">
        <f>IF($BE19=0,U19*Data!BG$98,IF($BE19=1,U19*Data!BL$98,U19*Data!BG$98))</f>
        <v>#N/A</v>
      </c>
      <c r="BH19" s="100" t="e">
        <f>IF($BE19=0,V19*Data!BH$98,IF($BE19=1,V19*Data!BM$98,V19*Data!BH$98))</f>
        <v>#N/A</v>
      </c>
      <c r="BI19" s="100" t="e">
        <f>IF($BE19=0,W19*Data!BI$98,IF($BE19=1,W19*Data!BN$98,W19*Data!BI$98))</f>
        <v>#N/A</v>
      </c>
      <c r="BJ19" s="100" t="e">
        <f>IF($BE19=0,X19*Data!BJ$98,IF($BE19=1,X19*Data!BO$98,X19*Data!BJ$98))</f>
        <v>#N/A</v>
      </c>
      <c r="BK19" s="97" t="e">
        <f t="shared" si="3"/>
        <v>#N/A</v>
      </c>
    </row>
    <row r="20" spans="1:63" x14ac:dyDescent="0.35">
      <c r="A20" s="187">
        <v>9</v>
      </c>
      <c r="B20" s="165"/>
      <c r="C20" s="166"/>
      <c r="D20" s="230"/>
      <c r="E20" s="166"/>
      <c r="F20" s="166"/>
      <c r="G20" s="166"/>
      <c r="H20" s="166"/>
      <c r="I20" s="166"/>
      <c r="J20" s="166"/>
      <c r="K20" s="166"/>
      <c r="L20" s="166"/>
      <c r="M20" s="166"/>
      <c r="N20" s="166"/>
      <c r="O20" s="231"/>
      <c r="P20" s="154">
        <f>VLOOKUP($BC20,Data!$AS$4:$AT$128,2,FALSE)</f>
        <v>0</v>
      </c>
      <c r="Q20" s="166"/>
      <c r="R20" s="166"/>
      <c r="S20" s="155"/>
      <c r="T20" s="170"/>
      <c r="U20" s="170"/>
      <c r="V20" s="170"/>
      <c r="W20" s="170"/>
      <c r="X20" s="156">
        <f t="shared" si="0"/>
        <v>0</v>
      </c>
      <c r="Y20" s="170"/>
      <c r="Z20" s="156">
        <f t="shared" si="1"/>
        <v>0</v>
      </c>
      <c r="AA20" s="175"/>
      <c r="AB20" s="176"/>
      <c r="AD20" s="9">
        <f>IF($M20=Data!$L$10,Data!$V$4,IF($M20=Data!$L$12,Data!$V$4,IF($M20=Data!$Y$4,Data!$AA$4,IF($M20=Data!$AD$4,Data!$AF$4,IF($M20=Data!$AI$4,Data!$AK$4,IF($M20=Data!$AN$4,Data!$AP$4,0))))))</f>
        <v>0</v>
      </c>
      <c r="AE20" s="9">
        <f>IF($M20=Data!$L$10,Data!$V$5,IF($M20=Data!$L$12,Data!$V$5,IF($M20=Data!$Y$4,Data!$AA$5,IF($M20=Data!$AD$4,Data!$AF$5,IF($M20=Data!$AI$4,Data!$AK$5,IF($M20=Data!$AN$4,Data!$AP$5,0))))))</f>
        <v>0</v>
      </c>
      <c r="AF20" s="9">
        <f>IF($M20=Data!$L$10,Data!$V$6,IF($M20=Data!$L$12,Data!$V$6,IF($M20=Data!$Y$4,Data!$AA$6,IF($M20=Data!$AD$4,Data!$AF$6,IF($M20=Data!$AI$4,Data!$AK$6,IF($M20=Data!$AN$4,Data!$AP$6,0))))))</f>
        <v>0</v>
      </c>
      <c r="AG20" s="9">
        <f>IF($M20=Data!$L$10,Data!$V$7,IF($M20=Data!$L$12,Data!$V$7,IF($M20=Data!$Y$4,Data!$AA$7,IF($M20=Data!$AD$4,Data!$AF$7,IF($M20=Data!$AI$4,Data!$AK$7,IF($M20=Data!$AN$4,Data!$AP$7,0))))))</f>
        <v>0</v>
      </c>
      <c r="AH20" s="9">
        <f>IF($M20=Data!$L$10,Data!$V$8,IF($M20=Data!$L$12,Data!$V$8,IF($M20=Data!$Y$4,Data!$AA$8,IF($M20=Data!$AD$4,Data!$AF$8,IF($M20=Data!$AI$4,Data!$AK$8,IF($M20=Data!$AN$4,Data!$AP$8,0))))))</f>
        <v>0</v>
      </c>
      <c r="AI20" s="9">
        <f>IF($M20=Data!$L$10,Data!$V$9,IF($M20=Data!$L$12,Data!$V$9,IF($M20=Data!$Y$4,Data!$AA$9,IF($M20=Data!$AD$4,Data!$AF$9,IF($M20=Data!$AI$4,Data!$AK$9,IF($M20=Data!$AN$4,Data!$AP$9,0))))))</f>
        <v>0</v>
      </c>
      <c r="AJ20" s="9">
        <f>IF($M20=Data!$L$10,Data!$V$10,IF($M20=Data!$L$12,Data!$V$10,IF($M20=Data!$Y$4,Data!$AA$10,IF($M20=Data!$AD$4,Data!$AF$10,IF($M20=Data!$AI$4,Data!$AK$10,IF($M20=Data!$AN$4,Data!$AP$10,0))))))</f>
        <v>0</v>
      </c>
      <c r="AK20" s="9">
        <f>IF($M20=Data!$L$10,Data!$V$11,IF($M20=Data!$L$12,Data!$V$11,IF($M20=Data!$Y$4,Data!$AA$11,IF($M20=Data!$AD$4,Data!$AF$11,IF($M20=Data!$AI$4,Data!$AK$11,IF($M20=Data!$AN$4,Data!$AP$11,0))))))</f>
        <v>0</v>
      </c>
      <c r="AL20" s="9">
        <f>IF($M20=Data!$L$10,Data!$V$12,IF($M20=Data!$L$12,Data!$V$12,IF($M20=Data!$Y$4,Data!$AA$12,IF($M20=Data!$AD$4,Data!$AF$12,IF($M20=Data!$AI$4,Data!$AK$12,IF($M20=Data!$AN$4,Data!$AP$12,0))))))</f>
        <v>0</v>
      </c>
      <c r="AM20" s="9">
        <f>IF($M20=Data!$L$10,Data!$V$13,IF($M20=Data!$L$12,Data!$V$13,IF($M20=Data!$Y$4,Data!$AA$13,IF($M20=Data!$AD$4,Data!$AF$13,IF($M20=Data!$AI$4,Data!$AK$13,IF($M20=Data!$AN$4,Data!$AP$13,0))))))</f>
        <v>0</v>
      </c>
      <c r="AN20" s="9">
        <f>IF($M20=Data!$L$10,Data!$V$14,IF($M20=Data!$L$12,Data!$V$14,IF($M20=Data!$Y$4,Data!$AA$14,IF($M20=Data!$AD$4,Data!$AF$14,IF($M20=Data!$AI$4,Data!$AK$14,IF($M20=Data!$AN$4,Data!$AP$14,0))))))</f>
        <v>0</v>
      </c>
      <c r="AO20" s="9">
        <f>IF($M20=Data!$L$10,Data!$V$15,IF($M20=Data!$L$12,Data!$V$15,IF($M20=Data!$Y$4,Data!$AA$15,IF($M20=Data!$AD$4,Data!$AF$15,IF($M20=Data!$AI$4,Data!$AK$15,IF($M20=Data!$AN$4,Data!$AP$15,0))))))</f>
        <v>0</v>
      </c>
      <c r="AP20" s="9">
        <f>IF($M20=Data!$L$10,Data!$V$16,IF($M20=Data!$L$12,Data!$V$16,IF($M20=Data!$Y$4,Data!$AA$16,IF($M20=Data!$AD$4,Data!$AF$16,IF($M20=Data!$AI$4,Data!$AK$16,IF($M20=Data!$AN$4,Data!$AP$16,0))))))</f>
        <v>0</v>
      </c>
      <c r="AQ20" s="9">
        <f>IF($M20=Data!$L$10,Data!$V$17,IF($M20=Data!$L$12,Data!$V$17,IF($M20=Data!$Y$4,Data!$AA$17,IF($M20=Data!$AD$4,Data!$AF$17,IF($M20=Data!$AI$4,Data!$AK$17,IF($M20=Data!$AN$4,Data!$AP$17,0))))))</f>
        <v>0</v>
      </c>
      <c r="AR20" s="9">
        <f>IF($M20=Data!$L$10,Data!$V$18,IF($M20=Data!$L$12,Data!$V$18,IF($M20=Data!$Y$4,Data!$AA$18,IF($M20=Data!$AD$4,Data!$AF$18,IF($M20=Data!$AI$4,Data!$AK$18,IF($M20=Data!$AN$4,Data!$AP$18,0))))))</f>
        <v>0</v>
      </c>
      <c r="AS20" s="9">
        <f>IF($M20=Data!$L$10,Data!$V$19,IF($M20=Data!$L$12,Data!$V$19,IF($M20=Data!$Y$4,Data!$AA$19,IF($M20=Data!$AD$4,Data!$AF$19,IF($M20=Data!$AI$4,Data!$AK$19,IF($M20=Data!$AN$4,Data!$AP$19,0))))))</f>
        <v>0</v>
      </c>
      <c r="AT20" s="9">
        <f>IF($M20=Data!$L$10,Data!$V$20,IF($M20=Data!$L$12,Data!$V$20,IF($M20=Data!$Y$4,Data!$AA$20,IF($M20=Data!$AD$4,Data!$AF$20,IF($M20=Data!$AI$4,Data!$AK$20,IF($M20=Data!$AN$4,Data!$AP$20,0))))))</f>
        <v>0</v>
      </c>
      <c r="AU20" s="9">
        <f>IF($M20=Data!$L$10,Data!$V$21,IF($M20=Data!$L$12,Data!$V$21,IF($M20=Data!$Y$4,Data!$AA$21,IF($M20=Data!$AD$4,Data!$AF$21,IF($M20=Data!$AI$4,Data!$AK$21,IF($M20=Data!$AN$4,Data!$AP$21,0))))))</f>
        <v>0</v>
      </c>
      <c r="AV20" s="9">
        <f>IF($M20=Data!$L$10,Data!$V$22,IF($M20=Data!$L$12,Data!$V$22,IF($M20=Data!$Y$4,Data!$AA$22,IF($M20=Data!$AD$4,Data!$AF$22,IF($M20=Data!$AI$4,Data!$AK$22,IF($M20=Data!$AN$4,Data!$AP$22,0))))))</f>
        <v>0</v>
      </c>
      <c r="AW20" s="9">
        <f>IF($M20=Data!$L$10,Data!$V$23,IF($M20=Data!$L$12,Data!$V$23,IF($M20=Data!$Y$4,Data!$AA$23,IF($M20=Data!$AD$4,Data!$AF$23,IF($M20=Data!$AI$4,Data!$AK$23,IF($M20=Data!$AN$4,Data!$AP$23,0))))))</f>
        <v>0</v>
      </c>
      <c r="AX20" s="9">
        <f>IF($M20=Data!$L$10,Data!$V$24,IF($M20=Data!$L$12,Data!$V$24,IF($M20=Data!$Y$4,Data!$AA$24,IF($M20=Data!$AD$4,Data!$AF$24,IF($M20=Data!$AI$4,Data!$AK$24,IF($M20=Data!$AN$4,Data!$AP$24,0))))))</f>
        <v>0</v>
      </c>
      <c r="AY20" s="9">
        <f>IF($M20=Data!$L$10,Data!$V$25,IF($M20=Data!$L$12,Data!$V$25,IF($M20=Data!$Y$4,Data!$AA$25,IF($M20=Data!$AD$4,Data!$AF$25,IF($M20=Data!$AI$4,Data!$AK$25,IF($M20=Data!$AN$4,Data!$AP$25,0))))))</f>
        <v>0</v>
      </c>
      <c r="AZ20" s="9">
        <f>IF($M20=Data!$L$10,Data!$V$26,IF($M20=Data!$L$12,Data!$V$26,IF($M20=Data!$Y$4,Data!$AA$26,IF($M20=Data!$AD$4,Data!$AF$26,IF($M20=Data!$AI$4,Data!$AK$26,IF($M20=Data!$AN$4,Data!$AP$26,0))))))</f>
        <v>0</v>
      </c>
      <c r="BA20" s="9">
        <f>IF($M20=Data!$L$10,Data!$V$27,IF($M20=Data!$L$12,Data!$V$27,IF($M20=Data!$Y$4,Data!$AA$27,IF($M20=Data!$AD$4,Data!$AF$27,IF($M20=Data!$AI$4,Data!$AK$27,IF($M20=Data!$AN$4,Data!$AP$27,0))))))</f>
        <v>0</v>
      </c>
      <c r="BB20" s="9">
        <f>IF($M20=Data!$L$10,Data!$V$28,IF($M20=Data!$L$12,Data!$V$28,IF($M20=Data!$Y$4,Data!$AA$28,IF($M20=Data!$AD$4,Data!$AF$28,IF($M20=Data!$AI$4,Data!$AK$28,IF($M20=Data!$AN$4,Data!$AP$28,0))))))</f>
        <v>0</v>
      </c>
      <c r="BC20" s="9">
        <f t="shared" si="4"/>
        <v>0</v>
      </c>
      <c r="BD20" s="119">
        <f>VLOOKUP($BC20,Data!$AS$4:$AT$128,2,FALSE)</f>
        <v>0</v>
      </c>
      <c r="BE20" s="102">
        <f>IF('LCLR Activity List v2.2'!$K20="SPR",1,0)</f>
        <v>0</v>
      </c>
      <c r="BF20" s="100" t="e">
        <f>IF($BE20=0,T20*Data!BF$98,IF($BE20=1,T20*Data!BK$98,T20*Data!BF$98))</f>
        <v>#N/A</v>
      </c>
      <c r="BG20" s="100" t="e">
        <f>IF($BE20=0,U20*Data!BG$98,IF($BE20=1,U20*Data!BL$98,U20*Data!BG$98))</f>
        <v>#N/A</v>
      </c>
      <c r="BH20" s="100" t="e">
        <f>IF($BE20=0,V20*Data!BH$98,IF($BE20=1,V20*Data!BM$98,V20*Data!BH$98))</f>
        <v>#N/A</v>
      </c>
      <c r="BI20" s="100" t="e">
        <f>IF($BE20=0,W20*Data!BI$98,IF($BE20=1,W20*Data!BN$98,W20*Data!BI$98))</f>
        <v>#N/A</v>
      </c>
      <c r="BJ20" s="100" t="e">
        <f>IF($BE20=0,X20*Data!BJ$98,IF($BE20=1,X20*Data!BO$98,X20*Data!BJ$98))</f>
        <v>#N/A</v>
      </c>
      <c r="BK20" s="97" t="e">
        <f t="shared" si="3"/>
        <v>#N/A</v>
      </c>
    </row>
    <row r="21" spans="1:63" x14ac:dyDescent="0.35">
      <c r="A21" s="187">
        <v>10</v>
      </c>
      <c r="B21" s="165"/>
      <c r="C21" s="166"/>
      <c r="D21" s="230"/>
      <c r="E21" s="166"/>
      <c r="F21" s="166"/>
      <c r="G21" s="166"/>
      <c r="H21" s="166"/>
      <c r="I21" s="166"/>
      <c r="J21" s="166"/>
      <c r="K21" s="166"/>
      <c r="L21" s="166"/>
      <c r="M21" s="166"/>
      <c r="N21" s="166"/>
      <c r="O21" s="231"/>
      <c r="P21" s="154">
        <f>VLOOKUP($BC21,Data!$AS$4:$AT$128,2,FALSE)</f>
        <v>0</v>
      </c>
      <c r="Q21" s="166"/>
      <c r="R21" s="166"/>
      <c r="S21" s="155"/>
      <c r="T21" s="170"/>
      <c r="U21" s="170"/>
      <c r="V21" s="170"/>
      <c r="W21" s="170"/>
      <c r="X21" s="156">
        <f t="shared" si="0"/>
        <v>0</v>
      </c>
      <c r="Y21" s="170"/>
      <c r="Z21" s="156">
        <f t="shared" si="1"/>
        <v>0</v>
      </c>
      <c r="AA21" s="175"/>
      <c r="AB21" s="176"/>
      <c r="AD21" s="9">
        <f>IF($M21=Data!$L$10,Data!$V$4,IF($M21=Data!$L$12,Data!$V$4,IF($M21=Data!$Y$4,Data!$AA$4,IF($M21=Data!$AD$4,Data!$AF$4,IF($M21=Data!$AI$4,Data!$AK$4,IF($M21=Data!$AN$4,Data!$AP$4,0))))))</f>
        <v>0</v>
      </c>
      <c r="AE21" s="9">
        <f>IF($M21=Data!$L$10,Data!$V$5,IF($M21=Data!$L$12,Data!$V$5,IF($M21=Data!$Y$4,Data!$AA$5,IF($M21=Data!$AD$4,Data!$AF$5,IF($M21=Data!$AI$4,Data!$AK$5,IF($M21=Data!$AN$4,Data!$AP$5,0))))))</f>
        <v>0</v>
      </c>
      <c r="AF21" s="9">
        <f>IF($M21=Data!$L$10,Data!$V$6,IF($M21=Data!$L$12,Data!$V$6,IF($M21=Data!$Y$4,Data!$AA$6,IF($M21=Data!$AD$4,Data!$AF$6,IF($M21=Data!$AI$4,Data!$AK$6,IF($M21=Data!$AN$4,Data!$AP$6,0))))))</f>
        <v>0</v>
      </c>
      <c r="AG21" s="9">
        <f>IF($M21=Data!$L$10,Data!$V$7,IF($M21=Data!$L$12,Data!$V$7,IF($M21=Data!$Y$4,Data!$AA$7,IF($M21=Data!$AD$4,Data!$AF$7,IF($M21=Data!$AI$4,Data!$AK$7,IF($M21=Data!$AN$4,Data!$AP$7,0))))))</f>
        <v>0</v>
      </c>
      <c r="AH21" s="9">
        <f>IF($M21=Data!$L$10,Data!$V$8,IF($M21=Data!$L$12,Data!$V$8,IF($M21=Data!$Y$4,Data!$AA$8,IF($M21=Data!$AD$4,Data!$AF$8,IF($M21=Data!$AI$4,Data!$AK$8,IF($M21=Data!$AN$4,Data!$AP$8,0))))))</f>
        <v>0</v>
      </c>
      <c r="AI21" s="9">
        <f>IF($M21=Data!$L$10,Data!$V$9,IF($M21=Data!$L$12,Data!$V$9,IF($M21=Data!$Y$4,Data!$AA$9,IF($M21=Data!$AD$4,Data!$AF$9,IF($M21=Data!$AI$4,Data!$AK$9,IF($M21=Data!$AN$4,Data!$AP$9,0))))))</f>
        <v>0</v>
      </c>
      <c r="AJ21" s="9">
        <f>IF($M21=Data!$L$10,Data!$V$10,IF($M21=Data!$L$12,Data!$V$10,IF($M21=Data!$Y$4,Data!$AA$10,IF($M21=Data!$AD$4,Data!$AF$10,IF($M21=Data!$AI$4,Data!$AK$10,IF($M21=Data!$AN$4,Data!$AP$10,0))))))</f>
        <v>0</v>
      </c>
      <c r="AK21" s="9">
        <f>IF($M21=Data!$L$10,Data!$V$11,IF($M21=Data!$L$12,Data!$V$11,IF($M21=Data!$Y$4,Data!$AA$11,IF($M21=Data!$AD$4,Data!$AF$11,IF($M21=Data!$AI$4,Data!$AK$11,IF($M21=Data!$AN$4,Data!$AP$11,0))))))</f>
        <v>0</v>
      </c>
      <c r="AL21" s="9">
        <f>IF($M21=Data!$L$10,Data!$V$12,IF($M21=Data!$L$12,Data!$V$12,IF($M21=Data!$Y$4,Data!$AA$12,IF($M21=Data!$AD$4,Data!$AF$12,IF($M21=Data!$AI$4,Data!$AK$12,IF($M21=Data!$AN$4,Data!$AP$12,0))))))</f>
        <v>0</v>
      </c>
      <c r="AM21" s="9">
        <f>IF($M21=Data!$L$10,Data!$V$13,IF($M21=Data!$L$12,Data!$V$13,IF($M21=Data!$Y$4,Data!$AA$13,IF($M21=Data!$AD$4,Data!$AF$13,IF($M21=Data!$AI$4,Data!$AK$13,IF($M21=Data!$AN$4,Data!$AP$13,0))))))</f>
        <v>0</v>
      </c>
      <c r="AN21" s="9">
        <f>IF($M21=Data!$L$10,Data!$V$14,IF($M21=Data!$L$12,Data!$V$14,IF($M21=Data!$Y$4,Data!$AA$14,IF($M21=Data!$AD$4,Data!$AF$14,IF($M21=Data!$AI$4,Data!$AK$14,IF($M21=Data!$AN$4,Data!$AP$14,0))))))</f>
        <v>0</v>
      </c>
      <c r="AO21" s="9">
        <f>IF($M21=Data!$L$10,Data!$V$15,IF($M21=Data!$L$12,Data!$V$15,IF($M21=Data!$Y$4,Data!$AA$15,IF($M21=Data!$AD$4,Data!$AF$15,IF($M21=Data!$AI$4,Data!$AK$15,IF($M21=Data!$AN$4,Data!$AP$15,0))))))</f>
        <v>0</v>
      </c>
      <c r="AP21" s="9">
        <f>IF($M21=Data!$L$10,Data!$V$16,IF($M21=Data!$L$12,Data!$V$16,IF($M21=Data!$Y$4,Data!$AA$16,IF($M21=Data!$AD$4,Data!$AF$16,IF($M21=Data!$AI$4,Data!$AK$16,IF($M21=Data!$AN$4,Data!$AP$16,0))))))</f>
        <v>0</v>
      </c>
      <c r="AQ21" s="9">
        <f>IF($M21=Data!$L$10,Data!$V$17,IF($M21=Data!$L$12,Data!$V$17,IF($M21=Data!$Y$4,Data!$AA$17,IF($M21=Data!$AD$4,Data!$AF$17,IF($M21=Data!$AI$4,Data!$AK$17,IF($M21=Data!$AN$4,Data!$AP$17,0))))))</f>
        <v>0</v>
      </c>
      <c r="AR21" s="9">
        <f>IF($M21=Data!$L$10,Data!$V$18,IF($M21=Data!$L$12,Data!$V$18,IF($M21=Data!$Y$4,Data!$AA$18,IF($M21=Data!$AD$4,Data!$AF$18,IF($M21=Data!$AI$4,Data!$AK$18,IF($M21=Data!$AN$4,Data!$AP$18,0))))))</f>
        <v>0</v>
      </c>
      <c r="AS21" s="9">
        <f>IF($M21=Data!$L$10,Data!$V$19,IF($M21=Data!$L$12,Data!$V$19,IF($M21=Data!$Y$4,Data!$AA$19,IF($M21=Data!$AD$4,Data!$AF$19,IF($M21=Data!$AI$4,Data!$AK$19,IF($M21=Data!$AN$4,Data!$AP$19,0))))))</f>
        <v>0</v>
      </c>
      <c r="AT21" s="9">
        <f>IF($M21=Data!$L$10,Data!$V$20,IF($M21=Data!$L$12,Data!$V$20,IF($M21=Data!$Y$4,Data!$AA$20,IF($M21=Data!$AD$4,Data!$AF$20,IF($M21=Data!$AI$4,Data!$AK$20,IF($M21=Data!$AN$4,Data!$AP$20,0))))))</f>
        <v>0</v>
      </c>
      <c r="AU21" s="9">
        <f>IF($M21=Data!$L$10,Data!$V$21,IF($M21=Data!$L$12,Data!$V$21,IF($M21=Data!$Y$4,Data!$AA$21,IF($M21=Data!$AD$4,Data!$AF$21,IF($M21=Data!$AI$4,Data!$AK$21,IF($M21=Data!$AN$4,Data!$AP$21,0))))))</f>
        <v>0</v>
      </c>
      <c r="AV21" s="9">
        <f>IF($M21=Data!$L$10,Data!$V$22,IF($M21=Data!$L$12,Data!$V$22,IF($M21=Data!$Y$4,Data!$AA$22,IF($M21=Data!$AD$4,Data!$AF$22,IF($M21=Data!$AI$4,Data!$AK$22,IF($M21=Data!$AN$4,Data!$AP$22,0))))))</f>
        <v>0</v>
      </c>
      <c r="AW21" s="9">
        <f>IF($M21=Data!$L$10,Data!$V$23,IF($M21=Data!$L$12,Data!$V$23,IF($M21=Data!$Y$4,Data!$AA$23,IF($M21=Data!$AD$4,Data!$AF$23,IF($M21=Data!$AI$4,Data!$AK$23,IF($M21=Data!$AN$4,Data!$AP$23,0))))))</f>
        <v>0</v>
      </c>
      <c r="AX21" s="9">
        <f>IF($M21=Data!$L$10,Data!$V$24,IF($M21=Data!$L$12,Data!$V$24,IF($M21=Data!$Y$4,Data!$AA$24,IF($M21=Data!$AD$4,Data!$AF$24,IF($M21=Data!$AI$4,Data!$AK$24,IF($M21=Data!$AN$4,Data!$AP$24,0))))))</f>
        <v>0</v>
      </c>
      <c r="AY21" s="9">
        <f>IF($M21=Data!$L$10,Data!$V$25,IF($M21=Data!$L$12,Data!$V$25,IF($M21=Data!$Y$4,Data!$AA$25,IF($M21=Data!$AD$4,Data!$AF$25,IF($M21=Data!$AI$4,Data!$AK$25,IF($M21=Data!$AN$4,Data!$AP$25,0))))))</f>
        <v>0</v>
      </c>
      <c r="AZ21" s="9">
        <f>IF($M21=Data!$L$10,Data!$V$26,IF($M21=Data!$L$12,Data!$V$26,IF($M21=Data!$Y$4,Data!$AA$26,IF($M21=Data!$AD$4,Data!$AF$26,IF($M21=Data!$AI$4,Data!$AK$26,IF($M21=Data!$AN$4,Data!$AP$26,0))))))</f>
        <v>0</v>
      </c>
      <c r="BA21" s="9">
        <f>IF($M21=Data!$L$10,Data!$V$27,IF($M21=Data!$L$12,Data!$V$27,IF($M21=Data!$Y$4,Data!$AA$27,IF($M21=Data!$AD$4,Data!$AF$27,IF($M21=Data!$AI$4,Data!$AK$27,IF($M21=Data!$AN$4,Data!$AP$27,0))))))</f>
        <v>0</v>
      </c>
      <c r="BB21" s="9">
        <f>IF($M21=Data!$L$10,Data!$V$28,IF($M21=Data!$L$12,Data!$V$28,IF($M21=Data!$Y$4,Data!$AA$28,IF($M21=Data!$AD$4,Data!$AF$28,IF($M21=Data!$AI$4,Data!$AK$28,IF($M21=Data!$AN$4,Data!$AP$28,0))))))</f>
        <v>0</v>
      </c>
      <c r="BC21" s="9">
        <f t="shared" si="4"/>
        <v>0</v>
      </c>
      <c r="BD21" s="119">
        <f>VLOOKUP($BC21,Data!$AS$4:$AT$128,2,FALSE)</f>
        <v>0</v>
      </c>
      <c r="BE21" s="102">
        <f>IF('LCLR Activity List v2.2'!$K21="SPR",1,0)</f>
        <v>0</v>
      </c>
      <c r="BF21" s="100" t="e">
        <f>IF($BE21=0,T21*Data!BF$98,IF($BE21=1,T21*Data!BK$98,T21*Data!BF$98))</f>
        <v>#N/A</v>
      </c>
      <c r="BG21" s="100" t="e">
        <f>IF($BE21=0,U21*Data!BG$98,IF($BE21=1,U21*Data!BL$98,U21*Data!BG$98))</f>
        <v>#N/A</v>
      </c>
      <c r="BH21" s="100" t="e">
        <f>IF($BE21=0,V21*Data!BH$98,IF($BE21=1,V21*Data!BM$98,V21*Data!BH$98))</f>
        <v>#N/A</v>
      </c>
      <c r="BI21" s="100" t="e">
        <f>IF($BE21=0,W21*Data!BI$98,IF($BE21=1,W21*Data!BN$98,W21*Data!BI$98))</f>
        <v>#N/A</v>
      </c>
      <c r="BJ21" s="100" t="e">
        <f>IF($BE21=0,X21*Data!BJ$98,IF($BE21=1,X21*Data!BO$98,X21*Data!BJ$98))</f>
        <v>#N/A</v>
      </c>
      <c r="BK21" s="97" t="e">
        <f t="shared" si="3"/>
        <v>#N/A</v>
      </c>
    </row>
    <row r="22" spans="1:63" x14ac:dyDescent="0.35">
      <c r="A22" s="187">
        <v>11</v>
      </c>
      <c r="B22" s="165"/>
      <c r="C22" s="166"/>
      <c r="D22" s="230"/>
      <c r="E22" s="166"/>
      <c r="F22" s="166"/>
      <c r="G22" s="166"/>
      <c r="H22" s="166"/>
      <c r="I22" s="166"/>
      <c r="J22" s="166"/>
      <c r="K22" s="166"/>
      <c r="L22" s="166"/>
      <c r="M22" s="166"/>
      <c r="N22" s="166"/>
      <c r="O22" s="231"/>
      <c r="P22" s="154">
        <f>VLOOKUP($BC22,Data!$AS$4:$AT$128,2,FALSE)</f>
        <v>0</v>
      </c>
      <c r="Q22" s="166"/>
      <c r="R22" s="166"/>
      <c r="S22" s="155"/>
      <c r="T22" s="170"/>
      <c r="U22" s="170"/>
      <c r="V22" s="170"/>
      <c r="W22" s="170"/>
      <c r="X22" s="156">
        <f t="shared" si="0"/>
        <v>0</v>
      </c>
      <c r="Y22" s="170"/>
      <c r="Z22" s="156">
        <f t="shared" si="1"/>
        <v>0</v>
      </c>
      <c r="AA22" s="175"/>
      <c r="AB22" s="176"/>
      <c r="AD22" s="9">
        <f>IF($M22=Data!$L$10,Data!$V$4,IF($M22=Data!$L$12,Data!$V$4,IF($M22=Data!$Y$4,Data!$AA$4,IF($M22=Data!$AD$4,Data!$AF$4,IF($M22=Data!$AI$4,Data!$AK$4,IF($M22=Data!$AN$4,Data!$AP$4,0))))))</f>
        <v>0</v>
      </c>
      <c r="AE22" s="9">
        <f>IF($M22=Data!$L$10,Data!$V$5,IF($M22=Data!$L$12,Data!$V$5,IF($M22=Data!$Y$4,Data!$AA$5,IF($M22=Data!$AD$4,Data!$AF$5,IF($M22=Data!$AI$4,Data!$AK$5,IF($M22=Data!$AN$4,Data!$AP$5,0))))))</f>
        <v>0</v>
      </c>
      <c r="AF22" s="9">
        <f>IF($M22=Data!$L$10,Data!$V$6,IF($M22=Data!$L$12,Data!$V$6,IF($M22=Data!$Y$4,Data!$AA$6,IF($M22=Data!$AD$4,Data!$AF$6,IF($M22=Data!$AI$4,Data!$AK$6,IF($M22=Data!$AN$4,Data!$AP$6,0))))))</f>
        <v>0</v>
      </c>
      <c r="AG22" s="9">
        <f>IF($M22=Data!$L$10,Data!$V$7,IF($M22=Data!$L$12,Data!$V$7,IF($M22=Data!$Y$4,Data!$AA$7,IF($M22=Data!$AD$4,Data!$AF$7,IF($M22=Data!$AI$4,Data!$AK$7,IF($M22=Data!$AN$4,Data!$AP$7,0))))))</f>
        <v>0</v>
      </c>
      <c r="AH22" s="9">
        <f>IF($M22=Data!$L$10,Data!$V$8,IF($M22=Data!$L$12,Data!$V$8,IF($M22=Data!$Y$4,Data!$AA$8,IF($M22=Data!$AD$4,Data!$AF$8,IF($M22=Data!$AI$4,Data!$AK$8,IF($M22=Data!$AN$4,Data!$AP$8,0))))))</f>
        <v>0</v>
      </c>
      <c r="AI22" s="9">
        <f>IF($M22=Data!$L$10,Data!$V$9,IF($M22=Data!$L$12,Data!$V$9,IF($M22=Data!$Y$4,Data!$AA$9,IF($M22=Data!$AD$4,Data!$AF$9,IF($M22=Data!$AI$4,Data!$AK$9,IF($M22=Data!$AN$4,Data!$AP$9,0))))))</f>
        <v>0</v>
      </c>
      <c r="AJ22" s="9">
        <f>IF($M22=Data!$L$10,Data!$V$10,IF($M22=Data!$L$12,Data!$V$10,IF($M22=Data!$Y$4,Data!$AA$10,IF($M22=Data!$AD$4,Data!$AF$10,IF($M22=Data!$AI$4,Data!$AK$10,IF($M22=Data!$AN$4,Data!$AP$10,0))))))</f>
        <v>0</v>
      </c>
      <c r="AK22" s="9">
        <f>IF($M22=Data!$L$10,Data!$V$11,IF($M22=Data!$L$12,Data!$V$11,IF($M22=Data!$Y$4,Data!$AA$11,IF($M22=Data!$AD$4,Data!$AF$11,IF($M22=Data!$AI$4,Data!$AK$11,IF($M22=Data!$AN$4,Data!$AP$11,0))))))</f>
        <v>0</v>
      </c>
      <c r="AL22" s="9">
        <f>IF($M22=Data!$L$10,Data!$V$12,IF($M22=Data!$L$12,Data!$V$12,IF($M22=Data!$Y$4,Data!$AA$12,IF($M22=Data!$AD$4,Data!$AF$12,IF($M22=Data!$AI$4,Data!$AK$12,IF($M22=Data!$AN$4,Data!$AP$12,0))))))</f>
        <v>0</v>
      </c>
      <c r="AM22" s="9">
        <f>IF($M22=Data!$L$10,Data!$V$13,IF($M22=Data!$L$12,Data!$V$13,IF($M22=Data!$Y$4,Data!$AA$13,IF($M22=Data!$AD$4,Data!$AF$13,IF($M22=Data!$AI$4,Data!$AK$13,IF($M22=Data!$AN$4,Data!$AP$13,0))))))</f>
        <v>0</v>
      </c>
      <c r="AN22" s="9">
        <f>IF($M22=Data!$L$10,Data!$V$14,IF($M22=Data!$L$12,Data!$V$14,IF($M22=Data!$Y$4,Data!$AA$14,IF($M22=Data!$AD$4,Data!$AF$14,IF($M22=Data!$AI$4,Data!$AK$14,IF($M22=Data!$AN$4,Data!$AP$14,0))))))</f>
        <v>0</v>
      </c>
      <c r="AO22" s="9">
        <f>IF($M22=Data!$L$10,Data!$V$15,IF($M22=Data!$L$12,Data!$V$15,IF($M22=Data!$Y$4,Data!$AA$15,IF($M22=Data!$AD$4,Data!$AF$15,IF($M22=Data!$AI$4,Data!$AK$15,IF($M22=Data!$AN$4,Data!$AP$15,0))))))</f>
        <v>0</v>
      </c>
      <c r="AP22" s="9">
        <f>IF($M22=Data!$L$10,Data!$V$16,IF($M22=Data!$L$12,Data!$V$16,IF($M22=Data!$Y$4,Data!$AA$16,IF($M22=Data!$AD$4,Data!$AF$16,IF($M22=Data!$AI$4,Data!$AK$16,IF($M22=Data!$AN$4,Data!$AP$16,0))))))</f>
        <v>0</v>
      </c>
      <c r="AQ22" s="9">
        <f>IF($M22=Data!$L$10,Data!$V$17,IF($M22=Data!$L$12,Data!$V$17,IF($M22=Data!$Y$4,Data!$AA$17,IF($M22=Data!$AD$4,Data!$AF$17,IF($M22=Data!$AI$4,Data!$AK$17,IF($M22=Data!$AN$4,Data!$AP$17,0))))))</f>
        <v>0</v>
      </c>
      <c r="AR22" s="9">
        <f>IF($M22=Data!$L$10,Data!$V$18,IF($M22=Data!$L$12,Data!$V$18,IF($M22=Data!$Y$4,Data!$AA$18,IF($M22=Data!$AD$4,Data!$AF$18,IF($M22=Data!$AI$4,Data!$AK$18,IF($M22=Data!$AN$4,Data!$AP$18,0))))))</f>
        <v>0</v>
      </c>
      <c r="AS22" s="9">
        <f>IF($M22=Data!$L$10,Data!$V$19,IF($M22=Data!$L$12,Data!$V$19,IF($M22=Data!$Y$4,Data!$AA$19,IF($M22=Data!$AD$4,Data!$AF$19,IF($M22=Data!$AI$4,Data!$AK$19,IF($M22=Data!$AN$4,Data!$AP$19,0))))))</f>
        <v>0</v>
      </c>
      <c r="AT22" s="9">
        <f>IF($M22=Data!$L$10,Data!$V$20,IF($M22=Data!$L$12,Data!$V$20,IF($M22=Data!$Y$4,Data!$AA$20,IF($M22=Data!$AD$4,Data!$AF$20,IF($M22=Data!$AI$4,Data!$AK$20,IF($M22=Data!$AN$4,Data!$AP$20,0))))))</f>
        <v>0</v>
      </c>
      <c r="AU22" s="9">
        <f>IF($M22=Data!$L$10,Data!$V$21,IF($M22=Data!$L$12,Data!$V$21,IF($M22=Data!$Y$4,Data!$AA$21,IF($M22=Data!$AD$4,Data!$AF$21,IF($M22=Data!$AI$4,Data!$AK$21,IF($M22=Data!$AN$4,Data!$AP$21,0))))))</f>
        <v>0</v>
      </c>
      <c r="AV22" s="9">
        <f>IF($M22=Data!$L$10,Data!$V$22,IF($M22=Data!$L$12,Data!$V$22,IF($M22=Data!$Y$4,Data!$AA$22,IF($M22=Data!$AD$4,Data!$AF$22,IF($M22=Data!$AI$4,Data!$AK$22,IF($M22=Data!$AN$4,Data!$AP$22,0))))))</f>
        <v>0</v>
      </c>
      <c r="AW22" s="9">
        <f>IF($M22=Data!$L$10,Data!$V$23,IF($M22=Data!$L$12,Data!$V$23,IF($M22=Data!$Y$4,Data!$AA$23,IF($M22=Data!$AD$4,Data!$AF$23,IF($M22=Data!$AI$4,Data!$AK$23,IF($M22=Data!$AN$4,Data!$AP$23,0))))))</f>
        <v>0</v>
      </c>
      <c r="AX22" s="9">
        <f>IF($M22=Data!$L$10,Data!$V$24,IF($M22=Data!$L$12,Data!$V$24,IF($M22=Data!$Y$4,Data!$AA$24,IF($M22=Data!$AD$4,Data!$AF$24,IF($M22=Data!$AI$4,Data!$AK$24,IF($M22=Data!$AN$4,Data!$AP$24,0))))))</f>
        <v>0</v>
      </c>
      <c r="AY22" s="9">
        <f>IF($M22=Data!$L$10,Data!$V$25,IF($M22=Data!$L$12,Data!$V$25,IF($M22=Data!$Y$4,Data!$AA$25,IF($M22=Data!$AD$4,Data!$AF$25,IF($M22=Data!$AI$4,Data!$AK$25,IF($M22=Data!$AN$4,Data!$AP$25,0))))))</f>
        <v>0</v>
      </c>
      <c r="AZ22" s="9">
        <f>IF($M22=Data!$L$10,Data!$V$26,IF($M22=Data!$L$12,Data!$V$26,IF($M22=Data!$Y$4,Data!$AA$26,IF($M22=Data!$AD$4,Data!$AF$26,IF($M22=Data!$AI$4,Data!$AK$26,IF($M22=Data!$AN$4,Data!$AP$26,0))))))</f>
        <v>0</v>
      </c>
      <c r="BA22" s="9">
        <f>IF($M22=Data!$L$10,Data!$V$27,IF($M22=Data!$L$12,Data!$V$27,IF($M22=Data!$Y$4,Data!$AA$27,IF($M22=Data!$AD$4,Data!$AF$27,IF($M22=Data!$AI$4,Data!$AK$27,IF($M22=Data!$AN$4,Data!$AP$27,0))))))</f>
        <v>0</v>
      </c>
      <c r="BB22" s="9">
        <f>IF($M22=Data!$L$10,Data!$V$28,IF($M22=Data!$L$12,Data!$V$28,IF($M22=Data!$Y$4,Data!$AA$28,IF($M22=Data!$AD$4,Data!$AF$28,IF($M22=Data!$AI$4,Data!$AK$28,IF($M22=Data!$AN$4,Data!$AP$28,0))))))</f>
        <v>0</v>
      </c>
      <c r="BC22" s="9">
        <f t="shared" si="4"/>
        <v>0</v>
      </c>
      <c r="BD22" s="119">
        <f>VLOOKUP($BC22,Data!$AS$4:$AT$128,2,FALSE)</f>
        <v>0</v>
      </c>
      <c r="BE22" s="102">
        <f>IF('LCLR Activity List v2.2'!$K22="SPR",1,0)</f>
        <v>0</v>
      </c>
      <c r="BF22" s="100" t="e">
        <f>IF($BE22=0,T22*Data!BF$98,IF($BE22=1,T22*Data!BK$98,T22*Data!BF$98))</f>
        <v>#N/A</v>
      </c>
      <c r="BG22" s="100" t="e">
        <f>IF($BE22=0,U22*Data!BG$98,IF($BE22=1,U22*Data!BL$98,U22*Data!BG$98))</f>
        <v>#N/A</v>
      </c>
      <c r="BH22" s="100" t="e">
        <f>IF($BE22=0,V22*Data!BH$98,IF($BE22=1,V22*Data!BM$98,V22*Data!BH$98))</f>
        <v>#N/A</v>
      </c>
      <c r="BI22" s="100" t="e">
        <f>IF($BE22=0,W22*Data!BI$98,IF($BE22=1,W22*Data!BN$98,W22*Data!BI$98))</f>
        <v>#N/A</v>
      </c>
      <c r="BJ22" s="100" t="e">
        <f>IF($BE22=0,X22*Data!BJ$98,IF($BE22=1,X22*Data!BO$98,X22*Data!BJ$98))</f>
        <v>#N/A</v>
      </c>
      <c r="BK22" s="97" t="e">
        <f t="shared" si="3"/>
        <v>#N/A</v>
      </c>
    </row>
    <row r="23" spans="1:63" x14ac:dyDescent="0.35">
      <c r="A23" s="187">
        <v>12</v>
      </c>
      <c r="B23" s="165"/>
      <c r="C23" s="166"/>
      <c r="D23" s="230"/>
      <c r="E23" s="166"/>
      <c r="F23" s="166"/>
      <c r="G23" s="166"/>
      <c r="H23" s="166"/>
      <c r="I23" s="166"/>
      <c r="J23" s="166"/>
      <c r="K23" s="166"/>
      <c r="L23" s="166"/>
      <c r="M23" s="166"/>
      <c r="N23" s="166"/>
      <c r="O23" s="231"/>
      <c r="P23" s="154">
        <f>VLOOKUP($BC23,Data!$AS$4:$AT$128,2,FALSE)</f>
        <v>0</v>
      </c>
      <c r="Q23" s="166"/>
      <c r="R23" s="166"/>
      <c r="S23" s="155"/>
      <c r="T23" s="170"/>
      <c r="U23" s="170"/>
      <c r="V23" s="170"/>
      <c r="W23" s="170"/>
      <c r="X23" s="156">
        <f t="shared" si="0"/>
        <v>0</v>
      </c>
      <c r="Y23" s="170"/>
      <c r="Z23" s="156">
        <f t="shared" si="1"/>
        <v>0</v>
      </c>
      <c r="AA23" s="175"/>
      <c r="AB23" s="176"/>
      <c r="AD23" s="9">
        <f>IF($M23=Data!$L$10,Data!$V$4,IF($M23=Data!$L$12,Data!$V$4,IF($M23=Data!$Y$4,Data!$AA$4,IF($M23=Data!$AD$4,Data!$AF$4,IF($M23=Data!$AI$4,Data!$AK$4,IF($M23=Data!$AN$4,Data!$AP$4,0))))))</f>
        <v>0</v>
      </c>
      <c r="AE23" s="9">
        <f>IF($M23=Data!$L$10,Data!$V$5,IF($M23=Data!$L$12,Data!$V$5,IF($M23=Data!$Y$4,Data!$AA$5,IF($M23=Data!$AD$4,Data!$AF$5,IF($M23=Data!$AI$4,Data!$AK$5,IF($M23=Data!$AN$4,Data!$AP$5,0))))))</f>
        <v>0</v>
      </c>
      <c r="AF23" s="9">
        <f>IF($M23=Data!$L$10,Data!$V$6,IF($M23=Data!$L$12,Data!$V$6,IF($M23=Data!$Y$4,Data!$AA$6,IF($M23=Data!$AD$4,Data!$AF$6,IF($M23=Data!$AI$4,Data!$AK$6,IF($M23=Data!$AN$4,Data!$AP$6,0))))))</f>
        <v>0</v>
      </c>
      <c r="AG23" s="9">
        <f>IF($M23=Data!$L$10,Data!$V$7,IF($M23=Data!$L$12,Data!$V$7,IF($M23=Data!$Y$4,Data!$AA$7,IF($M23=Data!$AD$4,Data!$AF$7,IF($M23=Data!$AI$4,Data!$AK$7,IF($M23=Data!$AN$4,Data!$AP$7,0))))))</f>
        <v>0</v>
      </c>
      <c r="AH23" s="9">
        <f>IF($M23=Data!$L$10,Data!$V$8,IF($M23=Data!$L$12,Data!$V$8,IF($M23=Data!$Y$4,Data!$AA$8,IF($M23=Data!$AD$4,Data!$AF$8,IF($M23=Data!$AI$4,Data!$AK$8,IF($M23=Data!$AN$4,Data!$AP$8,0))))))</f>
        <v>0</v>
      </c>
      <c r="AI23" s="9">
        <f>IF($M23=Data!$L$10,Data!$V$9,IF($M23=Data!$L$12,Data!$V$9,IF($M23=Data!$Y$4,Data!$AA$9,IF($M23=Data!$AD$4,Data!$AF$9,IF($M23=Data!$AI$4,Data!$AK$9,IF($M23=Data!$AN$4,Data!$AP$9,0))))))</f>
        <v>0</v>
      </c>
      <c r="AJ23" s="9">
        <f>IF($M23=Data!$L$10,Data!$V$10,IF($M23=Data!$L$12,Data!$V$10,IF($M23=Data!$Y$4,Data!$AA$10,IF($M23=Data!$AD$4,Data!$AF$10,IF($M23=Data!$AI$4,Data!$AK$10,IF($M23=Data!$AN$4,Data!$AP$10,0))))))</f>
        <v>0</v>
      </c>
      <c r="AK23" s="9">
        <f>IF($M23=Data!$L$10,Data!$V$11,IF($M23=Data!$L$12,Data!$V$11,IF($M23=Data!$Y$4,Data!$AA$11,IF($M23=Data!$AD$4,Data!$AF$11,IF($M23=Data!$AI$4,Data!$AK$11,IF($M23=Data!$AN$4,Data!$AP$11,0))))))</f>
        <v>0</v>
      </c>
      <c r="AL23" s="9">
        <f>IF($M23=Data!$L$10,Data!$V$12,IF($M23=Data!$L$12,Data!$V$12,IF($M23=Data!$Y$4,Data!$AA$12,IF($M23=Data!$AD$4,Data!$AF$12,IF($M23=Data!$AI$4,Data!$AK$12,IF($M23=Data!$AN$4,Data!$AP$12,0))))))</f>
        <v>0</v>
      </c>
      <c r="AM23" s="9">
        <f>IF($M23=Data!$L$10,Data!$V$13,IF($M23=Data!$L$12,Data!$V$13,IF($M23=Data!$Y$4,Data!$AA$13,IF($M23=Data!$AD$4,Data!$AF$13,IF($M23=Data!$AI$4,Data!$AK$13,IF($M23=Data!$AN$4,Data!$AP$13,0))))))</f>
        <v>0</v>
      </c>
      <c r="AN23" s="9">
        <f>IF($M23=Data!$L$10,Data!$V$14,IF($M23=Data!$L$12,Data!$V$14,IF($M23=Data!$Y$4,Data!$AA$14,IF($M23=Data!$AD$4,Data!$AF$14,IF($M23=Data!$AI$4,Data!$AK$14,IF($M23=Data!$AN$4,Data!$AP$14,0))))))</f>
        <v>0</v>
      </c>
      <c r="AO23" s="9">
        <f>IF($M23=Data!$L$10,Data!$V$15,IF($M23=Data!$L$12,Data!$V$15,IF($M23=Data!$Y$4,Data!$AA$15,IF($M23=Data!$AD$4,Data!$AF$15,IF($M23=Data!$AI$4,Data!$AK$15,IF($M23=Data!$AN$4,Data!$AP$15,0))))))</f>
        <v>0</v>
      </c>
      <c r="AP23" s="9">
        <f>IF($M23=Data!$L$10,Data!$V$16,IF($M23=Data!$L$12,Data!$V$16,IF($M23=Data!$Y$4,Data!$AA$16,IF($M23=Data!$AD$4,Data!$AF$16,IF($M23=Data!$AI$4,Data!$AK$16,IF($M23=Data!$AN$4,Data!$AP$16,0))))))</f>
        <v>0</v>
      </c>
      <c r="AQ23" s="9">
        <f>IF($M23=Data!$L$10,Data!$V$17,IF($M23=Data!$L$12,Data!$V$17,IF($M23=Data!$Y$4,Data!$AA$17,IF($M23=Data!$AD$4,Data!$AF$17,IF($M23=Data!$AI$4,Data!$AK$17,IF($M23=Data!$AN$4,Data!$AP$17,0))))))</f>
        <v>0</v>
      </c>
      <c r="AR23" s="9">
        <f>IF($M23=Data!$L$10,Data!$V$18,IF($M23=Data!$L$12,Data!$V$18,IF($M23=Data!$Y$4,Data!$AA$18,IF($M23=Data!$AD$4,Data!$AF$18,IF($M23=Data!$AI$4,Data!$AK$18,IF($M23=Data!$AN$4,Data!$AP$18,0))))))</f>
        <v>0</v>
      </c>
      <c r="AS23" s="9">
        <f>IF($M23=Data!$L$10,Data!$V$19,IF($M23=Data!$L$12,Data!$V$19,IF($M23=Data!$Y$4,Data!$AA$19,IF($M23=Data!$AD$4,Data!$AF$19,IF($M23=Data!$AI$4,Data!$AK$19,IF($M23=Data!$AN$4,Data!$AP$19,0))))))</f>
        <v>0</v>
      </c>
      <c r="AT23" s="9">
        <f>IF($M23=Data!$L$10,Data!$V$20,IF($M23=Data!$L$12,Data!$V$20,IF($M23=Data!$Y$4,Data!$AA$20,IF($M23=Data!$AD$4,Data!$AF$20,IF($M23=Data!$AI$4,Data!$AK$20,IF($M23=Data!$AN$4,Data!$AP$20,0))))))</f>
        <v>0</v>
      </c>
      <c r="AU23" s="9">
        <f>IF($M23=Data!$L$10,Data!$V$21,IF($M23=Data!$L$12,Data!$V$21,IF($M23=Data!$Y$4,Data!$AA$21,IF($M23=Data!$AD$4,Data!$AF$21,IF($M23=Data!$AI$4,Data!$AK$21,IF($M23=Data!$AN$4,Data!$AP$21,0))))))</f>
        <v>0</v>
      </c>
      <c r="AV23" s="9">
        <f>IF($M23=Data!$L$10,Data!$V$22,IF($M23=Data!$L$12,Data!$V$22,IF($M23=Data!$Y$4,Data!$AA$22,IF($M23=Data!$AD$4,Data!$AF$22,IF($M23=Data!$AI$4,Data!$AK$22,IF($M23=Data!$AN$4,Data!$AP$22,0))))))</f>
        <v>0</v>
      </c>
      <c r="AW23" s="9">
        <f>IF($M23=Data!$L$10,Data!$V$23,IF($M23=Data!$L$12,Data!$V$23,IF($M23=Data!$Y$4,Data!$AA$23,IF($M23=Data!$AD$4,Data!$AF$23,IF($M23=Data!$AI$4,Data!$AK$23,IF($M23=Data!$AN$4,Data!$AP$23,0))))))</f>
        <v>0</v>
      </c>
      <c r="AX23" s="9">
        <f>IF($M23=Data!$L$10,Data!$V$24,IF($M23=Data!$L$12,Data!$V$24,IF($M23=Data!$Y$4,Data!$AA$24,IF($M23=Data!$AD$4,Data!$AF$24,IF($M23=Data!$AI$4,Data!$AK$24,IF($M23=Data!$AN$4,Data!$AP$24,0))))))</f>
        <v>0</v>
      </c>
      <c r="AY23" s="9">
        <f>IF($M23=Data!$L$10,Data!$V$25,IF($M23=Data!$L$12,Data!$V$25,IF($M23=Data!$Y$4,Data!$AA$25,IF($M23=Data!$AD$4,Data!$AF$25,IF($M23=Data!$AI$4,Data!$AK$25,IF($M23=Data!$AN$4,Data!$AP$25,0))))))</f>
        <v>0</v>
      </c>
      <c r="AZ23" s="9">
        <f>IF($M23=Data!$L$10,Data!$V$26,IF($M23=Data!$L$12,Data!$V$26,IF($M23=Data!$Y$4,Data!$AA$26,IF($M23=Data!$AD$4,Data!$AF$26,IF($M23=Data!$AI$4,Data!$AK$26,IF($M23=Data!$AN$4,Data!$AP$26,0))))))</f>
        <v>0</v>
      </c>
      <c r="BA23" s="9">
        <f>IF($M23=Data!$L$10,Data!$V$27,IF($M23=Data!$L$12,Data!$V$27,IF($M23=Data!$Y$4,Data!$AA$27,IF($M23=Data!$AD$4,Data!$AF$27,IF($M23=Data!$AI$4,Data!$AK$27,IF($M23=Data!$AN$4,Data!$AP$27,0))))))</f>
        <v>0</v>
      </c>
      <c r="BB23" s="9">
        <f>IF($M23=Data!$L$10,Data!$V$28,IF($M23=Data!$L$12,Data!$V$28,IF($M23=Data!$Y$4,Data!$AA$28,IF($M23=Data!$AD$4,Data!$AF$28,IF($M23=Data!$AI$4,Data!$AK$28,IF($M23=Data!$AN$4,Data!$AP$28,0))))))</f>
        <v>0</v>
      </c>
      <c r="BC23" s="9">
        <f t="shared" si="4"/>
        <v>0</v>
      </c>
      <c r="BD23" s="119">
        <f>VLOOKUP($BC23,Data!$AS$4:$AT$128,2,FALSE)</f>
        <v>0</v>
      </c>
      <c r="BE23" s="102">
        <f>IF('LCLR Activity List v2.2'!$K23="SPR",1,0)</f>
        <v>0</v>
      </c>
      <c r="BF23" s="100" t="e">
        <f>IF($BE23=0,T23*Data!BF$98,IF($BE23=1,T23*Data!BK$98,T23*Data!BF$98))</f>
        <v>#N/A</v>
      </c>
      <c r="BG23" s="100" t="e">
        <f>IF($BE23=0,U23*Data!BG$98,IF($BE23=1,U23*Data!BL$98,U23*Data!BG$98))</f>
        <v>#N/A</v>
      </c>
      <c r="BH23" s="100" t="e">
        <f>IF($BE23=0,V23*Data!BH$98,IF($BE23=1,V23*Data!BM$98,V23*Data!BH$98))</f>
        <v>#N/A</v>
      </c>
      <c r="BI23" s="100" t="e">
        <f>IF($BE23=0,W23*Data!BI$98,IF($BE23=1,W23*Data!BN$98,W23*Data!BI$98))</f>
        <v>#N/A</v>
      </c>
      <c r="BJ23" s="100" t="e">
        <f>IF($BE23=0,X23*Data!BJ$98,IF($BE23=1,X23*Data!BO$98,X23*Data!BJ$98))</f>
        <v>#N/A</v>
      </c>
      <c r="BK23" s="97" t="e">
        <f t="shared" si="3"/>
        <v>#N/A</v>
      </c>
    </row>
    <row r="24" spans="1:63" x14ac:dyDescent="0.35">
      <c r="A24" s="187">
        <v>13</v>
      </c>
      <c r="B24" s="165"/>
      <c r="C24" s="166"/>
      <c r="D24" s="230"/>
      <c r="E24" s="166"/>
      <c r="F24" s="166"/>
      <c r="G24" s="166"/>
      <c r="H24" s="166"/>
      <c r="I24" s="166"/>
      <c r="J24" s="166"/>
      <c r="K24" s="166"/>
      <c r="L24" s="166"/>
      <c r="M24" s="166"/>
      <c r="N24" s="166"/>
      <c r="O24" s="231"/>
      <c r="P24" s="154">
        <f>VLOOKUP($BC24,Data!$AS$4:$AT$128,2,FALSE)</f>
        <v>0</v>
      </c>
      <c r="Q24" s="166"/>
      <c r="R24" s="166"/>
      <c r="S24" s="155"/>
      <c r="T24" s="170"/>
      <c r="U24" s="170"/>
      <c r="V24" s="170"/>
      <c r="W24" s="170"/>
      <c r="X24" s="156">
        <f t="shared" si="0"/>
        <v>0</v>
      </c>
      <c r="Y24" s="170"/>
      <c r="Z24" s="156">
        <f t="shared" si="1"/>
        <v>0</v>
      </c>
      <c r="AA24" s="175"/>
      <c r="AB24" s="176"/>
      <c r="AD24" s="9">
        <f>IF($M24=Data!$L$10,Data!$V$4,IF($M24=Data!$L$12,Data!$V$4,IF($M24=Data!$Y$4,Data!$AA$4,IF($M24=Data!$AD$4,Data!$AF$4,IF($M24=Data!$AI$4,Data!$AK$4,IF($M24=Data!$AN$4,Data!$AP$4,0))))))</f>
        <v>0</v>
      </c>
      <c r="AE24" s="9">
        <f>IF($M24=Data!$L$10,Data!$V$5,IF($M24=Data!$L$12,Data!$V$5,IF($M24=Data!$Y$4,Data!$AA$5,IF($M24=Data!$AD$4,Data!$AF$5,IF($M24=Data!$AI$4,Data!$AK$5,IF($M24=Data!$AN$4,Data!$AP$5,0))))))</f>
        <v>0</v>
      </c>
      <c r="AF24" s="9">
        <f>IF($M24=Data!$L$10,Data!$V$6,IF($M24=Data!$L$12,Data!$V$6,IF($M24=Data!$Y$4,Data!$AA$6,IF($M24=Data!$AD$4,Data!$AF$6,IF($M24=Data!$AI$4,Data!$AK$6,IF($M24=Data!$AN$4,Data!$AP$6,0))))))</f>
        <v>0</v>
      </c>
      <c r="AG24" s="9">
        <f>IF($M24=Data!$L$10,Data!$V$7,IF($M24=Data!$L$12,Data!$V$7,IF($M24=Data!$Y$4,Data!$AA$7,IF($M24=Data!$AD$4,Data!$AF$7,IF($M24=Data!$AI$4,Data!$AK$7,IF($M24=Data!$AN$4,Data!$AP$7,0))))))</f>
        <v>0</v>
      </c>
      <c r="AH24" s="9">
        <f>IF($M24=Data!$L$10,Data!$V$8,IF($M24=Data!$L$12,Data!$V$8,IF($M24=Data!$Y$4,Data!$AA$8,IF($M24=Data!$AD$4,Data!$AF$8,IF($M24=Data!$AI$4,Data!$AK$8,IF($M24=Data!$AN$4,Data!$AP$8,0))))))</f>
        <v>0</v>
      </c>
      <c r="AI24" s="9">
        <f>IF($M24=Data!$L$10,Data!$V$9,IF($M24=Data!$L$12,Data!$V$9,IF($M24=Data!$Y$4,Data!$AA$9,IF($M24=Data!$AD$4,Data!$AF$9,IF($M24=Data!$AI$4,Data!$AK$9,IF($M24=Data!$AN$4,Data!$AP$9,0))))))</f>
        <v>0</v>
      </c>
      <c r="AJ24" s="9">
        <f>IF($M24=Data!$L$10,Data!$V$10,IF($M24=Data!$L$12,Data!$V$10,IF($M24=Data!$Y$4,Data!$AA$10,IF($M24=Data!$AD$4,Data!$AF$10,IF($M24=Data!$AI$4,Data!$AK$10,IF($M24=Data!$AN$4,Data!$AP$10,0))))))</f>
        <v>0</v>
      </c>
      <c r="AK24" s="9">
        <f>IF($M24=Data!$L$10,Data!$V$11,IF($M24=Data!$L$12,Data!$V$11,IF($M24=Data!$Y$4,Data!$AA$11,IF($M24=Data!$AD$4,Data!$AF$11,IF($M24=Data!$AI$4,Data!$AK$11,IF($M24=Data!$AN$4,Data!$AP$11,0))))))</f>
        <v>0</v>
      </c>
      <c r="AL24" s="9">
        <f>IF($M24=Data!$L$10,Data!$V$12,IF($M24=Data!$L$12,Data!$V$12,IF($M24=Data!$Y$4,Data!$AA$12,IF($M24=Data!$AD$4,Data!$AF$12,IF($M24=Data!$AI$4,Data!$AK$12,IF($M24=Data!$AN$4,Data!$AP$12,0))))))</f>
        <v>0</v>
      </c>
      <c r="AM24" s="9">
        <f>IF($M24=Data!$L$10,Data!$V$13,IF($M24=Data!$L$12,Data!$V$13,IF($M24=Data!$Y$4,Data!$AA$13,IF($M24=Data!$AD$4,Data!$AF$13,IF($M24=Data!$AI$4,Data!$AK$13,IF($M24=Data!$AN$4,Data!$AP$13,0))))))</f>
        <v>0</v>
      </c>
      <c r="AN24" s="9">
        <f>IF($M24=Data!$L$10,Data!$V$14,IF($M24=Data!$L$12,Data!$V$14,IF($M24=Data!$Y$4,Data!$AA$14,IF($M24=Data!$AD$4,Data!$AF$14,IF($M24=Data!$AI$4,Data!$AK$14,IF($M24=Data!$AN$4,Data!$AP$14,0))))))</f>
        <v>0</v>
      </c>
      <c r="AO24" s="9">
        <f>IF($M24=Data!$L$10,Data!$V$15,IF($M24=Data!$L$12,Data!$V$15,IF($M24=Data!$Y$4,Data!$AA$15,IF($M24=Data!$AD$4,Data!$AF$15,IF($M24=Data!$AI$4,Data!$AK$15,IF($M24=Data!$AN$4,Data!$AP$15,0))))))</f>
        <v>0</v>
      </c>
      <c r="AP24" s="9">
        <f>IF($M24=Data!$L$10,Data!$V$16,IF($M24=Data!$L$12,Data!$V$16,IF($M24=Data!$Y$4,Data!$AA$16,IF($M24=Data!$AD$4,Data!$AF$16,IF($M24=Data!$AI$4,Data!$AK$16,IF($M24=Data!$AN$4,Data!$AP$16,0))))))</f>
        <v>0</v>
      </c>
      <c r="AQ24" s="9">
        <f>IF($M24=Data!$L$10,Data!$V$17,IF($M24=Data!$L$12,Data!$V$17,IF($M24=Data!$Y$4,Data!$AA$17,IF($M24=Data!$AD$4,Data!$AF$17,IF($M24=Data!$AI$4,Data!$AK$17,IF($M24=Data!$AN$4,Data!$AP$17,0))))))</f>
        <v>0</v>
      </c>
      <c r="AR24" s="9">
        <f>IF($M24=Data!$L$10,Data!$V$18,IF($M24=Data!$L$12,Data!$V$18,IF($M24=Data!$Y$4,Data!$AA$18,IF($M24=Data!$AD$4,Data!$AF$18,IF($M24=Data!$AI$4,Data!$AK$18,IF($M24=Data!$AN$4,Data!$AP$18,0))))))</f>
        <v>0</v>
      </c>
      <c r="AS24" s="9">
        <f>IF($M24=Data!$L$10,Data!$V$19,IF($M24=Data!$L$12,Data!$V$19,IF($M24=Data!$Y$4,Data!$AA$19,IF($M24=Data!$AD$4,Data!$AF$19,IF($M24=Data!$AI$4,Data!$AK$19,IF($M24=Data!$AN$4,Data!$AP$19,0))))))</f>
        <v>0</v>
      </c>
      <c r="AT24" s="9">
        <f>IF($M24=Data!$L$10,Data!$V$20,IF($M24=Data!$L$12,Data!$V$20,IF($M24=Data!$Y$4,Data!$AA$20,IF($M24=Data!$AD$4,Data!$AF$20,IF($M24=Data!$AI$4,Data!$AK$20,IF($M24=Data!$AN$4,Data!$AP$20,0))))))</f>
        <v>0</v>
      </c>
      <c r="AU24" s="9">
        <f>IF($M24=Data!$L$10,Data!$V$21,IF($M24=Data!$L$12,Data!$V$21,IF($M24=Data!$Y$4,Data!$AA$21,IF($M24=Data!$AD$4,Data!$AF$21,IF($M24=Data!$AI$4,Data!$AK$21,IF($M24=Data!$AN$4,Data!$AP$21,0))))))</f>
        <v>0</v>
      </c>
      <c r="AV24" s="9">
        <f>IF($M24=Data!$L$10,Data!$V$22,IF($M24=Data!$L$12,Data!$V$22,IF($M24=Data!$Y$4,Data!$AA$22,IF($M24=Data!$AD$4,Data!$AF$22,IF($M24=Data!$AI$4,Data!$AK$22,IF($M24=Data!$AN$4,Data!$AP$22,0))))))</f>
        <v>0</v>
      </c>
      <c r="AW24" s="9">
        <f>IF($M24=Data!$L$10,Data!$V$23,IF($M24=Data!$L$12,Data!$V$23,IF($M24=Data!$Y$4,Data!$AA$23,IF($M24=Data!$AD$4,Data!$AF$23,IF($M24=Data!$AI$4,Data!$AK$23,IF($M24=Data!$AN$4,Data!$AP$23,0))))))</f>
        <v>0</v>
      </c>
      <c r="AX24" s="9">
        <f>IF($M24=Data!$L$10,Data!$V$24,IF($M24=Data!$L$12,Data!$V$24,IF($M24=Data!$Y$4,Data!$AA$24,IF($M24=Data!$AD$4,Data!$AF$24,IF($M24=Data!$AI$4,Data!$AK$24,IF($M24=Data!$AN$4,Data!$AP$24,0))))))</f>
        <v>0</v>
      </c>
      <c r="AY24" s="9">
        <f>IF($M24=Data!$L$10,Data!$V$25,IF($M24=Data!$L$12,Data!$V$25,IF($M24=Data!$Y$4,Data!$AA$25,IF($M24=Data!$AD$4,Data!$AF$25,IF($M24=Data!$AI$4,Data!$AK$25,IF($M24=Data!$AN$4,Data!$AP$25,0))))))</f>
        <v>0</v>
      </c>
      <c r="AZ24" s="9">
        <f>IF($M24=Data!$L$10,Data!$V$26,IF($M24=Data!$L$12,Data!$V$26,IF($M24=Data!$Y$4,Data!$AA$26,IF($M24=Data!$AD$4,Data!$AF$26,IF($M24=Data!$AI$4,Data!$AK$26,IF($M24=Data!$AN$4,Data!$AP$26,0))))))</f>
        <v>0</v>
      </c>
      <c r="BA24" s="9">
        <f>IF($M24=Data!$L$10,Data!$V$27,IF($M24=Data!$L$12,Data!$V$27,IF($M24=Data!$Y$4,Data!$AA$27,IF($M24=Data!$AD$4,Data!$AF$27,IF($M24=Data!$AI$4,Data!$AK$27,IF($M24=Data!$AN$4,Data!$AP$27,0))))))</f>
        <v>0</v>
      </c>
      <c r="BB24" s="9">
        <f>IF($M24=Data!$L$10,Data!$V$28,IF($M24=Data!$L$12,Data!$V$28,IF($M24=Data!$Y$4,Data!$AA$28,IF($M24=Data!$AD$4,Data!$AF$28,IF($M24=Data!$AI$4,Data!$AK$28,IF($M24=Data!$AN$4,Data!$AP$28,0))))))</f>
        <v>0</v>
      </c>
      <c r="BC24" s="9">
        <f t="shared" si="4"/>
        <v>0</v>
      </c>
      <c r="BD24" s="119">
        <f>VLOOKUP($BC24,Data!$AS$4:$AT$128,2,FALSE)</f>
        <v>0</v>
      </c>
      <c r="BE24" s="102">
        <f>IF('LCLR Activity List v2.2'!$K24="SPR",1,0)</f>
        <v>0</v>
      </c>
      <c r="BF24" s="100" t="e">
        <f>IF($BE24=0,T24*Data!BF$98,IF($BE24=1,T24*Data!BK$98,T24*Data!BF$98))</f>
        <v>#N/A</v>
      </c>
      <c r="BG24" s="100" t="e">
        <f>IF($BE24=0,U24*Data!BG$98,IF($BE24=1,U24*Data!BL$98,U24*Data!BG$98))</f>
        <v>#N/A</v>
      </c>
      <c r="BH24" s="100" t="e">
        <f>IF($BE24=0,V24*Data!BH$98,IF($BE24=1,V24*Data!BM$98,V24*Data!BH$98))</f>
        <v>#N/A</v>
      </c>
      <c r="BI24" s="100" t="e">
        <f>IF($BE24=0,W24*Data!BI$98,IF($BE24=1,W24*Data!BN$98,W24*Data!BI$98))</f>
        <v>#N/A</v>
      </c>
      <c r="BJ24" s="100" t="e">
        <f>IF($BE24=0,X24*Data!BJ$98,IF($BE24=1,X24*Data!BO$98,X24*Data!BJ$98))</f>
        <v>#N/A</v>
      </c>
      <c r="BK24" s="97" t="e">
        <f t="shared" si="3"/>
        <v>#N/A</v>
      </c>
    </row>
    <row r="25" spans="1:63" x14ac:dyDescent="0.35">
      <c r="A25" s="187">
        <v>14</v>
      </c>
      <c r="B25" s="165"/>
      <c r="C25" s="166"/>
      <c r="D25" s="230"/>
      <c r="E25" s="166"/>
      <c r="F25" s="166"/>
      <c r="G25" s="166"/>
      <c r="H25" s="166"/>
      <c r="I25" s="166"/>
      <c r="J25" s="166"/>
      <c r="K25" s="166"/>
      <c r="L25" s="166"/>
      <c r="M25" s="166"/>
      <c r="N25" s="166"/>
      <c r="O25" s="231"/>
      <c r="P25" s="154">
        <f>VLOOKUP($BC25,Data!$AS$4:$AT$128,2,FALSE)</f>
        <v>0</v>
      </c>
      <c r="Q25" s="166"/>
      <c r="R25" s="166"/>
      <c r="S25" s="155"/>
      <c r="T25" s="170"/>
      <c r="U25" s="170"/>
      <c r="V25" s="170"/>
      <c r="W25" s="170"/>
      <c r="X25" s="156">
        <f t="shared" si="0"/>
        <v>0</v>
      </c>
      <c r="Y25" s="170"/>
      <c r="Z25" s="156">
        <f t="shared" si="1"/>
        <v>0</v>
      </c>
      <c r="AA25" s="175"/>
      <c r="AB25" s="176"/>
      <c r="AD25" s="9">
        <f>IF($M25=Data!$L$10,Data!$V$4,IF($M25=Data!$L$12,Data!$V$4,IF($M25=Data!$Y$4,Data!$AA$4,IF($M25=Data!$AD$4,Data!$AF$4,IF($M25=Data!$AI$4,Data!$AK$4,IF($M25=Data!$AN$4,Data!$AP$4,0))))))</f>
        <v>0</v>
      </c>
      <c r="AE25" s="9">
        <f>IF($M25=Data!$L$10,Data!$V$5,IF($M25=Data!$L$12,Data!$V$5,IF($M25=Data!$Y$4,Data!$AA$5,IF($M25=Data!$AD$4,Data!$AF$5,IF($M25=Data!$AI$4,Data!$AK$5,IF($M25=Data!$AN$4,Data!$AP$5,0))))))</f>
        <v>0</v>
      </c>
      <c r="AF25" s="9">
        <f>IF($M25=Data!$L$10,Data!$V$6,IF($M25=Data!$L$12,Data!$V$6,IF($M25=Data!$Y$4,Data!$AA$6,IF($M25=Data!$AD$4,Data!$AF$6,IF($M25=Data!$AI$4,Data!$AK$6,IF($M25=Data!$AN$4,Data!$AP$6,0))))))</f>
        <v>0</v>
      </c>
      <c r="AG25" s="9">
        <f>IF($M25=Data!$L$10,Data!$V$7,IF($M25=Data!$L$12,Data!$V$7,IF($M25=Data!$Y$4,Data!$AA$7,IF($M25=Data!$AD$4,Data!$AF$7,IF($M25=Data!$AI$4,Data!$AK$7,IF($M25=Data!$AN$4,Data!$AP$7,0))))))</f>
        <v>0</v>
      </c>
      <c r="AH25" s="9">
        <f>IF($M25=Data!$L$10,Data!$V$8,IF($M25=Data!$L$12,Data!$V$8,IF($M25=Data!$Y$4,Data!$AA$8,IF($M25=Data!$AD$4,Data!$AF$8,IF($M25=Data!$AI$4,Data!$AK$8,IF($M25=Data!$AN$4,Data!$AP$8,0))))))</f>
        <v>0</v>
      </c>
      <c r="AI25" s="9">
        <f>IF($M25=Data!$L$10,Data!$V$9,IF($M25=Data!$L$12,Data!$V$9,IF($M25=Data!$Y$4,Data!$AA$9,IF($M25=Data!$AD$4,Data!$AF$9,IF($M25=Data!$AI$4,Data!$AK$9,IF($M25=Data!$AN$4,Data!$AP$9,0))))))</f>
        <v>0</v>
      </c>
      <c r="AJ25" s="9">
        <f>IF($M25=Data!$L$10,Data!$V$10,IF($M25=Data!$L$12,Data!$V$10,IF($M25=Data!$Y$4,Data!$AA$10,IF($M25=Data!$AD$4,Data!$AF$10,IF($M25=Data!$AI$4,Data!$AK$10,IF($M25=Data!$AN$4,Data!$AP$10,0))))))</f>
        <v>0</v>
      </c>
      <c r="AK25" s="9">
        <f>IF($M25=Data!$L$10,Data!$V$11,IF($M25=Data!$L$12,Data!$V$11,IF($M25=Data!$Y$4,Data!$AA$11,IF($M25=Data!$AD$4,Data!$AF$11,IF($M25=Data!$AI$4,Data!$AK$11,IF($M25=Data!$AN$4,Data!$AP$11,0))))))</f>
        <v>0</v>
      </c>
      <c r="AL25" s="9">
        <f>IF($M25=Data!$L$10,Data!$V$12,IF($M25=Data!$L$12,Data!$V$12,IF($M25=Data!$Y$4,Data!$AA$12,IF($M25=Data!$AD$4,Data!$AF$12,IF($M25=Data!$AI$4,Data!$AK$12,IF($M25=Data!$AN$4,Data!$AP$12,0))))))</f>
        <v>0</v>
      </c>
      <c r="AM25" s="9">
        <f>IF($M25=Data!$L$10,Data!$V$13,IF($M25=Data!$L$12,Data!$V$13,IF($M25=Data!$Y$4,Data!$AA$13,IF($M25=Data!$AD$4,Data!$AF$13,IF($M25=Data!$AI$4,Data!$AK$13,IF($M25=Data!$AN$4,Data!$AP$13,0))))))</f>
        <v>0</v>
      </c>
      <c r="AN25" s="9">
        <f>IF($M25=Data!$L$10,Data!$V$14,IF($M25=Data!$L$12,Data!$V$14,IF($M25=Data!$Y$4,Data!$AA$14,IF($M25=Data!$AD$4,Data!$AF$14,IF($M25=Data!$AI$4,Data!$AK$14,IF($M25=Data!$AN$4,Data!$AP$14,0))))))</f>
        <v>0</v>
      </c>
      <c r="AO25" s="9">
        <f>IF($M25=Data!$L$10,Data!$V$15,IF($M25=Data!$L$12,Data!$V$15,IF($M25=Data!$Y$4,Data!$AA$15,IF($M25=Data!$AD$4,Data!$AF$15,IF($M25=Data!$AI$4,Data!$AK$15,IF($M25=Data!$AN$4,Data!$AP$15,0))))))</f>
        <v>0</v>
      </c>
      <c r="AP25" s="9">
        <f>IF($M25=Data!$L$10,Data!$V$16,IF($M25=Data!$L$12,Data!$V$16,IF($M25=Data!$Y$4,Data!$AA$16,IF($M25=Data!$AD$4,Data!$AF$16,IF($M25=Data!$AI$4,Data!$AK$16,IF($M25=Data!$AN$4,Data!$AP$16,0))))))</f>
        <v>0</v>
      </c>
      <c r="AQ25" s="9">
        <f>IF($M25=Data!$L$10,Data!$V$17,IF($M25=Data!$L$12,Data!$V$17,IF($M25=Data!$Y$4,Data!$AA$17,IF($M25=Data!$AD$4,Data!$AF$17,IF($M25=Data!$AI$4,Data!$AK$17,IF($M25=Data!$AN$4,Data!$AP$17,0))))))</f>
        <v>0</v>
      </c>
      <c r="AR25" s="9">
        <f>IF($M25=Data!$L$10,Data!$V$18,IF($M25=Data!$L$12,Data!$V$18,IF($M25=Data!$Y$4,Data!$AA$18,IF($M25=Data!$AD$4,Data!$AF$18,IF($M25=Data!$AI$4,Data!$AK$18,IF($M25=Data!$AN$4,Data!$AP$18,0))))))</f>
        <v>0</v>
      </c>
      <c r="AS25" s="9">
        <f>IF($M25=Data!$L$10,Data!$V$19,IF($M25=Data!$L$12,Data!$V$19,IF($M25=Data!$Y$4,Data!$AA$19,IF($M25=Data!$AD$4,Data!$AF$19,IF($M25=Data!$AI$4,Data!$AK$19,IF($M25=Data!$AN$4,Data!$AP$19,0))))))</f>
        <v>0</v>
      </c>
      <c r="AT25" s="9">
        <f>IF($M25=Data!$L$10,Data!$V$20,IF($M25=Data!$L$12,Data!$V$20,IF($M25=Data!$Y$4,Data!$AA$20,IF($M25=Data!$AD$4,Data!$AF$20,IF($M25=Data!$AI$4,Data!$AK$20,IF($M25=Data!$AN$4,Data!$AP$20,0))))))</f>
        <v>0</v>
      </c>
      <c r="AU25" s="9">
        <f>IF($M25=Data!$L$10,Data!$V$21,IF($M25=Data!$L$12,Data!$V$21,IF($M25=Data!$Y$4,Data!$AA$21,IF($M25=Data!$AD$4,Data!$AF$21,IF($M25=Data!$AI$4,Data!$AK$21,IF($M25=Data!$AN$4,Data!$AP$21,0))))))</f>
        <v>0</v>
      </c>
      <c r="AV25" s="9">
        <f>IF($M25=Data!$L$10,Data!$V$22,IF($M25=Data!$L$12,Data!$V$22,IF($M25=Data!$Y$4,Data!$AA$22,IF($M25=Data!$AD$4,Data!$AF$22,IF($M25=Data!$AI$4,Data!$AK$22,IF($M25=Data!$AN$4,Data!$AP$22,0))))))</f>
        <v>0</v>
      </c>
      <c r="AW25" s="9">
        <f>IF($M25=Data!$L$10,Data!$V$23,IF($M25=Data!$L$12,Data!$V$23,IF($M25=Data!$Y$4,Data!$AA$23,IF($M25=Data!$AD$4,Data!$AF$23,IF($M25=Data!$AI$4,Data!$AK$23,IF($M25=Data!$AN$4,Data!$AP$23,0))))))</f>
        <v>0</v>
      </c>
      <c r="AX25" s="9">
        <f>IF($M25=Data!$L$10,Data!$V$24,IF($M25=Data!$L$12,Data!$V$24,IF($M25=Data!$Y$4,Data!$AA$24,IF($M25=Data!$AD$4,Data!$AF$24,IF($M25=Data!$AI$4,Data!$AK$24,IF($M25=Data!$AN$4,Data!$AP$24,0))))))</f>
        <v>0</v>
      </c>
      <c r="AY25" s="9">
        <f>IF($M25=Data!$L$10,Data!$V$25,IF($M25=Data!$L$12,Data!$V$25,IF($M25=Data!$Y$4,Data!$AA$25,IF($M25=Data!$AD$4,Data!$AF$25,IF($M25=Data!$AI$4,Data!$AK$25,IF($M25=Data!$AN$4,Data!$AP$25,0))))))</f>
        <v>0</v>
      </c>
      <c r="AZ25" s="9">
        <f>IF($M25=Data!$L$10,Data!$V$26,IF($M25=Data!$L$12,Data!$V$26,IF($M25=Data!$Y$4,Data!$AA$26,IF($M25=Data!$AD$4,Data!$AF$26,IF($M25=Data!$AI$4,Data!$AK$26,IF($M25=Data!$AN$4,Data!$AP$26,0))))))</f>
        <v>0</v>
      </c>
      <c r="BA25" s="9">
        <f>IF($M25=Data!$L$10,Data!$V$27,IF($M25=Data!$L$12,Data!$V$27,IF($M25=Data!$Y$4,Data!$AA$27,IF($M25=Data!$AD$4,Data!$AF$27,IF($M25=Data!$AI$4,Data!$AK$27,IF($M25=Data!$AN$4,Data!$AP$27,0))))))</f>
        <v>0</v>
      </c>
      <c r="BB25" s="9">
        <f>IF($M25=Data!$L$10,Data!$V$28,IF($M25=Data!$L$12,Data!$V$28,IF($M25=Data!$Y$4,Data!$AA$28,IF($M25=Data!$AD$4,Data!$AF$28,IF($M25=Data!$AI$4,Data!$AK$28,IF($M25=Data!$AN$4,Data!$AP$28,0))))))</f>
        <v>0</v>
      </c>
      <c r="BC25" s="9">
        <f t="shared" si="4"/>
        <v>0</v>
      </c>
      <c r="BD25" s="119">
        <f>VLOOKUP($BC25,Data!$AS$4:$AT$128,2,FALSE)</f>
        <v>0</v>
      </c>
      <c r="BE25" s="102">
        <f>IF('LCLR Activity List v2.2'!$K25="SPR",1,0)</f>
        <v>0</v>
      </c>
      <c r="BF25" s="100" t="e">
        <f>IF($BE25=0,T25*Data!BF$98,IF($BE25=1,T25*Data!BK$98,T25*Data!BF$98))</f>
        <v>#N/A</v>
      </c>
      <c r="BG25" s="100" t="e">
        <f>IF($BE25=0,U25*Data!BG$98,IF($BE25=1,U25*Data!BL$98,U25*Data!BG$98))</f>
        <v>#N/A</v>
      </c>
      <c r="BH25" s="100" t="e">
        <f>IF($BE25=0,V25*Data!BH$98,IF($BE25=1,V25*Data!BM$98,V25*Data!BH$98))</f>
        <v>#N/A</v>
      </c>
      <c r="BI25" s="100" t="e">
        <f>IF($BE25=0,W25*Data!BI$98,IF($BE25=1,W25*Data!BN$98,W25*Data!BI$98))</f>
        <v>#N/A</v>
      </c>
      <c r="BJ25" s="100" t="e">
        <f>IF($BE25=0,X25*Data!BJ$98,IF($BE25=1,X25*Data!BO$98,X25*Data!BJ$98))</f>
        <v>#N/A</v>
      </c>
      <c r="BK25" s="97" t="e">
        <f t="shared" si="3"/>
        <v>#N/A</v>
      </c>
    </row>
    <row r="26" spans="1:63" x14ac:dyDescent="0.35">
      <c r="A26" s="187">
        <v>15</v>
      </c>
      <c r="B26" s="165"/>
      <c r="C26" s="166"/>
      <c r="D26" s="230"/>
      <c r="E26" s="166"/>
      <c r="F26" s="166"/>
      <c r="G26" s="166"/>
      <c r="H26" s="166"/>
      <c r="I26" s="166"/>
      <c r="J26" s="166"/>
      <c r="K26" s="166"/>
      <c r="L26" s="166"/>
      <c r="M26" s="166"/>
      <c r="N26" s="166"/>
      <c r="O26" s="231"/>
      <c r="P26" s="154">
        <f>VLOOKUP($BC26,Data!$AS$4:$AT$128,2,FALSE)</f>
        <v>0</v>
      </c>
      <c r="Q26" s="166"/>
      <c r="R26" s="166"/>
      <c r="S26" s="155"/>
      <c r="T26" s="170"/>
      <c r="U26" s="170"/>
      <c r="V26" s="170"/>
      <c r="W26" s="170"/>
      <c r="X26" s="156">
        <f t="shared" si="0"/>
        <v>0</v>
      </c>
      <c r="Y26" s="170"/>
      <c r="Z26" s="156">
        <f t="shared" si="1"/>
        <v>0</v>
      </c>
      <c r="AA26" s="175"/>
      <c r="AB26" s="176"/>
      <c r="AD26" s="9">
        <f>IF($M26=Data!$L$10,Data!$V$4,IF($M26=Data!$L$12,Data!$V$4,IF($M26=Data!$Y$4,Data!$AA$4,IF($M26=Data!$AD$4,Data!$AF$4,IF($M26=Data!$AI$4,Data!$AK$4,IF($M26=Data!$AN$4,Data!$AP$4,0))))))</f>
        <v>0</v>
      </c>
      <c r="AE26" s="9">
        <f>IF($M26=Data!$L$10,Data!$V$5,IF($M26=Data!$L$12,Data!$V$5,IF($M26=Data!$Y$4,Data!$AA$5,IF($M26=Data!$AD$4,Data!$AF$5,IF($M26=Data!$AI$4,Data!$AK$5,IF($M26=Data!$AN$4,Data!$AP$5,0))))))</f>
        <v>0</v>
      </c>
      <c r="AF26" s="9">
        <f>IF($M26=Data!$L$10,Data!$V$6,IF($M26=Data!$L$12,Data!$V$6,IF($M26=Data!$Y$4,Data!$AA$6,IF($M26=Data!$AD$4,Data!$AF$6,IF($M26=Data!$AI$4,Data!$AK$6,IF($M26=Data!$AN$4,Data!$AP$6,0))))))</f>
        <v>0</v>
      </c>
      <c r="AG26" s="9">
        <f>IF($M26=Data!$L$10,Data!$V$7,IF($M26=Data!$L$12,Data!$V$7,IF($M26=Data!$Y$4,Data!$AA$7,IF($M26=Data!$AD$4,Data!$AF$7,IF($M26=Data!$AI$4,Data!$AK$7,IF($M26=Data!$AN$4,Data!$AP$7,0))))))</f>
        <v>0</v>
      </c>
      <c r="AH26" s="9">
        <f>IF($M26=Data!$L$10,Data!$V$8,IF($M26=Data!$L$12,Data!$V$8,IF($M26=Data!$Y$4,Data!$AA$8,IF($M26=Data!$AD$4,Data!$AF$8,IF($M26=Data!$AI$4,Data!$AK$8,IF($M26=Data!$AN$4,Data!$AP$8,0))))))</f>
        <v>0</v>
      </c>
      <c r="AI26" s="9">
        <f>IF($M26=Data!$L$10,Data!$V$9,IF($M26=Data!$L$12,Data!$V$9,IF($M26=Data!$Y$4,Data!$AA$9,IF($M26=Data!$AD$4,Data!$AF$9,IF($M26=Data!$AI$4,Data!$AK$9,IF($M26=Data!$AN$4,Data!$AP$9,0))))))</f>
        <v>0</v>
      </c>
      <c r="AJ26" s="9">
        <f>IF($M26=Data!$L$10,Data!$V$10,IF($M26=Data!$L$12,Data!$V$10,IF($M26=Data!$Y$4,Data!$AA$10,IF($M26=Data!$AD$4,Data!$AF$10,IF($M26=Data!$AI$4,Data!$AK$10,IF($M26=Data!$AN$4,Data!$AP$10,0))))))</f>
        <v>0</v>
      </c>
      <c r="AK26" s="9">
        <f>IF($M26=Data!$L$10,Data!$V$11,IF($M26=Data!$L$12,Data!$V$11,IF($M26=Data!$Y$4,Data!$AA$11,IF($M26=Data!$AD$4,Data!$AF$11,IF($M26=Data!$AI$4,Data!$AK$11,IF($M26=Data!$AN$4,Data!$AP$11,0))))))</f>
        <v>0</v>
      </c>
      <c r="AL26" s="9">
        <f>IF($M26=Data!$L$10,Data!$V$12,IF($M26=Data!$L$12,Data!$V$12,IF($M26=Data!$Y$4,Data!$AA$12,IF($M26=Data!$AD$4,Data!$AF$12,IF($M26=Data!$AI$4,Data!$AK$12,IF($M26=Data!$AN$4,Data!$AP$12,0))))))</f>
        <v>0</v>
      </c>
      <c r="AM26" s="9">
        <f>IF($M26=Data!$L$10,Data!$V$13,IF($M26=Data!$L$12,Data!$V$13,IF($M26=Data!$Y$4,Data!$AA$13,IF($M26=Data!$AD$4,Data!$AF$13,IF($M26=Data!$AI$4,Data!$AK$13,IF($M26=Data!$AN$4,Data!$AP$13,0))))))</f>
        <v>0</v>
      </c>
      <c r="AN26" s="9">
        <f>IF($M26=Data!$L$10,Data!$V$14,IF($M26=Data!$L$12,Data!$V$14,IF($M26=Data!$Y$4,Data!$AA$14,IF($M26=Data!$AD$4,Data!$AF$14,IF($M26=Data!$AI$4,Data!$AK$14,IF($M26=Data!$AN$4,Data!$AP$14,0))))))</f>
        <v>0</v>
      </c>
      <c r="AO26" s="9">
        <f>IF($M26=Data!$L$10,Data!$V$15,IF($M26=Data!$L$12,Data!$V$15,IF($M26=Data!$Y$4,Data!$AA$15,IF($M26=Data!$AD$4,Data!$AF$15,IF($M26=Data!$AI$4,Data!$AK$15,IF($M26=Data!$AN$4,Data!$AP$15,0))))))</f>
        <v>0</v>
      </c>
      <c r="AP26" s="9">
        <f>IF($M26=Data!$L$10,Data!$V$16,IF($M26=Data!$L$12,Data!$V$16,IF($M26=Data!$Y$4,Data!$AA$16,IF($M26=Data!$AD$4,Data!$AF$16,IF($M26=Data!$AI$4,Data!$AK$16,IF($M26=Data!$AN$4,Data!$AP$16,0))))))</f>
        <v>0</v>
      </c>
      <c r="AQ26" s="9">
        <f>IF($M26=Data!$L$10,Data!$V$17,IF($M26=Data!$L$12,Data!$V$17,IF($M26=Data!$Y$4,Data!$AA$17,IF($M26=Data!$AD$4,Data!$AF$17,IF($M26=Data!$AI$4,Data!$AK$17,IF($M26=Data!$AN$4,Data!$AP$17,0))))))</f>
        <v>0</v>
      </c>
      <c r="AR26" s="9">
        <f>IF($M26=Data!$L$10,Data!$V$18,IF($M26=Data!$L$12,Data!$V$18,IF($M26=Data!$Y$4,Data!$AA$18,IF($M26=Data!$AD$4,Data!$AF$18,IF($M26=Data!$AI$4,Data!$AK$18,IF($M26=Data!$AN$4,Data!$AP$18,0))))))</f>
        <v>0</v>
      </c>
      <c r="AS26" s="9">
        <f>IF($M26=Data!$L$10,Data!$V$19,IF($M26=Data!$L$12,Data!$V$19,IF($M26=Data!$Y$4,Data!$AA$19,IF($M26=Data!$AD$4,Data!$AF$19,IF($M26=Data!$AI$4,Data!$AK$19,IF($M26=Data!$AN$4,Data!$AP$19,0))))))</f>
        <v>0</v>
      </c>
      <c r="AT26" s="9">
        <f>IF($M26=Data!$L$10,Data!$V$20,IF($M26=Data!$L$12,Data!$V$20,IF($M26=Data!$Y$4,Data!$AA$20,IF($M26=Data!$AD$4,Data!$AF$20,IF($M26=Data!$AI$4,Data!$AK$20,IF($M26=Data!$AN$4,Data!$AP$20,0))))))</f>
        <v>0</v>
      </c>
      <c r="AU26" s="9">
        <f>IF($M26=Data!$L$10,Data!$V$21,IF($M26=Data!$L$12,Data!$V$21,IF($M26=Data!$Y$4,Data!$AA$21,IF($M26=Data!$AD$4,Data!$AF$21,IF($M26=Data!$AI$4,Data!$AK$21,IF($M26=Data!$AN$4,Data!$AP$21,0))))))</f>
        <v>0</v>
      </c>
      <c r="AV26" s="9">
        <f>IF($M26=Data!$L$10,Data!$V$22,IF($M26=Data!$L$12,Data!$V$22,IF($M26=Data!$Y$4,Data!$AA$22,IF($M26=Data!$AD$4,Data!$AF$22,IF($M26=Data!$AI$4,Data!$AK$22,IF($M26=Data!$AN$4,Data!$AP$22,0))))))</f>
        <v>0</v>
      </c>
      <c r="AW26" s="9">
        <f>IF($M26=Data!$L$10,Data!$V$23,IF($M26=Data!$L$12,Data!$V$23,IF($M26=Data!$Y$4,Data!$AA$23,IF($M26=Data!$AD$4,Data!$AF$23,IF($M26=Data!$AI$4,Data!$AK$23,IF($M26=Data!$AN$4,Data!$AP$23,0))))))</f>
        <v>0</v>
      </c>
      <c r="AX26" s="9">
        <f>IF($M26=Data!$L$10,Data!$V$24,IF($M26=Data!$L$12,Data!$V$24,IF($M26=Data!$Y$4,Data!$AA$24,IF($M26=Data!$AD$4,Data!$AF$24,IF($M26=Data!$AI$4,Data!$AK$24,IF($M26=Data!$AN$4,Data!$AP$24,0))))))</f>
        <v>0</v>
      </c>
      <c r="AY26" s="9">
        <f>IF($M26=Data!$L$10,Data!$V$25,IF($M26=Data!$L$12,Data!$V$25,IF($M26=Data!$Y$4,Data!$AA$25,IF($M26=Data!$AD$4,Data!$AF$25,IF($M26=Data!$AI$4,Data!$AK$25,IF($M26=Data!$AN$4,Data!$AP$25,0))))))</f>
        <v>0</v>
      </c>
      <c r="AZ26" s="9">
        <f>IF($M26=Data!$L$10,Data!$V$26,IF($M26=Data!$L$12,Data!$V$26,IF($M26=Data!$Y$4,Data!$AA$26,IF($M26=Data!$AD$4,Data!$AF$26,IF($M26=Data!$AI$4,Data!$AK$26,IF($M26=Data!$AN$4,Data!$AP$26,0))))))</f>
        <v>0</v>
      </c>
      <c r="BA26" s="9">
        <f>IF($M26=Data!$L$10,Data!$V$27,IF($M26=Data!$L$12,Data!$V$27,IF($M26=Data!$Y$4,Data!$AA$27,IF($M26=Data!$AD$4,Data!$AF$27,IF($M26=Data!$AI$4,Data!$AK$27,IF($M26=Data!$AN$4,Data!$AP$27,0))))))</f>
        <v>0</v>
      </c>
      <c r="BB26" s="9">
        <f>IF($M26=Data!$L$10,Data!$V$28,IF($M26=Data!$L$12,Data!$V$28,IF($M26=Data!$Y$4,Data!$AA$28,IF($M26=Data!$AD$4,Data!$AF$28,IF($M26=Data!$AI$4,Data!$AK$28,IF($M26=Data!$AN$4,Data!$AP$28,0))))))</f>
        <v>0</v>
      </c>
      <c r="BC26" s="9">
        <f t="shared" si="4"/>
        <v>0</v>
      </c>
      <c r="BD26" s="119">
        <f>VLOOKUP($BC26,Data!$AS$4:$AT$128,2,FALSE)</f>
        <v>0</v>
      </c>
      <c r="BE26" s="102">
        <f>IF('LCLR Activity List v2.2'!$K26="SPR",1,0)</f>
        <v>0</v>
      </c>
      <c r="BF26" s="100" t="e">
        <f>IF($BE26=0,T26*Data!BF$98,IF($BE26=1,T26*Data!BK$98,T26*Data!BF$98))</f>
        <v>#N/A</v>
      </c>
      <c r="BG26" s="100" t="e">
        <f>IF($BE26=0,U26*Data!BG$98,IF($BE26=1,U26*Data!BL$98,U26*Data!BG$98))</f>
        <v>#N/A</v>
      </c>
      <c r="BH26" s="100" t="e">
        <f>IF($BE26=0,V26*Data!BH$98,IF($BE26=1,V26*Data!BM$98,V26*Data!BH$98))</f>
        <v>#N/A</v>
      </c>
      <c r="BI26" s="100" t="e">
        <f>IF($BE26=0,W26*Data!BI$98,IF($BE26=1,W26*Data!BN$98,W26*Data!BI$98))</f>
        <v>#N/A</v>
      </c>
      <c r="BJ26" s="100" t="e">
        <f>IF($BE26=0,X26*Data!BJ$98,IF($BE26=1,X26*Data!BO$98,X26*Data!BJ$98))</f>
        <v>#N/A</v>
      </c>
      <c r="BK26" s="97" t="e">
        <f t="shared" si="3"/>
        <v>#N/A</v>
      </c>
    </row>
    <row r="27" spans="1:63" x14ac:dyDescent="0.35">
      <c r="A27" s="187">
        <v>16</v>
      </c>
      <c r="B27" s="165"/>
      <c r="C27" s="166"/>
      <c r="D27" s="230"/>
      <c r="E27" s="166"/>
      <c r="F27" s="166"/>
      <c r="G27" s="166"/>
      <c r="H27" s="166"/>
      <c r="I27" s="166"/>
      <c r="J27" s="166"/>
      <c r="K27" s="166"/>
      <c r="L27" s="166"/>
      <c r="M27" s="166"/>
      <c r="N27" s="166"/>
      <c r="O27" s="231"/>
      <c r="P27" s="154">
        <f>VLOOKUP($BC27,Data!$AS$4:$AT$128,2,FALSE)</f>
        <v>0</v>
      </c>
      <c r="Q27" s="166"/>
      <c r="R27" s="166"/>
      <c r="S27" s="155"/>
      <c r="T27" s="170"/>
      <c r="U27" s="170"/>
      <c r="V27" s="170"/>
      <c r="W27" s="170"/>
      <c r="X27" s="156">
        <f t="shared" si="0"/>
        <v>0</v>
      </c>
      <c r="Y27" s="170"/>
      <c r="Z27" s="156">
        <f t="shared" si="1"/>
        <v>0</v>
      </c>
      <c r="AA27" s="175"/>
      <c r="AB27" s="176"/>
      <c r="AD27" s="9">
        <f>IF($M27=Data!$L$10,Data!$V$4,IF($M27=Data!$L$12,Data!$V$4,IF($M27=Data!$Y$4,Data!$AA$4,IF($M27=Data!$AD$4,Data!$AF$4,IF($M27=Data!$AI$4,Data!$AK$4,IF($M27=Data!$AN$4,Data!$AP$4,0))))))</f>
        <v>0</v>
      </c>
      <c r="AE27" s="9">
        <f>IF($M27=Data!$L$10,Data!$V$5,IF($M27=Data!$L$12,Data!$V$5,IF($M27=Data!$Y$4,Data!$AA$5,IF($M27=Data!$AD$4,Data!$AF$5,IF($M27=Data!$AI$4,Data!$AK$5,IF($M27=Data!$AN$4,Data!$AP$5,0))))))</f>
        <v>0</v>
      </c>
      <c r="AF27" s="9">
        <f>IF($M27=Data!$L$10,Data!$V$6,IF($M27=Data!$L$12,Data!$V$6,IF($M27=Data!$Y$4,Data!$AA$6,IF($M27=Data!$AD$4,Data!$AF$6,IF($M27=Data!$AI$4,Data!$AK$6,IF($M27=Data!$AN$4,Data!$AP$6,0))))))</f>
        <v>0</v>
      </c>
      <c r="AG27" s="9">
        <f>IF($M27=Data!$L$10,Data!$V$7,IF($M27=Data!$L$12,Data!$V$7,IF($M27=Data!$Y$4,Data!$AA$7,IF($M27=Data!$AD$4,Data!$AF$7,IF($M27=Data!$AI$4,Data!$AK$7,IF($M27=Data!$AN$4,Data!$AP$7,0))))))</f>
        <v>0</v>
      </c>
      <c r="AH27" s="9">
        <f>IF($M27=Data!$L$10,Data!$V$8,IF($M27=Data!$L$12,Data!$V$8,IF($M27=Data!$Y$4,Data!$AA$8,IF($M27=Data!$AD$4,Data!$AF$8,IF($M27=Data!$AI$4,Data!$AK$8,IF($M27=Data!$AN$4,Data!$AP$8,0))))))</f>
        <v>0</v>
      </c>
      <c r="AI27" s="9">
        <f>IF($M27=Data!$L$10,Data!$V$9,IF($M27=Data!$L$12,Data!$V$9,IF($M27=Data!$Y$4,Data!$AA$9,IF($M27=Data!$AD$4,Data!$AF$9,IF($M27=Data!$AI$4,Data!$AK$9,IF($M27=Data!$AN$4,Data!$AP$9,0))))))</f>
        <v>0</v>
      </c>
      <c r="AJ27" s="9">
        <f>IF($M27=Data!$L$10,Data!$V$10,IF($M27=Data!$L$12,Data!$V$10,IF($M27=Data!$Y$4,Data!$AA$10,IF($M27=Data!$AD$4,Data!$AF$10,IF($M27=Data!$AI$4,Data!$AK$10,IF($M27=Data!$AN$4,Data!$AP$10,0))))))</f>
        <v>0</v>
      </c>
      <c r="AK27" s="9">
        <f>IF($M27=Data!$L$10,Data!$V$11,IF($M27=Data!$L$12,Data!$V$11,IF($M27=Data!$Y$4,Data!$AA$11,IF($M27=Data!$AD$4,Data!$AF$11,IF($M27=Data!$AI$4,Data!$AK$11,IF($M27=Data!$AN$4,Data!$AP$11,0))))))</f>
        <v>0</v>
      </c>
      <c r="AL27" s="9">
        <f>IF($M27=Data!$L$10,Data!$V$12,IF($M27=Data!$L$12,Data!$V$12,IF($M27=Data!$Y$4,Data!$AA$12,IF($M27=Data!$AD$4,Data!$AF$12,IF($M27=Data!$AI$4,Data!$AK$12,IF($M27=Data!$AN$4,Data!$AP$12,0))))))</f>
        <v>0</v>
      </c>
      <c r="AM27" s="9">
        <f>IF($M27=Data!$L$10,Data!$V$13,IF($M27=Data!$L$12,Data!$V$13,IF($M27=Data!$Y$4,Data!$AA$13,IF($M27=Data!$AD$4,Data!$AF$13,IF($M27=Data!$AI$4,Data!$AK$13,IF($M27=Data!$AN$4,Data!$AP$13,0))))))</f>
        <v>0</v>
      </c>
      <c r="AN27" s="9">
        <f>IF($M27=Data!$L$10,Data!$V$14,IF($M27=Data!$L$12,Data!$V$14,IF($M27=Data!$Y$4,Data!$AA$14,IF($M27=Data!$AD$4,Data!$AF$14,IF($M27=Data!$AI$4,Data!$AK$14,IF($M27=Data!$AN$4,Data!$AP$14,0))))))</f>
        <v>0</v>
      </c>
      <c r="AO27" s="9">
        <f>IF($M27=Data!$L$10,Data!$V$15,IF($M27=Data!$L$12,Data!$V$15,IF($M27=Data!$Y$4,Data!$AA$15,IF($M27=Data!$AD$4,Data!$AF$15,IF($M27=Data!$AI$4,Data!$AK$15,IF($M27=Data!$AN$4,Data!$AP$15,0))))))</f>
        <v>0</v>
      </c>
      <c r="AP27" s="9">
        <f>IF($M27=Data!$L$10,Data!$V$16,IF($M27=Data!$L$12,Data!$V$16,IF($M27=Data!$Y$4,Data!$AA$16,IF($M27=Data!$AD$4,Data!$AF$16,IF($M27=Data!$AI$4,Data!$AK$16,IF($M27=Data!$AN$4,Data!$AP$16,0))))))</f>
        <v>0</v>
      </c>
      <c r="AQ27" s="9">
        <f>IF($M27=Data!$L$10,Data!$V$17,IF($M27=Data!$L$12,Data!$V$17,IF($M27=Data!$Y$4,Data!$AA$17,IF($M27=Data!$AD$4,Data!$AF$17,IF($M27=Data!$AI$4,Data!$AK$17,IF($M27=Data!$AN$4,Data!$AP$17,0))))))</f>
        <v>0</v>
      </c>
      <c r="AR27" s="9">
        <f>IF($M27=Data!$L$10,Data!$V$18,IF($M27=Data!$L$12,Data!$V$18,IF($M27=Data!$Y$4,Data!$AA$18,IF($M27=Data!$AD$4,Data!$AF$18,IF($M27=Data!$AI$4,Data!$AK$18,IF($M27=Data!$AN$4,Data!$AP$18,0))))))</f>
        <v>0</v>
      </c>
      <c r="AS27" s="9">
        <f>IF($M27=Data!$L$10,Data!$V$19,IF($M27=Data!$L$12,Data!$V$19,IF($M27=Data!$Y$4,Data!$AA$19,IF($M27=Data!$AD$4,Data!$AF$19,IF($M27=Data!$AI$4,Data!$AK$19,IF($M27=Data!$AN$4,Data!$AP$19,0))))))</f>
        <v>0</v>
      </c>
      <c r="AT27" s="9">
        <f>IF($M27=Data!$L$10,Data!$V$20,IF($M27=Data!$L$12,Data!$V$20,IF($M27=Data!$Y$4,Data!$AA$20,IF($M27=Data!$AD$4,Data!$AF$20,IF($M27=Data!$AI$4,Data!$AK$20,IF($M27=Data!$AN$4,Data!$AP$20,0))))))</f>
        <v>0</v>
      </c>
      <c r="AU27" s="9">
        <f>IF($M27=Data!$L$10,Data!$V$21,IF($M27=Data!$L$12,Data!$V$21,IF($M27=Data!$Y$4,Data!$AA$21,IF($M27=Data!$AD$4,Data!$AF$21,IF($M27=Data!$AI$4,Data!$AK$21,IF($M27=Data!$AN$4,Data!$AP$21,0))))))</f>
        <v>0</v>
      </c>
      <c r="AV27" s="9">
        <f>IF($M27=Data!$L$10,Data!$V$22,IF($M27=Data!$L$12,Data!$V$22,IF($M27=Data!$Y$4,Data!$AA$22,IF($M27=Data!$AD$4,Data!$AF$22,IF($M27=Data!$AI$4,Data!$AK$22,IF($M27=Data!$AN$4,Data!$AP$22,0))))))</f>
        <v>0</v>
      </c>
      <c r="AW27" s="9">
        <f>IF($M27=Data!$L$10,Data!$V$23,IF($M27=Data!$L$12,Data!$V$23,IF($M27=Data!$Y$4,Data!$AA$23,IF($M27=Data!$AD$4,Data!$AF$23,IF($M27=Data!$AI$4,Data!$AK$23,IF($M27=Data!$AN$4,Data!$AP$23,0))))))</f>
        <v>0</v>
      </c>
      <c r="AX27" s="9">
        <f>IF($M27=Data!$L$10,Data!$V$24,IF($M27=Data!$L$12,Data!$V$24,IF($M27=Data!$Y$4,Data!$AA$24,IF($M27=Data!$AD$4,Data!$AF$24,IF($M27=Data!$AI$4,Data!$AK$24,IF($M27=Data!$AN$4,Data!$AP$24,0))))))</f>
        <v>0</v>
      </c>
      <c r="AY27" s="9">
        <f>IF($M27=Data!$L$10,Data!$V$25,IF($M27=Data!$L$12,Data!$V$25,IF($M27=Data!$Y$4,Data!$AA$25,IF($M27=Data!$AD$4,Data!$AF$25,IF($M27=Data!$AI$4,Data!$AK$25,IF($M27=Data!$AN$4,Data!$AP$25,0))))))</f>
        <v>0</v>
      </c>
      <c r="AZ27" s="9">
        <f>IF($M27=Data!$L$10,Data!$V$26,IF($M27=Data!$L$12,Data!$V$26,IF($M27=Data!$Y$4,Data!$AA$26,IF($M27=Data!$AD$4,Data!$AF$26,IF($M27=Data!$AI$4,Data!$AK$26,IF($M27=Data!$AN$4,Data!$AP$26,0))))))</f>
        <v>0</v>
      </c>
      <c r="BA27" s="9">
        <f>IF($M27=Data!$L$10,Data!$V$27,IF($M27=Data!$L$12,Data!$V$27,IF($M27=Data!$Y$4,Data!$AA$27,IF($M27=Data!$AD$4,Data!$AF$27,IF($M27=Data!$AI$4,Data!$AK$27,IF($M27=Data!$AN$4,Data!$AP$27,0))))))</f>
        <v>0</v>
      </c>
      <c r="BB27" s="9">
        <f>IF($M27=Data!$L$10,Data!$V$28,IF($M27=Data!$L$12,Data!$V$28,IF($M27=Data!$Y$4,Data!$AA$28,IF($M27=Data!$AD$4,Data!$AF$28,IF($M27=Data!$AI$4,Data!$AK$28,IF($M27=Data!$AN$4,Data!$AP$28,0))))))</f>
        <v>0</v>
      </c>
      <c r="BC27" s="9">
        <f t="shared" si="4"/>
        <v>0</v>
      </c>
      <c r="BD27" s="119">
        <f>VLOOKUP($BC27,Data!$AS$4:$AT$128,2,FALSE)</f>
        <v>0</v>
      </c>
      <c r="BE27" s="102">
        <f>IF('LCLR Activity List v2.2'!$K27="SPR",1,0)</f>
        <v>0</v>
      </c>
      <c r="BF27" s="100" t="e">
        <f>IF($BE27=0,T27*Data!BF$98,IF($BE27=1,T27*Data!BK$98,T27*Data!BF$98))</f>
        <v>#N/A</v>
      </c>
      <c r="BG27" s="100" t="e">
        <f>IF($BE27=0,U27*Data!BG$98,IF($BE27=1,U27*Data!BL$98,U27*Data!BG$98))</f>
        <v>#N/A</v>
      </c>
      <c r="BH27" s="100" t="e">
        <f>IF($BE27=0,V27*Data!BH$98,IF($BE27=1,V27*Data!BM$98,V27*Data!BH$98))</f>
        <v>#N/A</v>
      </c>
      <c r="BI27" s="100" t="e">
        <f>IF($BE27=0,W27*Data!BI$98,IF($BE27=1,W27*Data!BN$98,W27*Data!BI$98))</f>
        <v>#N/A</v>
      </c>
      <c r="BJ27" s="100" t="e">
        <f>IF($BE27=0,X27*Data!BJ$98,IF($BE27=1,X27*Data!BO$98,X27*Data!BJ$98))</f>
        <v>#N/A</v>
      </c>
      <c r="BK27" s="97" t="e">
        <f t="shared" si="3"/>
        <v>#N/A</v>
      </c>
    </row>
    <row r="28" spans="1:63" x14ac:dyDescent="0.35">
      <c r="A28" s="187">
        <v>17</v>
      </c>
      <c r="B28" s="165"/>
      <c r="C28" s="166"/>
      <c r="D28" s="230"/>
      <c r="E28" s="166"/>
      <c r="F28" s="166"/>
      <c r="G28" s="166"/>
      <c r="H28" s="166"/>
      <c r="I28" s="166"/>
      <c r="J28" s="166"/>
      <c r="K28" s="166"/>
      <c r="L28" s="166"/>
      <c r="M28" s="166"/>
      <c r="N28" s="166"/>
      <c r="O28" s="231"/>
      <c r="P28" s="154">
        <f>VLOOKUP($BC28,Data!$AS$4:$AT$128,2,FALSE)</f>
        <v>0</v>
      </c>
      <c r="Q28" s="166"/>
      <c r="R28" s="166"/>
      <c r="S28" s="155"/>
      <c r="T28" s="170"/>
      <c r="U28" s="170"/>
      <c r="V28" s="170"/>
      <c r="W28" s="170"/>
      <c r="X28" s="156">
        <f t="shared" si="0"/>
        <v>0</v>
      </c>
      <c r="Y28" s="170"/>
      <c r="Z28" s="156">
        <f t="shared" si="1"/>
        <v>0</v>
      </c>
      <c r="AA28" s="175"/>
      <c r="AB28" s="176"/>
      <c r="AD28" s="9">
        <f>IF($M28=Data!$L$10,Data!$V$4,IF($M28=Data!$L$12,Data!$V$4,IF($M28=Data!$Y$4,Data!$AA$4,IF($M28=Data!$AD$4,Data!$AF$4,IF($M28=Data!$AI$4,Data!$AK$4,IF($M28=Data!$AN$4,Data!$AP$4,0))))))</f>
        <v>0</v>
      </c>
      <c r="AE28" s="9">
        <f>IF($M28=Data!$L$10,Data!$V$5,IF($M28=Data!$L$12,Data!$V$5,IF($M28=Data!$Y$4,Data!$AA$5,IF($M28=Data!$AD$4,Data!$AF$5,IF($M28=Data!$AI$4,Data!$AK$5,IF($M28=Data!$AN$4,Data!$AP$5,0))))))</f>
        <v>0</v>
      </c>
      <c r="AF28" s="9">
        <f>IF($M28=Data!$L$10,Data!$V$6,IF($M28=Data!$L$12,Data!$V$6,IF($M28=Data!$Y$4,Data!$AA$6,IF($M28=Data!$AD$4,Data!$AF$6,IF($M28=Data!$AI$4,Data!$AK$6,IF($M28=Data!$AN$4,Data!$AP$6,0))))))</f>
        <v>0</v>
      </c>
      <c r="AG28" s="9">
        <f>IF($M28=Data!$L$10,Data!$V$7,IF($M28=Data!$L$12,Data!$V$7,IF($M28=Data!$Y$4,Data!$AA$7,IF($M28=Data!$AD$4,Data!$AF$7,IF($M28=Data!$AI$4,Data!$AK$7,IF($M28=Data!$AN$4,Data!$AP$7,0))))))</f>
        <v>0</v>
      </c>
      <c r="AH28" s="9">
        <f>IF($M28=Data!$L$10,Data!$V$8,IF($M28=Data!$L$12,Data!$V$8,IF($M28=Data!$Y$4,Data!$AA$8,IF($M28=Data!$AD$4,Data!$AF$8,IF($M28=Data!$AI$4,Data!$AK$8,IF($M28=Data!$AN$4,Data!$AP$8,0))))))</f>
        <v>0</v>
      </c>
      <c r="AI28" s="9">
        <f>IF($M28=Data!$L$10,Data!$V$9,IF($M28=Data!$L$12,Data!$V$9,IF($M28=Data!$Y$4,Data!$AA$9,IF($M28=Data!$AD$4,Data!$AF$9,IF($M28=Data!$AI$4,Data!$AK$9,IF($M28=Data!$AN$4,Data!$AP$9,0))))))</f>
        <v>0</v>
      </c>
      <c r="AJ28" s="9">
        <f>IF($M28=Data!$L$10,Data!$V$10,IF($M28=Data!$L$12,Data!$V$10,IF($M28=Data!$Y$4,Data!$AA$10,IF($M28=Data!$AD$4,Data!$AF$10,IF($M28=Data!$AI$4,Data!$AK$10,IF($M28=Data!$AN$4,Data!$AP$10,0))))))</f>
        <v>0</v>
      </c>
      <c r="AK28" s="9">
        <f>IF($M28=Data!$L$10,Data!$V$11,IF($M28=Data!$L$12,Data!$V$11,IF($M28=Data!$Y$4,Data!$AA$11,IF($M28=Data!$AD$4,Data!$AF$11,IF($M28=Data!$AI$4,Data!$AK$11,IF($M28=Data!$AN$4,Data!$AP$11,0))))))</f>
        <v>0</v>
      </c>
      <c r="AL28" s="9">
        <f>IF($M28=Data!$L$10,Data!$V$12,IF($M28=Data!$L$12,Data!$V$12,IF($M28=Data!$Y$4,Data!$AA$12,IF($M28=Data!$AD$4,Data!$AF$12,IF($M28=Data!$AI$4,Data!$AK$12,IF($M28=Data!$AN$4,Data!$AP$12,0))))))</f>
        <v>0</v>
      </c>
      <c r="AM28" s="9">
        <f>IF($M28=Data!$L$10,Data!$V$13,IF($M28=Data!$L$12,Data!$V$13,IF($M28=Data!$Y$4,Data!$AA$13,IF($M28=Data!$AD$4,Data!$AF$13,IF($M28=Data!$AI$4,Data!$AK$13,IF($M28=Data!$AN$4,Data!$AP$13,0))))))</f>
        <v>0</v>
      </c>
      <c r="AN28" s="9">
        <f>IF($M28=Data!$L$10,Data!$V$14,IF($M28=Data!$L$12,Data!$V$14,IF($M28=Data!$Y$4,Data!$AA$14,IF($M28=Data!$AD$4,Data!$AF$14,IF($M28=Data!$AI$4,Data!$AK$14,IF($M28=Data!$AN$4,Data!$AP$14,0))))))</f>
        <v>0</v>
      </c>
      <c r="AO28" s="9">
        <f>IF($M28=Data!$L$10,Data!$V$15,IF($M28=Data!$L$12,Data!$V$15,IF($M28=Data!$Y$4,Data!$AA$15,IF($M28=Data!$AD$4,Data!$AF$15,IF($M28=Data!$AI$4,Data!$AK$15,IF($M28=Data!$AN$4,Data!$AP$15,0))))))</f>
        <v>0</v>
      </c>
      <c r="AP28" s="9">
        <f>IF($M28=Data!$L$10,Data!$V$16,IF($M28=Data!$L$12,Data!$V$16,IF($M28=Data!$Y$4,Data!$AA$16,IF($M28=Data!$AD$4,Data!$AF$16,IF($M28=Data!$AI$4,Data!$AK$16,IF($M28=Data!$AN$4,Data!$AP$16,0))))))</f>
        <v>0</v>
      </c>
      <c r="AQ28" s="9">
        <f>IF($M28=Data!$L$10,Data!$V$17,IF($M28=Data!$L$12,Data!$V$17,IF($M28=Data!$Y$4,Data!$AA$17,IF($M28=Data!$AD$4,Data!$AF$17,IF($M28=Data!$AI$4,Data!$AK$17,IF($M28=Data!$AN$4,Data!$AP$17,0))))))</f>
        <v>0</v>
      </c>
      <c r="AR28" s="9">
        <f>IF($M28=Data!$L$10,Data!$V$18,IF($M28=Data!$L$12,Data!$V$18,IF($M28=Data!$Y$4,Data!$AA$18,IF($M28=Data!$AD$4,Data!$AF$18,IF($M28=Data!$AI$4,Data!$AK$18,IF($M28=Data!$AN$4,Data!$AP$18,0))))))</f>
        <v>0</v>
      </c>
      <c r="AS28" s="9">
        <f>IF($M28=Data!$L$10,Data!$V$19,IF($M28=Data!$L$12,Data!$V$19,IF($M28=Data!$Y$4,Data!$AA$19,IF($M28=Data!$AD$4,Data!$AF$19,IF($M28=Data!$AI$4,Data!$AK$19,IF($M28=Data!$AN$4,Data!$AP$19,0))))))</f>
        <v>0</v>
      </c>
      <c r="AT28" s="9">
        <f>IF($M28=Data!$L$10,Data!$V$20,IF($M28=Data!$L$12,Data!$V$20,IF($M28=Data!$Y$4,Data!$AA$20,IF($M28=Data!$AD$4,Data!$AF$20,IF($M28=Data!$AI$4,Data!$AK$20,IF($M28=Data!$AN$4,Data!$AP$20,0))))))</f>
        <v>0</v>
      </c>
      <c r="AU28" s="9">
        <f>IF($M28=Data!$L$10,Data!$V$21,IF($M28=Data!$L$12,Data!$V$21,IF($M28=Data!$Y$4,Data!$AA$21,IF($M28=Data!$AD$4,Data!$AF$21,IF($M28=Data!$AI$4,Data!$AK$21,IF($M28=Data!$AN$4,Data!$AP$21,0))))))</f>
        <v>0</v>
      </c>
      <c r="AV28" s="9">
        <f>IF($M28=Data!$L$10,Data!$V$22,IF($M28=Data!$L$12,Data!$V$22,IF($M28=Data!$Y$4,Data!$AA$22,IF($M28=Data!$AD$4,Data!$AF$22,IF($M28=Data!$AI$4,Data!$AK$22,IF($M28=Data!$AN$4,Data!$AP$22,0))))))</f>
        <v>0</v>
      </c>
      <c r="AW28" s="9">
        <f>IF($M28=Data!$L$10,Data!$V$23,IF($M28=Data!$L$12,Data!$V$23,IF($M28=Data!$Y$4,Data!$AA$23,IF($M28=Data!$AD$4,Data!$AF$23,IF($M28=Data!$AI$4,Data!$AK$23,IF($M28=Data!$AN$4,Data!$AP$23,0))))))</f>
        <v>0</v>
      </c>
      <c r="AX28" s="9">
        <f>IF($M28=Data!$L$10,Data!$V$24,IF($M28=Data!$L$12,Data!$V$24,IF($M28=Data!$Y$4,Data!$AA$24,IF($M28=Data!$AD$4,Data!$AF$24,IF($M28=Data!$AI$4,Data!$AK$24,IF($M28=Data!$AN$4,Data!$AP$24,0))))))</f>
        <v>0</v>
      </c>
      <c r="AY28" s="9">
        <f>IF($M28=Data!$L$10,Data!$V$25,IF($M28=Data!$L$12,Data!$V$25,IF($M28=Data!$Y$4,Data!$AA$25,IF($M28=Data!$AD$4,Data!$AF$25,IF($M28=Data!$AI$4,Data!$AK$25,IF($M28=Data!$AN$4,Data!$AP$25,0))))))</f>
        <v>0</v>
      </c>
      <c r="AZ28" s="9">
        <f>IF($M28=Data!$L$10,Data!$V$26,IF($M28=Data!$L$12,Data!$V$26,IF($M28=Data!$Y$4,Data!$AA$26,IF($M28=Data!$AD$4,Data!$AF$26,IF($M28=Data!$AI$4,Data!$AK$26,IF($M28=Data!$AN$4,Data!$AP$26,0))))))</f>
        <v>0</v>
      </c>
      <c r="BA28" s="9">
        <f>IF($M28=Data!$L$10,Data!$V$27,IF($M28=Data!$L$12,Data!$V$27,IF($M28=Data!$Y$4,Data!$AA$27,IF($M28=Data!$AD$4,Data!$AF$27,IF($M28=Data!$AI$4,Data!$AK$27,IF($M28=Data!$AN$4,Data!$AP$27,0))))))</f>
        <v>0</v>
      </c>
      <c r="BB28" s="9">
        <f>IF($M28=Data!$L$10,Data!$V$28,IF($M28=Data!$L$12,Data!$V$28,IF($M28=Data!$Y$4,Data!$AA$28,IF($M28=Data!$AD$4,Data!$AF$28,IF($M28=Data!$AI$4,Data!$AK$28,IF($M28=Data!$AN$4,Data!$AP$28,0))))))</f>
        <v>0</v>
      </c>
      <c r="BC28" s="9">
        <f t="shared" si="4"/>
        <v>0</v>
      </c>
      <c r="BD28" s="119">
        <f>VLOOKUP($BC28,Data!$AS$4:$AT$128,2,FALSE)</f>
        <v>0</v>
      </c>
      <c r="BE28" s="102">
        <f>IF('LCLR Activity List v2.2'!$K28="SPR",1,0)</f>
        <v>0</v>
      </c>
      <c r="BF28" s="100" t="e">
        <f>IF($BE28=0,T28*Data!BF$98,IF($BE28=1,T28*Data!BK$98,T28*Data!BF$98))</f>
        <v>#N/A</v>
      </c>
      <c r="BG28" s="100" t="e">
        <f>IF($BE28=0,U28*Data!BG$98,IF($BE28=1,U28*Data!BL$98,U28*Data!BG$98))</f>
        <v>#N/A</v>
      </c>
      <c r="BH28" s="100" t="e">
        <f>IF($BE28=0,V28*Data!BH$98,IF($BE28=1,V28*Data!BM$98,V28*Data!BH$98))</f>
        <v>#N/A</v>
      </c>
      <c r="BI28" s="100" t="e">
        <f>IF($BE28=0,W28*Data!BI$98,IF($BE28=1,W28*Data!BN$98,W28*Data!BI$98))</f>
        <v>#N/A</v>
      </c>
      <c r="BJ28" s="100" t="e">
        <f>IF($BE28=0,X28*Data!BJ$98,IF($BE28=1,X28*Data!BO$98,X28*Data!BJ$98))</f>
        <v>#N/A</v>
      </c>
      <c r="BK28" s="97" t="e">
        <f t="shared" si="3"/>
        <v>#N/A</v>
      </c>
    </row>
    <row r="29" spans="1:63" x14ac:dyDescent="0.35">
      <c r="A29" s="187">
        <v>18</v>
      </c>
      <c r="B29" s="165"/>
      <c r="C29" s="166"/>
      <c r="D29" s="230"/>
      <c r="E29" s="166"/>
      <c r="F29" s="166"/>
      <c r="G29" s="166"/>
      <c r="H29" s="166"/>
      <c r="I29" s="166"/>
      <c r="J29" s="166"/>
      <c r="K29" s="166"/>
      <c r="L29" s="166"/>
      <c r="M29" s="166"/>
      <c r="N29" s="166"/>
      <c r="O29" s="231"/>
      <c r="P29" s="154">
        <f>VLOOKUP($BC29,Data!$AS$4:$AT$128,2,FALSE)</f>
        <v>0</v>
      </c>
      <c r="Q29" s="166"/>
      <c r="R29" s="166"/>
      <c r="S29" s="155"/>
      <c r="T29" s="170"/>
      <c r="U29" s="170"/>
      <c r="V29" s="170"/>
      <c r="W29" s="170"/>
      <c r="X29" s="156">
        <f t="shared" si="0"/>
        <v>0</v>
      </c>
      <c r="Y29" s="170"/>
      <c r="Z29" s="156">
        <f t="shared" si="1"/>
        <v>0</v>
      </c>
      <c r="AA29" s="175"/>
      <c r="AB29" s="176"/>
      <c r="AD29" s="9">
        <f>IF($M29=Data!$L$10,Data!$V$4,IF($M29=Data!$L$12,Data!$V$4,IF($M29=Data!$Y$4,Data!$AA$4,IF($M29=Data!$AD$4,Data!$AF$4,IF($M29=Data!$AI$4,Data!$AK$4,IF($M29=Data!$AN$4,Data!$AP$4,0))))))</f>
        <v>0</v>
      </c>
      <c r="AE29" s="9">
        <f>IF($M29=Data!$L$10,Data!$V$5,IF($M29=Data!$L$12,Data!$V$5,IF($M29=Data!$Y$4,Data!$AA$5,IF($M29=Data!$AD$4,Data!$AF$5,IF($M29=Data!$AI$4,Data!$AK$5,IF($M29=Data!$AN$4,Data!$AP$5,0))))))</f>
        <v>0</v>
      </c>
      <c r="AF29" s="9">
        <f>IF($M29=Data!$L$10,Data!$V$6,IF($M29=Data!$L$12,Data!$V$6,IF($M29=Data!$Y$4,Data!$AA$6,IF($M29=Data!$AD$4,Data!$AF$6,IF($M29=Data!$AI$4,Data!$AK$6,IF($M29=Data!$AN$4,Data!$AP$6,0))))))</f>
        <v>0</v>
      </c>
      <c r="AG29" s="9">
        <f>IF($M29=Data!$L$10,Data!$V$7,IF($M29=Data!$L$12,Data!$V$7,IF($M29=Data!$Y$4,Data!$AA$7,IF($M29=Data!$AD$4,Data!$AF$7,IF($M29=Data!$AI$4,Data!$AK$7,IF($M29=Data!$AN$4,Data!$AP$7,0))))))</f>
        <v>0</v>
      </c>
      <c r="AH29" s="9">
        <f>IF($M29=Data!$L$10,Data!$V$8,IF($M29=Data!$L$12,Data!$V$8,IF($M29=Data!$Y$4,Data!$AA$8,IF($M29=Data!$AD$4,Data!$AF$8,IF($M29=Data!$AI$4,Data!$AK$8,IF($M29=Data!$AN$4,Data!$AP$8,0))))))</f>
        <v>0</v>
      </c>
      <c r="AI29" s="9">
        <f>IF($M29=Data!$L$10,Data!$V$9,IF($M29=Data!$L$12,Data!$V$9,IF($M29=Data!$Y$4,Data!$AA$9,IF($M29=Data!$AD$4,Data!$AF$9,IF($M29=Data!$AI$4,Data!$AK$9,IF($M29=Data!$AN$4,Data!$AP$9,0))))))</f>
        <v>0</v>
      </c>
      <c r="AJ29" s="9">
        <f>IF($M29=Data!$L$10,Data!$V$10,IF($M29=Data!$L$12,Data!$V$10,IF($M29=Data!$Y$4,Data!$AA$10,IF($M29=Data!$AD$4,Data!$AF$10,IF($M29=Data!$AI$4,Data!$AK$10,IF($M29=Data!$AN$4,Data!$AP$10,0))))))</f>
        <v>0</v>
      </c>
      <c r="AK29" s="9">
        <f>IF($M29=Data!$L$10,Data!$V$11,IF($M29=Data!$L$12,Data!$V$11,IF($M29=Data!$Y$4,Data!$AA$11,IF($M29=Data!$AD$4,Data!$AF$11,IF($M29=Data!$AI$4,Data!$AK$11,IF($M29=Data!$AN$4,Data!$AP$11,0))))))</f>
        <v>0</v>
      </c>
      <c r="AL29" s="9">
        <f>IF($M29=Data!$L$10,Data!$V$12,IF($M29=Data!$L$12,Data!$V$12,IF($M29=Data!$Y$4,Data!$AA$12,IF($M29=Data!$AD$4,Data!$AF$12,IF($M29=Data!$AI$4,Data!$AK$12,IF($M29=Data!$AN$4,Data!$AP$12,0))))))</f>
        <v>0</v>
      </c>
      <c r="AM29" s="9">
        <f>IF($M29=Data!$L$10,Data!$V$13,IF($M29=Data!$L$12,Data!$V$13,IF($M29=Data!$Y$4,Data!$AA$13,IF($M29=Data!$AD$4,Data!$AF$13,IF($M29=Data!$AI$4,Data!$AK$13,IF($M29=Data!$AN$4,Data!$AP$13,0))))))</f>
        <v>0</v>
      </c>
      <c r="AN29" s="9">
        <f>IF($M29=Data!$L$10,Data!$V$14,IF($M29=Data!$L$12,Data!$V$14,IF($M29=Data!$Y$4,Data!$AA$14,IF($M29=Data!$AD$4,Data!$AF$14,IF($M29=Data!$AI$4,Data!$AK$14,IF($M29=Data!$AN$4,Data!$AP$14,0))))))</f>
        <v>0</v>
      </c>
      <c r="AO29" s="9">
        <f>IF($M29=Data!$L$10,Data!$V$15,IF($M29=Data!$L$12,Data!$V$15,IF($M29=Data!$Y$4,Data!$AA$15,IF($M29=Data!$AD$4,Data!$AF$15,IF($M29=Data!$AI$4,Data!$AK$15,IF($M29=Data!$AN$4,Data!$AP$15,0))))))</f>
        <v>0</v>
      </c>
      <c r="AP29" s="9">
        <f>IF($M29=Data!$L$10,Data!$V$16,IF($M29=Data!$L$12,Data!$V$16,IF($M29=Data!$Y$4,Data!$AA$16,IF($M29=Data!$AD$4,Data!$AF$16,IF($M29=Data!$AI$4,Data!$AK$16,IF($M29=Data!$AN$4,Data!$AP$16,0))))))</f>
        <v>0</v>
      </c>
      <c r="AQ29" s="9">
        <f>IF($M29=Data!$L$10,Data!$V$17,IF($M29=Data!$L$12,Data!$V$17,IF($M29=Data!$Y$4,Data!$AA$17,IF($M29=Data!$AD$4,Data!$AF$17,IF($M29=Data!$AI$4,Data!$AK$17,IF($M29=Data!$AN$4,Data!$AP$17,0))))))</f>
        <v>0</v>
      </c>
      <c r="AR29" s="9">
        <f>IF($M29=Data!$L$10,Data!$V$18,IF($M29=Data!$L$12,Data!$V$18,IF($M29=Data!$Y$4,Data!$AA$18,IF($M29=Data!$AD$4,Data!$AF$18,IF($M29=Data!$AI$4,Data!$AK$18,IF($M29=Data!$AN$4,Data!$AP$18,0))))))</f>
        <v>0</v>
      </c>
      <c r="AS29" s="9">
        <f>IF($M29=Data!$L$10,Data!$V$19,IF($M29=Data!$L$12,Data!$V$19,IF($M29=Data!$Y$4,Data!$AA$19,IF($M29=Data!$AD$4,Data!$AF$19,IF($M29=Data!$AI$4,Data!$AK$19,IF($M29=Data!$AN$4,Data!$AP$19,0))))))</f>
        <v>0</v>
      </c>
      <c r="AT29" s="9">
        <f>IF($M29=Data!$L$10,Data!$V$20,IF($M29=Data!$L$12,Data!$V$20,IF($M29=Data!$Y$4,Data!$AA$20,IF($M29=Data!$AD$4,Data!$AF$20,IF($M29=Data!$AI$4,Data!$AK$20,IF($M29=Data!$AN$4,Data!$AP$20,0))))))</f>
        <v>0</v>
      </c>
      <c r="AU29" s="9">
        <f>IF($M29=Data!$L$10,Data!$V$21,IF($M29=Data!$L$12,Data!$V$21,IF($M29=Data!$Y$4,Data!$AA$21,IF($M29=Data!$AD$4,Data!$AF$21,IF($M29=Data!$AI$4,Data!$AK$21,IF($M29=Data!$AN$4,Data!$AP$21,0))))))</f>
        <v>0</v>
      </c>
      <c r="AV29" s="9">
        <f>IF($M29=Data!$L$10,Data!$V$22,IF($M29=Data!$L$12,Data!$V$22,IF($M29=Data!$Y$4,Data!$AA$22,IF($M29=Data!$AD$4,Data!$AF$22,IF($M29=Data!$AI$4,Data!$AK$22,IF($M29=Data!$AN$4,Data!$AP$22,0))))))</f>
        <v>0</v>
      </c>
      <c r="AW29" s="9">
        <f>IF($M29=Data!$L$10,Data!$V$23,IF($M29=Data!$L$12,Data!$V$23,IF($M29=Data!$Y$4,Data!$AA$23,IF($M29=Data!$AD$4,Data!$AF$23,IF($M29=Data!$AI$4,Data!$AK$23,IF($M29=Data!$AN$4,Data!$AP$23,0))))))</f>
        <v>0</v>
      </c>
      <c r="AX29" s="9">
        <f>IF($M29=Data!$L$10,Data!$V$24,IF($M29=Data!$L$12,Data!$V$24,IF($M29=Data!$Y$4,Data!$AA$24,IF($M29=Data!$AD$4,Data!$AF$24,IF($M29=Data!$AI$4,Data!$AK$24,IF($M29=Data!$AN$4,Data!$AP$24,0))))))</f>
        <v>0</v>
      </c>
      <c r="AY29" s="9">
        <f>IF($M29=Data!$L$10,Data!$V$25,IF($M29=Data!$L$12,Data!$V$25,IF($M29=Data!$Y$4,Data!$AA$25,IF($M29=Data!$AD$4,Data!$AF$25,IF($M29=Data!$AI$4,Data!$AK$25,IF($M29=Data!$AN$4,Data!$AP$25,0))))))</f>
        <v>0</v>
      </c>
      <c r="AZ29" s="9">
        <f>IF($M29=Data!$L$10,Data!$V$26,IF($M29=Data!$L$12,Data!$V$26,IF($M29=Data!$Y$4,Data!$AA$26,IF($M29=Data!$AD$4,Data!$AF$26,IF($M29=Data!$AI$4,Data!$AK$26,IF($M29=Data!$AN$4,Data!$AP$26,0))))))</f>
        <v>0</v>
      </c>
      <c r="BA29" s="9">
        <f>IF($M29=Data!$L$10,Data!$V$27,IF($M29=Data!$L$12,Data!$V$27,IF($M29=Data!$Y$4,Data!$AA$27,IF($M29=Data!$AD$4,Data!$AF$27,IF($M29=Data!$AI$4,Data!$AK$27,IF($M29=Data!$AN$4,Data!$AP$27,0))))))</f>
        <v>0</v>
      </c>
      <c r="BB29" s="9">
        <f>IF($M29=Data!$L$10,Data!$V$28,IF($M29=Data!$L$12,Data!$V$28,IF($M29=Data!$Y$4,Data!$AA$28,IF($M29=Data!$AD$4,Data!$AF$28,IF($M29=Data!$AI$4,Data!$AK$28,IF($M29=Data!$AN$4,Data!$AP$28,0))))))</f>
        <v>0</v>
      </c>
      <c r="BC29" s="9">
        <f t="shared" si="4"/>
        <v>0</v>
      </c>
      <c r="BD29" s="119">
        <f>VLOOKUP($BC29,Data!$AS$4:$AT$128,2,FALSE)</f>
        <v>0</v>
      </c>
      <c r="BE29" s="102">
        <f>IF('LCLR Activity List v2.2'!$K29="SPR",1,0)</f>
        <v>0</v>
      </c>
      <c r="BF29" s="100" t="e">
        <f>IF($BE29=0,T29*Data!BF$98,IF($BE29=1,T29*Data!BK$98,T29*Data!BF$98))</f>
        <v>#N/A</v>
      </c>
      <c r="BG29" s="100" t="e">
        <f>IF($BE29=0,U29*Data!BG$98,IF($BE29=1,U29*Data!BL$98,U29*Data!BG$98))</f>
        <v>#N/A</v>
      </c>
      <c r="BH29" s="100" t="e">
        <f>IF($BE29=0,V29*Data!BH$98,IF($BE29=1,V29*Data!BM$98,V29*Data!BH$98))</f>
        <v>#N/A</v>
      </c>
      <c r="BI29" s="100" t="e">
        <f>IF($BE29=0,W29*Data!BI$98,IF($BE29=1,W29*Data!BN$98,W29*Data!BI$98))</f>
        <v>#N/A</v>
      </c>
      <c r="BJ29" s="100" t="e">
        <f>IF($BE29=0,X29*Data!BJ$98,IF($BE29=1,X29*Data!BO$98,X29*Data!BJ$98))</f>
        <v>#N/A</v>
      </c>
      <c r="BK29" s="97" t="e">
        <f t="shared" si="3"/>
        <v>#N/A</v>
      </c>
    </row>
    <row r="30" spans="1:63" x14ac:dyDescent="0.35">
      <c r="A30" s="187">
        <v>19</v>
      </c>
      <c r="B30" s="165"/>
      <c r="C30" s="166"/>
      <c r="D30" s="230"/>
      <c r="E30" s="166"/>
      <c r="F30" s="166"/>
      <c r="G30" s="166"/>
      <c r="H30" s="166"/>
      <c r="I30" s="166"/>
      <c r="J30" s="166"/>
      <c r="K30" s="166"/>
      <c r="L30" s="166"/>
      <c r="M30" s="166"/>
      <c r="N30" s="166"/>
      <c r="O30" s="231"/>
      <c r="P30" s="154">
        <f>VLOOKUP($BC30,Data!$AS$4:$AT$128,2,FALSE)</f>
        <v>0</v>
      </c>
      <c r="Q30" s="166"/>
      <c r="R30" s="166"/>
      <c r="S30" s="155"/>
      <c r="T30" s="170"/>
      <c r="U30" s="170"/>
      <c r="V30" s="170"/>
      <c r="W30" s="170"/>
      <c r="X30" s="156">
        <f t="shared" si="0"/>
        <v>0</v>
      </c>
      <c r="Y30" s="170"/>
      <c r="Z30" s="156">
        <f t="shared" si="1"/>
        <v>0</v>
      </c>
      <c r="AA30" s="175"/>
      <c r="AB30" s="176"/>
      <c r="AD30" s="9">
        <f>IF($M30=Data!$L$10,Data!$V$4,IF($M30=Data!$L$12,Data!$V$4,IF($M30=Data!$Y$4,Data!$AA$4,IF($M30=Data!$AD$4,Data!$AF$4,IF($M30=Data!$AI$4,Data!$AK$4,IF($M30=Data!$AN$4,Data!$AP$4,0))))))</f>
        <v>0</v>
      </c>
      <c r="AE30" s="9">
        <f>IF($M30=Data!$L$10,Data!$V$5,IF($M30=Data!$L$12,Data!$V$5,IF($M30=Data!$Y$4,Data!$AA$5,IF($M30=Data!$AD$4,Data!$AF$5,IF($M30=Data!$AI$4,Data!$AK$5,IF($M30=Data!$AN$4,Data!$AP$5,0))))))</f>
        <v>0</v>
      </c>
      <c r="AF30" s="9">
        <f>IF($M30=Data!$L$10,Data!$V$6,IF($M30=Data!$L$12,Data!$V$6,IF($M30=Data!$Y$4,Data!$AA$6,IF($M30=Data!$AD$4,Data!$AF$6,IF($M30=Data!$AI$4,Data!$AK$6,IF($M30=Data!$AN$4,Data!$AP$6,0))))))</f>
        <v>0</v>
      </c>
      <c r="AG30" s="9">
        <f>IF($M30=Data!$L$10,Data!$V$7,IF($M30=Data!$L$12,Data!$V$7,IF($M30=Data!$Y$4,Data!$AA$7,IF($M30=Data!$AD$4,Data!$AF$7,IF($M30=Data!$AI$4,Data!$AK$7,IF($M30=Data!$AN$4,Data!$AP$7,0))))))</f>
        <v>0</v>
      </c>
      <c r="AH30" s="9">
        <f>IF($M30=Data!$L$10,Data!$V$8,IF($M30=Data!$L$12,Data!$V$8,IF($M30=Data!$Y$4,Data!$AA$8,IF($M30=Data!$AD$4,Data!$AF$8,IF($M30=Data!$AI$4,Data!$AK$8,IF($M30=Data!$AN$4,Data!$AP$8,0))))))</f>
        <v>0</v>
      </c>
      <c r="AI30" s="9">
        <f>IF($M30=Data!$L$10,Data!$V$9,IF($M30=Data!$L$12,Data!$V$9,IF($M30=Data!$Y$4,Data!$AA$9,IF($M30=Data!$AD$4,Data!$AF$9,IF($M30=Data!$AI$4,Data!$AK$9,IF($M30=Data!$AN$4,Data!$AP$9,0))))))</f>
        <v>0</v>
      </c>
      <c r="AJ30" s="9">
        <f>IF($M30=Data!$L$10,Data!$V$10,IF($M30=Data!$L$12,Data!$V$10,IF($M30=Data!$Y$4,Data!$AA$10,IF($M30=Data!$AD$4,Data!$AF$10,IF($M30=Data!$AI$4,Data!$AK$10,IF($M30=Data!$AN$4,Data!$AP$10,0))))))</f>
        <v>0</v>
      </c>
      <c r="AK30" s="9">
        <f>IF($M30=Data!$L$10,Data!$V$11,IF($M30=Data!$L$12,Data!$V$11,IF($M30=Data!$Y$4,Data!$AA$11,IF($M30=Data!$AD$4,Data!$AF$11,IF($M30=Data!$AI$4,Data!$AK$11,IF($M30=Data!$AN$4,Data!$AP$11,0))))))</f>
        <v>0</v>
      </c>
      <c r="AL30" s="9">
        <f>IF($M30=Data!$L$10,Data!$V$12,IF($M30=Data!$L$12,Data!$V$12,IF($M30=Data!$Y$4,Data!$AA$12,IF($M30=Data!$AD$4,Data!$AF$12,IF($M30=Data!$AI$4,Data!$AK$12,IF($M30=Data!$AN$4,Data!$AP$12,0))))))</f>
        <v>0</v>
      </c>
      <c r="AM30" s="9">
        <f>IF($M30=Data!$L$10,Data!$V$13,IF($M30=Data!$L$12,Data!$V$13,IF($M30=Data!$Y$4,Data!$AA$13,IF($M30=Data!$AD$4,Data!$AF$13,IF($M30=Data!$AI$4,Data!$AK$13,IF($M30=Data!$AN$4,Data!$AP$13,0))))))</f>
        <v>0</v>
      </c>
      <c r="AN30" s="9">
        <f>IF($M30=Data!$L$10,Data!$V$14,IF($M30=Data!$L$12,Data!$V$14,IF($M30=Data!$Y$4,Data!$AA$14,IF($M30=Data!$AD$4,Data!$AF$14,IF($M30=Data!$AI$4,Data!$AK$14,IF($M30=Data!$AN$4,Data!$AP$14,0))))))</f>
        <v>0</v>
      </c>
      <c r="AO30" s="9">
        <f>IF($M30=Data!$L$10,Data!$V$15,IF($M30=Data!$L$12,Data!$V$15,IF($M30=Data!$Y$4,Data!$AA$15,IF($M30=Data!$AD$4,Data!$AF$15,IF($M30=Data!$AI$4,Data!$AK$15,IF($M30=Data!$AN$4,Data!$AP$15,0))))))</f>
        <v>0</v>
      </c>
      <c r="AP30" s="9">
        <f>IF($M30=Data!$L$10,Data!$V$16,IF($M30=Data!$L$12,Data!$V$16,IF($M30=Data!$Y$4,Data!$AA$16,IF($M30=Data!$AD$4,Data!$AF$16,IF($M30=Data!$AI$4,Data!$AK$16,IF($M30=Data!$AN$4,Data!$AP$16,0))))))</f>
        <v>0</v>
      </c>
      <c r="AQ30" s="9">
        <f>IF($M30=Data!$L$10,Data!$V$17,IF($M30=Data!$L$12,Data!$V$17,IF($M30=Data!$Y$4,Data!$AA$17,IF($M30=Data!$AD$4,Data!$AF$17,IF($M30=Data!$AI$4,Data!$AK$17,IF($M30=Data!$AN$4,Data!$AP$17,0))))))</f>
        <v>0</v>
      </c>
      <c r="AR30" s="9">
        <f>IF($M30=Data!$L$10,Data!$V$18,IF($M30=Data!$L$12,Data!$V$18,IF($M30=Data!$Y$4,Data!$AA$18,IF($M30=Data!$AD$4,Data!$AF$18,IF($M30=Data!$AI$4,Data!$AK$18,IF($M30=Data!$AN$4,Data!$AP$18,0))))))</f>
        <v>0</v>
      </c>
      <c r="AS30" s="9">
        <f>IF($M30=Data!$L$10,Data!$V$19,IF($M30=Data!$L$12,Data!$V$19,IF($M30=Data!$Y$4,Data!$AA$19,IF($M30=Data!$AD$4,Data!$AF$19,IF($M30=Data!$AI$4,Data!$AK$19,IF($M30=Data!$AN$4,Data!$AP$19,0))))))</f>
        <v>0</v>
      </c>
      <c r="AT30" s="9">
        <f>IF($M30=Data!$L$10,Data!$V$20,IF($M30=Data!$L$12,Data!$V$20,IF($M30=Data!$Y$4,Data!$AA$20,IF($M30=Data!$AD$4,Data!$AF$20,IF($M30=Data!$AI$4,Data!$AK$20,IF($M30=Data!$AN$4,Data!$AP$20,0))))))</f>
        <v>0</v>
      </c>
      <c r="AU30" s="9">
        <f>IF($M30=Data!$L$10,Data!$V$21,IF($M30=Data!$L$12,Data!$V$21,IF($M30=Data!$Y$4,Data!$AA$21,IF($M30=Data!$AD$4,Data!$AF$21,IF($M30=Data!$AI$4,Data!$AK$21,IF($M30=Data!$AN$4,Data!$AP$21,0))))))</f>
        <v>0</v>
      </c>
      <c r="AV30" s="9">
        <f>IF($M30=Data!$L$10,Data!$V$22,IF($M30=Data!$L$12,Data!$V$22,IF($M30=Data!$Y$4,Data!$AA$22,IF($M30=Data!$AD$4,Data!$AF$22,IF($M30=Data!$AI$4,Data!$AK$22,IF($M30=Data!$AN$4,Data!$AP$22,0))))))</f>
        <v>0</v>
      </c>
      <c r="AW30" s="9">
        <f>IF($M30=Data!$L$10,Data!$V$23,IF($M30=Data!$L$12,Data!$V$23,IF($M30=Data!$Y$4,Data!$AA$23,IF($M30=Data!$AD$4,Data!$AF$23,IF($M30=Data!$AI$4,Data!$AK$23,IF($M30=Data!$AN$4,Data!$AP$23,0))))))</f>
        <v>0</v>
      </c>
      <c r="AX30" s="9">
        <f>IF($M30=Data!$L$10,Data!$V$24,IF($M30=Data!$L$12,Data!$V$24,IF($M30=Data!$Y$4,Data!$AA$24,IF($M30=Data!$AD$4,Data!$AF$24,IF($M30=Data!$AI$4,Data!$AK$24,IF($M30=Data!$AN$4,Data!$AP$24,0))))))</f>
        <v>0</v>
      </c>
      <c r="AY30" s="9">
        <f>IF($M30=Data!$L$10,Data!$V$25,IF($M30=Data!$L$12,Data!$V$25,IF($M30=Data!$Y$4,Data!$AA$25,IF($M30=Data!$AD$4,Data!$AF$25,IF($M30=Data!$AI$4,Data!$AK$25,IF($M30=Data!$AN$4,Data!$AP$25,0))))))</f>
        <v>0</v>
      </c>
      <c r="AZ30" s="9">
        <f>IF($M30=Data!$L$10,Data!$V$26,IF($M30=Data!$L$12,Data!$V$26,IF($M30=Data!$Y$4,Data!$AA$26,IF($M30=Data!$AD$4,Data!$AF$26,IF($M30=Data!$AI$4,Data!$AK$26,IF($M30=Data!$AN$4,Data!$AP$26,0))))))</f>
        <v>0</v>
      </c>
      <c r="BA30" s="9">
        <f>IF($M30=Data!$L$10,Data!$V$27,IF($M30=Data!$L$12,Data!$V$27,IF($M30=Data!$Y$4,Data!$AA$27,IF($M30=Data!$AD$4,Data!$AF$27,IF($M30=Data!$AI$4,Data!$AK$27,IF($M30=Data!$AN$4,Data!$AP$27,0))))))</f>
        <v>0</v>
      </c>
      <c r="BB30" s="9">
        <f>IF($M30=Data!$L$10,Data!$V$28,IF($M30=Data!$L$12,Data!$V$28,IF($M30=Data!$Y$4,Data!$AA$28,IF($M30=Data!$AD$4,Data!$AF$28,IF($M30=Data!$AI$4,Data!$AK$28,IF($M30=Data!$AN$4,Data!$AP$28,0))))))</f>
        <v>0</v>
      </c>
      <c r="BC30" s="9">
        <f t="shared" si="4"/>
        <v>0</v>
      </c>
      <c r="BD30" s="119">
        <f>VLOOKUP($BC30,Data!$AS$4:$AT$128,2,FALSE)</f>
        <v>0</v>
      </c>
      <c r="BE30" s="102">
        <f>IF('LCLR Activity List v2.2'!$K30="SPR",1,0)</f>
        <v>0</v>
      </c>
      <c r="BF30" s="100" t="e">
        <f>IF($BE30=0,T30*Data!BF$98,IF($BE30=1,T30*Data!BK$98,T30*Data!BF$98))</f>
        <v>#N/A</v>
      </c>
      <c r="BG30" s="100" t="e">
        <f>IF($BE30=0,U30*Data!BG$98,IF($BE30=1,U30*Data!BL$98,U30*Data!BG$98))</f>
        <v>#N/A</v>
      </c>
      <c r="BH30" s="100" t="e">
        <f>IF($BE30=0,V30*Data!BH$98,IF($BE30=1,V30*Data!BM$98,V30*Data!BH$98))</f>
        <v>#N/A</v>
      </c>
      <c r="BI30" s="100" t="e">
        <f>IF($BE30=0,W30*Data!BI$98,IF($BE30=1,W30*Data!BN$98,W30*Data!BI$98))</f>
        <v>#N/A</v>
      </c>
      <c r="BJ30" s="100" t="e">
        <f>IF($BE30=0,X30*Data!BJ$98,IF($BE30=1,X30*Data!BO$98,X30*Data!BJ$98))</f>
        <v>#N/A</v>
      </c>
      <c r="BK30" s="97" t="e">
        <f t="shared" si="3"/>
        <v>#N/A</v>
      </c>
    </row>
    <row r="31" spans="1:63" x14ac:dyDescent="0.35">
      <c r="A31" s="187">
        <v>20</v>
      </c>
      <c r="B31" s="165"/>
      <c r="C31" s="166"/>
      <c r="D31" s="230"/>
      <c r="E31" s="166"/>
      <c r="F31" s="166"/>
      <c r="G31" s="166"/>
      <c r="H31" s="166"/>
      <c r="I31" s="166"/>
      <c r="J31" s="166"/>
      <c r="K31" s="166"/>
      <c r="L31" s="166"/>
      <c r="M31" s="166"/>
      <c r="N31" s="166"/>
      <c r="O31" s="231"/>
      <c r="P31" s="154">
        <f>VLOOKUP($BC31,Data!$AS$4:$AT$128,2,FALSE)</f>
        <v>0</v>
      </c>
      <c r="Q31" s="166"/>
      <c r="R31" s="166"/>
      <c r="S31" s="155"/>
      <c r="T31" s="170"/>
      <c r="U31" s="170"/>
      <c r="V31" s="170"/>
      <c r="W31" s="170"/>
      <c r="X31" s="156">
        <f t="shared" si="0"/>
        <v>0</v>
      </c>
      <c r="Y31" s="170"/>
      <c r="Z31" s="156">
        <f t="shared" si="1"/>
        <v>0</v>
      </c>
      <c r="AA31" s="175"/>
      <c r="AB31" s="176"/>
      <c r="AD31" s="9">
        <f>IF($M31=Data!$L$10,Data!$V$4,IF($M31=Data!$L$12,Data!$V$4,IF($M31=Data!$Y$4,Data!$AA$4,IF($M31=Data!$AD$4,Data!$AF$4,IF($M31=Data!$AI$4,Data!$AK$4,IF($M31=Data!$AN$4,Data!$AP$4,0))))))</f>
        <v>0</v>
      </c>
      <c r="AE31" s="9">
        <f>IF($M31=Data!$L$10,Data!$V$5,IF($M31=Data!$L$12,Data!$V$5,IF($M31=Data!$Y$4,Data!$AA$5,IF($M31=Data!$AD$4,Data!$AF$5,IF($M31=Data!$AI$4,Data!$AK$5,IF($M31=Data!$AN$4,Data!$AP$5,0))))))</f>
        <v>0</v>
      </c>
      <c r="AF31" s="9">
        <f>IF($M31=Data!$L$10,Data!$V$6,IF($M31=Data!$L$12,Data!$V$6,IF($M31=Data!$Y$4,Data!$AA$6,IF($M31=Data!$AD$4,Data!$AF$6,IF($M31=Data!$AI$4,Data!$AK$6,IF($M31=Data!$AN$4,Data!$AP$6,0))))))</f>
        <v>0</v>
      </c>
      <c r="AG31" s="9">
        <f>IF($M31=Data!$L$10,Data!$V$7,IF($M31=Data!$L$12,Data!$V$7,IF($M31=Data!$Y$4,Data!$AA$7,IF($M31=Data!$AD$4,Data!$AF$7,IF($M31=Data!$AI$4,Data!$AK$7,IF($M31=Data!$AN$4,Data!$AP$7,0))))))</f>
        <v>0</v>
      </c>
      <c r="AH31" s="9">
        <f>IF($M31=Data!$L$10,Data!$V$8,IF($M31=Data!$L$12,Data!$V$8,IF($M31=Data!$Y$4,Data!$AA$8,IF($M31=Data!$AD$4,Data!$AF$8,IF($M31=Data!$AI$4,Data!$AK$8,IF($M31=Data!$AN$4,Data!$AP$8,0))))))</f>
        <v>0</v>
      </c>
      <c r="AI31" s="9">
        <f>IF($M31=Data!$L$10,Data!$V$9,IF($M31=Data!$L$12,Data!$V$9,IF($M31=Data!$Y$4,Data!$AA$9,IF($M31=Data!$AD$4,Data!$AF$9,IF($M31=Data!$AI$4,Data!$AK$9,IF($M31=Data!$AN$4,Data!$AP$9,0))))))</f>
        <v>0</v>
      </c>
      <c r="AJ31" s="9">
        <f>IF($M31=Data!$L$10,Data!$V$10,IF($M31=Data!$L$12,Data!$V$10,IF($M31=Data!$Y$4,Data!$AA$10,IF($M31=Data!$AD$4,Data!$AF$10,IF($M31=Data!$AI$4,Data!$AK$10,IF($M31=Data!$AN$4,Data!$AP$10,0))))))</f>
        <v>0</v>
      </c>
      <c r="AK31" s="9">
        <f>IF($M31=Data!$L$10,Data!$V$11,IF($M31=Data!$L$12,Data!$V$11,IF($M31=Data!$Y$4,Data!$AA$11,IF($M31=Data!$AD$4,Data!$AF$11,IF($M31=Data!$AI$4,Data!$AK$11,IF($M31=Data!$AN$4,Data!$AP$11,0))))))</f>
        <v>0</v>
      </c>
      <c r="AL31" s="9">
        <f>IF($M31=Data!$L$10,Data!$V$12,IF($M31=Data!$L$12,Data!$V$12,IF($M31=Data!$Y$4,Data!$AA$12,IF($M31=Data!$AD$4,Data!$AF$12,IF($M31=Data!$AI$4,Data!$AK$12,IF($M31=Data!$AN$4,Data!$AP$12,0))))))</f>
        <v>0</v>
      </c>
      <c r="AM31" s="9">
        <f>IF($M31=Data!$L$10,Data!$V$13,IF($M31=Data!$L$12,Data!$V$13,IF($M31=Data!$Y$4,Data!$AA$13,IF($M31=Data!$AD$4,Data!$AF$13,IF($M31=Data!$AI$4,Data!$AK$13,IF($M31=Data!$AN$4,Data!$AP$13,0))))))</f>
        <v>0</v>
      </c>
      <c r="AN31" s="9">
        <f>IF($M31=Data!$L$10,Data!$V$14,IF($M31=Data!$L$12,Data!$V$14,IF($M31=Data!$Y$4,Data!$AA$14,IF($M31=Data!$AD$4,Data!$AF$14,IF($M31=Data!$AI$4,Data!$AK$14,IF($M31=Data!$AN$4,Data!$AP$14,0))))))</f>
        <v>0</v>
      </c>
      <c r="AO31" s="9">
        <f>IF($M31=Data!$L$10,Data!$V$15,IF($M31=Data!$L$12,Data!$V$15,IF($M31=Data!$Y$4,Data!$AA$15,IF($M31=Data!$AD$4,Data!$AF$15,IF($M31=Data!$AI$4,Data!$AK$15,IF($M31=Data!$AN$4,Data!$AP$15,0))))))</f>
        <v>0</v>
      </c>
      <c r="AP31" s="9">
        <f>IF($M31=Data!$L$10,Data!$V$16,IF($M31=Data!$L$12,Data!$V$16,IF($M31=Data!$Y$4,Data!$AA$16,IF($M31=Data!$AD$4,Data!$AF$16,IF($M31=Data!$AI$4,Data!$AK$16,IF($M31=Data!$AN$4,Data!$AP$16,0))))))</f>
        <v>0</v>
      </c>
      <c r="AQ31" s="9">
        <f>IF($M31=Data!$L$10,Data!$V$17,IF($M31=Data!$L$12,Data!$V$17,IF($M31=Data!$Y$4,Data!$AA$17,IF($M31=Data!$AD$4,Data!$AF$17,IF($M31=Data!$AI$4,Data!$AK$17,IF($M31=Data!$AN$4,Data!$AP$17,0))))))</f>
        <v>0</v>
      </c>
      <c r="AR31" s="9">
        <f>IF($M31=Data!$L$10,Data!$V$18,IF($M31=Data!$L$12,Data!$V$18,IF($M31=Data!$Y$4,Data!$AA$18,IF($M31=Data!$AD$4,Data!$AF$18,IF($M31=Data!$AI$4,Data!$AK$18,IF($M31=Data!$AN$4,Data!$AP$18,0))))))</f>
        <v>0</v>
      </c>
      <c r="AS31" s="9">
        <f>IF($M31=Data!$L$10,Data!$V$19,IF($M31=Data!$L$12,Data!$V$19,IF($M31=Data!$Y$4,Data!$AA$19,IF($M31=Data!$AD$4,Data!$AF$19,IF($M31=Data!$AI$4,Data!$AK$19,IF($M31=Data!$AN$4,Data!$AP$19,0))))))</f>
        <v>0</v>
      </c>
      <c r="AT31" s="9">
        <f>IF($M31=Data!$L$10,Data!$V$20,IF($M31=Data!$L$12,Data!$V$20,IF($M31=Data!$Y$4,Data!$AA$20,IF($M31=Data!$AD$4,Data!$AF$20,IF($M31=Data!$AI$4,Data!$AK$20,IF($M31=Data!$AN$4,Data!$AP$20,0))))))</f>
        <v>0</v>
      </c>
      <c r="AU31" s="9">
        <f>IF($M31=Data!$L$10,Data!$V$21,IF($M31=Data!$L$12,Data!$V$21,IF($M31=Data!$Y$4,Data!$AA$21,IF($M31=Data!$AD$4,Data!$AF$21,IF($M31=Data!$AI$4,Data!$AK$21,IF($M31=Data!$AN$4,Data!$AP$21,0))))))</f>
        <v>0</v>
      </c>
      <c r="AV31" s="9">
        <f>IF($M31=Data!$L$10,Data!$V$22,IF($M31=Data!$L$12,Data!$V$22,IF($M31=Data!$Y$4,Data!$AA$22,IF($M31=Data!$AD$4,Data!$AF$22,IF($M31=Data!$AI$4,Data!$AK$22,IF($M31=Data!$AN$4,Data!$AP$22,0))))))</f>
        <v>0</v>
      </c>
      <c r="AW31" s="9">
        <f>IF($M31=Data!$L$10,Data!$V$23,IF($M31=Data!$L$12,Data!$V$23,IF($M31=Data!$Y$4,Data!$AA$23,IF($M31=Data!$AD$4,Data!$AF$23,IF($M31=Data!$AI$4,Data!$AK$23,IF($M31=Data!$AN$4,Data!$AP$23,0))))))</f>
        <v>0</v>
      </c>
      <c r="AX31" s="9">
        <f>IF($M31=Data!$L$10,Data!$V$24,IF($M31=Data!$L$12,Data!$V$24,IF($M31=Data!$Y$4,Data!$AA$24,IF($M31=Data!$AD$4,Data!$AF$24,IF($M31=Data!$AI$4,Data!$AK$24,IF($M31=Data!$AN$4,Data!$AP$24,0))))))</f>
        <v>0</v>
      </c>
      <c r="AY31" s="9">
        <f>IF($M31=Data!$L$10,Data!$V$25,IF($M31=Data!$L$12,Data!$V$25,IF($M31=Data!$Y$4,Data!$AA$25,IF($M31=Data!$AD$4,Data!$AF$25,IF($M31=Data!$AI$4,Data!$AK$25,IF($M31=Data!$AN$4,Data!$AP$25,0))))))</f>
        <v>0</v>
      </c>
      <c r="AZ31" s="9">
        <f>IF($M31=Data!$L$10,Data!$V$26,IF($M31=Data!$L$12,Data!$V$26,IF($M31=Data!$Y$4,Data!$AA$26,IF($M31=Data!$AD$4,Data!$AF$26,IF($M31=Data!$AI$4,Data!$AK$26,IF($M31=Data!$AN$4,Data!$AP$26,0))))))</f>
        <v>0</v>
      </c>
      <c r="BA31" s="9">
        <f>IF($M31=Data!$L$10,Data!$V$27,IF($M31=Data!$L$12,Data!$V$27,IF($M31=Data!$Y$4,Data!$AA$27,IF($M31=Data!$AD$4,Data!$AF$27,IF($M31=Data!$AI$4,Data!$AK$27,IF($M31=Data!$AN$4,Data!$AP$27,0))))))</f>
        <v>0</v>
      </c>
      <c r="BB31" s="9">
        <f>IF($M31=Data!$L$10,Data!$V$28,IF($M31=Data!$L$12,Data!$V$28,IF($M31=Data!$Y$4,Data!$AA$28,IF($M31=Data!$AD$4,Data!$AF$28,IF($M31=Data!$AI$4,Data!$AK$28,IF($M31=Data!$AN$4,Data!$AP$28,0))))))</f>
        <v>0</v>
      </c>
      <c r="BC31" s="9">
        <f t="shared" si="4"/>
        <v>0</v>
      </c>
      <c r="BD31" s="119">
        <f>VLOOKUP($BC31,Data!$AS$4:$AT$128,2,FALSE)</f>
        <v>0</v>
      </c>
      <c r="BE31" s="102">
        <f>IF('LCLR Activity List v2.2'!$K31="SPR",1,0)</f>
        <v>0</v>
      </c>
      <c r="BF31" s="100" t="e">
        <f>IF($BE31=0,T31*Data!BF$98,IF($BE31=1,T31*Data!BK$98,T31*Data!BF$98))</f>
        <v>#N/A</v>
      </c>
      <c r="BG31" s="100" t="e">
        <f>IF($BE31=0,U31*Data!BG$98,IF($BE31=1,U31*Data!BL$98,U31*Data!BG$98))</f>
        <v>#N/A</v>
      </c>
      <c r="BH31" s="100" t="e">
        <f>IF($BE31=0,V31*Data!BH$98,IF($BE31=1,V31*Data!BM$98,V31*Data!BH$98))</f>
        <v>#N/A</v>
      </c>
      <c r="BI31" s="100" t="e">
        <f>IF($BE31=0,W31*Data!BI$98,IF($BE31=1,W31*Data!BN$98,W31*Data!BI$98))</f>
        <v>#N/A</v>
      </c>
      <c r="BJ31" s="100" t="e">
        <f>IF($BE31=0,X31*Data!BJ$98,IF($BE31=1,X31*Data!BO$98,X31*Data!BJ$98))</f>
        <v>#N/A</v>
      </c>
      <c r="BK31" s="97" t="e">
        <f t="shared" si="3"/>
        <v>#N/A</v>
      </c>
    </row>
    <row r="32" spans="1:63" x14ac:dyDescent="0.35">
      <c r="A32" s="187">
        <v>21</v>
      </c>
      <c r="B32" s="165"/>
      <c r="C32" s="166"/>
      <c r="D32" s="230"/>
      <c r="E32" s="166"/>
      <c r="F32" s="166"/>
      <c r="G32" s="166"/>
      <c r="H32" s="166"/>
      <c r="I32" s="166"/>
      <c r="J32" s="166"/>
      <c r="K32" s="166"/>
      <c r="L32" s="166"/>
      <c r="M32" s="166"/>
      <c r="N32" s="166"/>
      <c r="O32" s="231"/>
      <c r="P32" s="154">
        <f>VLOOKUP($BC32,Data!$AS$4:$AT$128,2,FALSE)</f>
        <v>0</v>
      </c>
      <c r="Q32" s="166"/>
      <c r="R32" s="166"/>
      <c r="S32" s="155"/>
      <c r="T32" s="170"/>
      <c r="U32" s="170"/>
      <c r="V32" s="170"/>
      <c r="W32" s="170"/>
      <c r="X32" s="156">
        <f t="shared" si="0"/>
        <v>0</v>
      </c>
      <c r="Y32" s="170"/>
      <c r="Z32" s="156">
        <f t="shared" si="1"/>
        <v>0</v>
      </c>
      <c r="AA32" s="175"/>
      <c r="AB32" s="176"/>
      <c r="AD32" s="9">
        <f>IF($M32=Data!$L$10,Data!$V$4,IF($M32=Data!$L$12,Data!$V$4,IF($M32=Data!$Y$4,Data!$AA$4,IF($M32=Data!$AD$4,Data!$AF$4,IF($M32=Data!$AI$4,Data!$AK$4,IF($M32=Data!$AN$4,Data!$AP$4,0))))))</f>
        <v>0</v>
      </c>
      <c r="AE32" s="9">
        <f>IF($M32=Data!$L$10,Data!$V$5,IF($M32=Data!$L$12,Data!$V$5,IF($M32=Data!$Y$4,Data!$AA$5,IF($M32=Data!$AD$4,Data!$AF$5,IF($M32=Data!$AI$4,Data!$AK$5,IF($M32=Data!$AN$4,Data!$AP$5,0))))))</f>
        <v>0</v>
      </c>
      <c r="AF32" s="9">
        <f>IF($M32=Data!$L$10,Data!$V$6,IF($M32=Data!$L$12,Data!$V$6,IF($M32=Data!$Y$4,Data!$AA$6,IF($M32=Data!$AD$4,Data!$AF$6,IF($M32=Data!$AI$4,Data!$AK$6,IF($M32=Data!$AN$4,Data!$AP$6,0))))))</f>
        <v>0</v>
      </c>
      <c r="AG32" s="9">
        <f>IF($M32=Data!$L$10,Data!$V$7,IF($M32=Data!$L$12,Data!$V$7,IF($M32=Data!$Y$4,Data!$AA$7,IF($M32=Data!$AD$4,Data!$AF$7,IF($M32=Data!$AI$4,Data!$AK$7,IF($M32=Data!$AN$4,Data!$AP$7,0))))))</f>
        <v>0</v>
      </c>
      <c r="AH32" s="9">
        <f>IF($M32=Data!$L$10,Data!$V$8,IF($M32=Data!$L$12,Data!$V$8,IF($M32=Data!$Y$4,Data!$AA$8,IF($M32=Data!$AD$4,Data!$AF$8,IF($M32=Data!$AI$4,Data!$AK$8,IF($M32=Data!$AN$4,Data!$AP$8,0))))))</f>
        <v>0</v>
      </c>
      <c r="AI32" s="9">
        <f>IF($M32=Data!$L$10,Data!$V$9,IF($M32=Data!$L$12,Data!$V$9,IF($M32=Data!$Y$4,Data!$AA$9,IF($M32=Data!$AD$4,Data!$AF$9,IF($M32=Data!$AI$4,Data!$AK$9,IF($M32=Data!$AN$4,Data!$AP$9,0))))))</f>
        <v>0</v>
      </c>
      <c r="AJ32" s="9">
        <f>IF($M32=Data!$L$10,Data!$V$10,IF($M32=Data!$L$12,Data!$V$10,IF($M32=Data!$Y$4,Data!$AA$10,IF($M32=Data!$AD$4,Data!$AF$10,IF($M32=Data!$AI$4,Data!$AK$10,IF($M32=Data!$AN$4,Data!$AP$10,0))))))</f>
        <v>0</v>
      </c>
      <c r="AK32" s="9">
        <f>IF($M32=Data!$L$10,Data!$V$11,IF($M32=Data!$L$12,Data!$V$11,IF($M32=Data!$Y$4,Data!$AA$11,IF($M32=Data!$AD$4,Data!$AF$11,IF($M32=Data!$AI$4,Data!$AK$11,IF($M32=Data!$AN$4,Data!$AP$11,0))))))</f>
        <v>0</v>
      </c>
      <c r="AL32" s="9">
        <f>IF($M32=Data!$L$10,Data!$V$12,IF($M32=Data!$L$12,Data!$V$12,IF($M32=Data!$Y$4,Data!$AA$12,IF($M32=Data!$AD$4,Data!$AF$12,IF($M32=Data!$AI$4,Data!$AK$12,IF($M32=Data!$AN$4,Data!$AP$12,0))))))</f>
        <v>0</v>
      </c>
      <c r="AM32" s="9">
        <f>IF($M32=Data!$L$10,Data!$V$13,IF($M32=Data!$L$12,Data!$V$13,IF($M32=Data!$Y$4,Data!$AA$13,IF($M32=Data!$AD$4,Data!$AF$13,IF($M32=Data!$AI$4,Data!$AK$13,IF($M32=Data!$AN$4,Data!$AP$13,0))))))</f>
        <v>0</v>
      </c>
      <c r="AN32" s="9">
        <f>IF($M32=Data!$L$10,Data!$V$14,IF($M32=Data!$L$12,Data!$V$14,IF($M32=Data!$Y$4,Data!$AA$14,IF($M32=Data!$AD$4,Data!$AF$14,IF($M32=Data!$AI$4,Data!$AK$14,IF($M32=Data!$AN$4,Data!$AP$14,0))))))</f>
        <v>0</v>
      </c>
      <c r="AO32" s="9">
        <f>IF($M32=Data!$L$10,Data!$V$15,IF($M32=Data!$L$12,Data!$V$15,IF($M32=Data!$Y$4,Data!$AA$15,IF($M32=Data!$AD$4,Data!$AF$15,IF($M32=Data!$AI$4,Data!$AK$15,IF($M32=Data!$AN$4,Data!$AP$15,0))))))</f>
        <v>0</v>
      </c>
      <c r="AP32" s="9">
        <f>IF($M32=Data!$L$10,Data!$V$16,IF($M32=Data!$L$12,Data!$V$16,IF($M32=Data!$Y$4,Data!$AA$16,IF($M32=Data!$AD$4,Data!$AF$16,IF($M32=Data!$AI$4,Data!$AK$16,IF($M32=Data!$AN$4,Data!$AP$16,0))))))</f>
        <v>0</v>
      </c>
      <c r="AQ32" s="9">
        <f>IF($M32=Data!$L$10,Data!$V$17,IF($M32=Data!$L$12,Data!$V$17,IF($M32=Data!$Y$4,Data!$AA$17,IF($M32=Data!$AD$4,Data!$AF$17,IF($M32=Data!$AI$4,Data!$AK$17,IF($M32=Data!$AN$4,Data!$AP$17,0))))))</f>
        <v>0</v>
      </c>
      <c r="AR32" s="9">
        <f>IF($M32=Data!$L$10,Data!$V$18,IF($M32=Data!$L$12,Data!$V$18,IF($M32=Data!$Y$4,Data!$AA$18,IF($M32=Data!$AD$4,Data!$AF$18,IF($M32=Data!$AI$4,Data!$AK$18,IF($M32=Data!$AN$4,Data!$AP$18,0))))))</f>
        <v>0</v>
      </c>
      <c r="AS32" s="9">
        <f>IF($M32=Data!$L$10,Data!$V$19,IF($M32=Data!$L$12,Data!$V$19,IF($M32=Data!$Y$4,Data!$AA$19,IF($M32=Data!$AD$4,Data!$AF$19,IF($M32=Data!$AI$4,Data!$AK$19,IF($M32=Data!$AN$4,Data!$AP$19,0))))))</f>
        <v>0</v>
      </c>
      <c r="AT32" s="9">
        <f>IF($M32=Data!$L$10,Data!$V$20,IF($M32=Data!$L$12,Data!$V$20,IF($M32=Data!$Y$4,Data!$AA$20,IF($M32=Data!$AD$4,Data!$AF$20,IF($M32=Data!$AI$4,Data!$AK$20,IF($M32=Data!$AN$4,Data!$AP$20,0))))))</f>
        <v>0</v>
      </c>
      <c r="AU32" s="9">
        <f>IF($M32=Data!$L$10,Data!$V$21,IF($M32=Data!$L$12,Data!$V$21,IF($M32=Data!$Y$4,Data!$AA$21,IF($M32=Data!$AD$4,Data!$AF$21,IF($M32=Data!$AI$4,Data!$AK$21,IF($M32=Data!$AN$4,Data!$AP$21,0))))))</f>
        <v>0</v>
      </c>
      <c r="AV32" s="9">
        <f>IF($M32=Data!$L$10,Data!$V$22,IF($M32=Data!$L$12,Data!$V$22,IF($M32=Data!$Y$4,Data!$AA$22,IF($M32=Data!$AD$4,Data!$AF$22,IF($M32=Data!$AI$4,Data!$AK$22,IF($M32=Data!$AN$4,Data!$AP$22,0))))))</f>
        <v>0</v>
      </c>
      <c r="AW32" s="9">
        <f>IF($M32=Data!$L$10,Data!$V$23,IF($M32=Data!$L$12,Data!$V$23,IF($M32=Data!$Y$4,Data!$AA$23,IF($M32=Data!$AD$4,Data!$AF$23,IF($M32=Data!$AI$4,Data!$AK$23,IF($M32=Data!$AN$4,Data!$AP$23,0))))))</f>
        <v>0</v>
      </c>
      <c r="AX32" s="9">
        <f>IF($M32=Data!$L$10,Data!$V$24,IF($M32=Data!$L$12,Data!$V$24,IF($M32=Data!$Y$4,Data!$AA$24,IF($M32=Data!$AD$4,Data!$AF$24,IF($M32=Data!$AI$4,Data!$AK$24,IF($M32=Data!$AN$4,Data!$AP$24,0))))))</f>
        <v>0</v>
      </c>
      <c r="AY32" s="9">
        <f>IF($M32=Data!$L$10,Data!$V$25,IF($M32=Data!$L$12,Data!$V$25,IF($M32=Data!$Y$4,Data!$AA$25,IF($M32=Data!$AD$4,Data!$AF$25,IF($M32=Data!$AI$4,Data!$AK$25,IF($M32=Data!$AN$4,Data!$AP$25,0))))))</f>
        <v>0</v>
      </c>
      <c r="AZ32" s="9">
        <f>IF($M32=Data!$L$10,Data!$V$26,IF($M32=Data!$L$12,Data!$V$26,IF($M32=Data!$Y$4,Data!$AA$26,IF($M32=Data!$AD$4,Data!$AF$26,IF($M32=Data!$AI$4,Data!$AK$26,IF($M32=Data!$AN$4,Data!$AP$26,0))))))</f>
        <v>0</v>
      </c>
      <c r="BA32" s="9">
        <f>IF($M32=Data!$L$10,Data!$V$27,IF($M32=Data!$L$12,Data!$V$27,IF($M32=Data!$Y$4,Data!$AA$27,IF($M32=Data!$AD$4,Data!$AF$27,IF($M32=Data!$AI$4,Data!$AK$27,IF($M32=Data!$AN$4,Data!$AP$27,0))))))</f>
        <v>0</v>
      </c>
      <c r="BB32" s="9">
        <f>IF($M32=Data!$L$10,Data!$V$28,IF($M32=Data!$L$12,Data!$V$28,IF($M32=Data!$Y$4,Data!$AA$28,IF($M32=Data!$AD$4,Data!$AF$28,IF($M32=Data!$AI$4,Data!$AK$28,IF($M32=Data!$AN$4,Data!$AP$28,0))))))</f>
        <v>0</v>
      </c>
      <c r="BC32" s="9">
        <f t="shared" si="4"/>
        <v>0</v>
      </c>
      <c r="BD32" s="119">
        <f>VLOOKUP($BC32,Data!$AS$4:$AT$128,2,FALSE)</f>
        <v>0</v>
      </c>
      <c r="BE32" s="102">
        <f>IF('LCLR Activity List v2.2'!$K32="SPR",1,0)</f>
        <v>0</v>
      </c>
      <c r="BF32" s="100" t="e">
        <f>IF($BE32=0,T32*Data!BF$98,IF($BE32=1,T32*Data!BK$98,T32*Data!BF$98))</f>
        <v>#N/A</v>
      </c>
      <c r="BG32" s="100" t="e">
        <f>IF($BE32=0,U32*Data!BG$98,IF($BE32=1,U32*Data!BL$98,U32*Data!BG$98))</f>
        <v>#N/A</v>
      </c>
      <c r="BH32" s="100" t="e">
        <f>IF($BE32=0,V32*Data!BH$98,IF($BE32=1,V32*Data!BM$98,V32*Data!BH$98))</f>
        <v>#N/A</v>
      </c>
      <c r="BI32" s="100" t="e">
        <f>IF($BE32=0,W32*Data!BI$98,IF($BE32=1,W32*Data!BN$98,W32*Data!BI$98))</f>
        <v>#N/A</v>
      </c>
      <c r="BJ32" s="100" t="e">
        <f>IF($BE32=0,X32*Data!BJ$98,IF($BE32=1,X32*Data!BO$98,X32*Data!BJ$98))</f>
        <v>#N/A</v>
      </c>
      <c r="BK32" s="97" t="e">
        <f t="shared" si="3"/>
        <v>#N/A</v>
      </c>
    </row>
    <row r="33" spans="1:63" x14ac:dyDescent="0.35">
      <c r="A33" s="187">
        <v>22</v>
      </c>
      <c r="B33" s="165"/>
      <c r="C33" s="166"/>
      <c r="D33" s="230"/>
      <c r="E33" s="166"/>
      <c r="F33" s="166"/>
      <c r="G33" s="166"/>
      <c r="H33" s="166"/>
      <c r="I33" s="166"/>
      <c r="J33" s="166"/>
      <c r="K33" s="166"/>
      <c r="L33" s="166"/>
      <c r="M33" s="166"/>
      <c r="N33" s="166"/>
      <c r="O33" s="231"/>
      <c r="P33" s="154">
        <f>VLOOKUP($BC33,Data!$AS$4:$AT$128,2,FALSE)</f>
        <v>0</v>
      </c>
      <c r="Q33" s="166"/>
      <c r="R33" s="166"/>
      <c r="S33" s="155"/>
      <c r="T33" s="170"/>
      <c r="U33" s="170"/>
      <c r="V33" s="170"/>
      <c r="W33" s="170"/>
      <c r="X33" s="156">
        <f t="shared" si="0"/>
        <v>0</v>
      </c>
      <c r="Y33" s="170"/>
      <c r="Z33" s="156">
        <f t="shared" si="1"/>
        <v>0</v>
      </c>
      <c r="AA33" s="175"/>
      <c r="AB33" s="176"/>
      <c r="AD33" s="9">
        <f>IF($M33=Data!$L$10,Data!$V$4,IF($M33=Data!$L$12,Data!$V$4,IF($M33=Data!$Y$4,Data!$AA$4,IF($M33=Data!$AD$4,Data!$AF$4,IF($M33=Data!$AI$4,Data!$AK$4,IF($M33=Data!$AN$4,Data!$AP$4,0))))))</f>
        <v>0</v>
      </c>
      <c r="AE33" s="9">
        <f>IF($M33=Data!$L$10,Data!$V$5,IF($M33=Data!$L$12,Data!$V$5,IF($M33=Data!$Y$4,Data!$AA$5,IF($M33=Data!$AD$4,Data!$AF$5,IF($M33=Data!$AI$4,Data!$AK$5,IF($M33=Data!$AN$4,Data!$AP$5,0))))))</f>
        <v>0</v>
      </c>
      <c r="AF33" s="9">
        <f>IF($M33=Data!$L$10,Data!$V$6,IF($M33=Data!$L$12,Data!$V$6,IF($M33=Data!$Y$4,Data!$AA$6,IF($M33=Data!$AD$4,Data!$AF$6,IF($M33=Data!$AI$4,Data!$AK$6,IF($M33=Data!$AN$4,Data!$AP$6,0))))))</f>
        <v>0</v>
      </c>
      <c r="AG33" s="9">
        <f>IF($M33=Data!$L$10,Data!$V$7,IF($M33=Data!$L$12,Data!$V$7,IF($M33=Data!$Y$4,Data!$AA$7,IF($M33=Data!$AD$4,Data!$AF$7,IF($M33=Data!$AI$4,Data!$AK$7,IF($M33=Data!$AN$4,Data!$AP$7,0))))))</f>
        <v>0</v>
      </c>
      <c r="AH33" s="9">
        <f>IF($M33=Data!$L$10,Data!$V$8,IF($M33=Data!$L$12,Data!$V$8,IF($M33=Data!$Y$4,Data!$AA$8,IF($M33=Data!$AD$4,Data!$AF$8,IF($M33=Data!$AI$4,Data!$AK$8,IF($M33=Data!$AN$4,Data!$AP$8,0))))))</f>
        <v>0</v>
      </c>
      <c r="AI33" s="9">
        <f>IF($M33=Data!$L$10,Data!$V$9,IF($M33=Data!$L$12,Data!$V$9,IF($M33=Data!$Y$4,Data!$AA$9,IF($M33=Data!$AD$4,Data!$AF$9,IF($M33=Data!$AI$4,Data!$AK$9,IF($M33=Data!$AN$4,Data!$AP$9,0))))))</f>
        <v>0</v>
      </c>
      <c r="AJ33" s="9">
        <f>IF($M33=Data!$L$10,Data!$V$10,IF($M33=Data!$L$12,Data!$V$10,IF($M33=Data!$Y$4,Data!$AA$10,IF($M33=Data!$AD$4,Data!$AF$10,IF($M33=Data!$AI$4,Data!$AK$10,IF($M33=Data!$AN$4,Data!$AP$10,0))))))</f>
        <v>0</v>
      </c>
      <c r="AK33" s="9">
        <f>IF($M33=Data!$L$10,Data!$V$11,IF($M33=Data!$L$12,Data!$V$11,IF($M33=Data!$Y$4,Data!$AA$11,IF($M33=Data!$AD$4,Data!$AF$11,IF($M33=Data!$AI$4,Data!$AK$11,IF($M33=Data!$AN$4,Data!$AP$11,0))))))</f>
        <v>0</v>
      </c>
      <c r="AL33" s="9">
        <f>IF($M33=Data!$L$10,Data!$V$12,IF($M33=Data!$L$12,Data!$V$12,IF($M33=Data!$Y$4,Data!$AA$12,IF($M33=Data!$AD$4,Data!$AF$12,IF($M33=Data!$AI$4,Data!$AK$12,IF($M33=Data!$AN$4,Data!$AP$12,0))))))</f>
        <v>0</v>
      </c>
      <c r="AM33" s="9">
        <f>IF($M33=Data!$L$10,Data!$V$13,IF($M33=Data!$L$12,Data!$V$13,IF($M33=Data!$Y$4,Data!$AA$13,IF($M33=Data!$AD$4,Data!$AF$13,IF($M33=Data!$AI$4,Data!$AK$13,IF($M33=Data!$AN$4,Data!$AP$13,0))))))</f>
        <v>0</v>
      </c>
      <c r="AN33" s="9">
        <f>IF($M33=Data!$L$10,Data!$V$14,IF($M33=Data!$L$12,Data!$V$14,IF($M33=Data!$Y$4,Data!$AA$14,IF($M33=Data!$AD$4,Data!$AF$14,IF($M33=Data!$AI$4,Data!$AK$14,IF($M33=Data!$AN$4,Data!$AP$14,0))))))</f>
        <v>0</v>
      </c>
      <c r="AO33" s="9">
        <f>IF($M33=Data!$L$10,Data!$V$15,IF($M33=Data!$L$12,Data!$V$15,IF($M33=Data!$Y$4,Data!$AA$15,IF($M33=Data!$AD$4,Data!$AF$15,IF($M33=Data!$AI$4,Data!$AK$15,IF($M33=Data!$AN$4,Data!$AP$15,0))))))</f>
        <v>0</v>
      </c>
      <c r="AP33" s="9">
        <f>IF($M33=Data!$L$10,Data!$V$16,IF($M33=Data!$L$12,Data!$V$16,IF($M33=Data!$Y$4,Data!$AA$16,IF($M33=Data!$AD$4,Data!$AF$16,IF($M33=Data!$AI$4,Data!$AK$16,IF($M33=Data!$AN$4,Data!$AP$16,0))))))</f>
        <v>0</v>
      </c>
      <c r="AQ33" s="9">
        <f>IF($M33=Data!$L$10,Data!$V$17,IF($M33=Data!$L$12,Data!$V$17,IF($M33=Data!$Y$4,Data!$AA$17,IF($M33=Data!$AD$4,Data!$AF$17,IF($M33=Data!$AI$4,Data!$AK$17,IF($M33=Data!$AN$4,Data!$AP$17,0))))))</f>
        <v>0</v>
      </c>
      <c r="AR33" s="9">
        <f>IF($M33=Data!$L$10,Data!$V$18,IF($M33=Data!$L$12,Data!$V$18,IF($M33=Data!$Y$4,Data!$AA$18,IF($M33=Data!$AD$4,Data!$AF$18,IF($M33=Data!$AI$4,Data!$AK$18,IF($M33=Data!$AN$4,Data!$AP$18,0))))))</f>
        <v>0</v>
      </c>
      <c r="AS33" s="9">
        <f>IF($M33=Data!$L$10,Data!$V$19,IF($M33=Data!$L$12,Data!$V$19,IF($M33=Data!$Y$4,Data!$AA$19,IF($M33=Data!$AD$4,Data!$AF$19,IF($M33=Data!$AI$4,Data!$AK$19,IF($M33=Data!$AN$4,Data!$AP$19,0))))))</f>
        <v>0</v>
      </c>
      <c r="AT33" s="9">
        <f>IF($M33=Data!$L$10,Data!$V$20,IF($M33=Data!$L$12,Data!$V$20,IF($M33=Data!$Y$4,Data!$AA$20,IF($M33=Data!$AD$4,Data!$AF$20,IF($M33=Data!$AI$4,Data!$AK$20,IF($M33=Data!$AN$4,Data!$AP$20,0))))))</f>
        <v>0</v>
      </c>
      <c r="AU33" s="9">
        <f>IF($M33=Data!$L$10,Data!$V$21,IF($M33=Data!$L$12,Data!$V$21,IF($M33=Data!$Y$4,Data!$AA$21,IF($M33=Data!$AD$4,Data!$AF$21,IF($M33=Data!$AI$4,Data!$AK$21,IF($M33=Data!$AN$4,Data!$AP$21,0))))))</f>
        <v>0</v>
      </c>
      <c r="AV33" s="9">
        <f>IF($M33=Data!$L$10,Data!$V$22,IF($M33=Data!$L$12,Data!$V$22,IF($M33=Data!$Y$4,Data!$AA$22,IF($M33=Data!$AD$4,Data!$AF$22,IF($M33=Data!$AI$4,Data!$AK$22,IF($M33=Data!$AN$4,Data!$AP$22,0))))))</f>
        <v>0</v>
      </c>
      <c r="AW33" s="9">
        <f>IF($M33=Data!$L$10,Data!$V$23,IF($M33=Data!$L$12,Data!$V$23,IF($M33=Data!$Y$4,Data!$AA$23,IF($M33=Data!$AD$4,Data!$AF$23,IF($M33=Data!$AI$4,Data!$AK$23,IF($M33=Data!$AN$4,Data!$AP$23,0))))))</f>
        <v>0</v>
      </c>
      <c r="AX33" s="9">
        <f>IF($M33=Data!$L$10,Data!$V$24,IF($M33=Data!$L$12,Data!$V$24,IF($M33=Data!$Y$4,Data!$AA$24,IF($M33=Data!$AD$4,Data!$AF$24,IF($M33=Data!$AI$4,Data!$AK$24,IF($M33=Data!$AN$4,Data!$AP$24,0))))))</f>
        <v>0</v>
      </c>
      <c r="AY33" s="9">
        <f>IF($M33=Data!$L$10,Data!$V$25,IF($M33=Data!$L$12,Data!$V$25,IF($M33=Data!$Y$4,Data!$AA$25,IF($M33=Data!$AD$4,Data!$AF$25,IF($M33=Data!$AI$4,Data!$AK$25,IF($M33=Data!$AN$4,Data!$AP$25,0))))))</f>
        <v>0</v>
      </c>
      <c r="AZ33" s="9">
        <f>IF($M33=Data!$L$10,Data!$V$26,IF($M33=Data!$L$12,Data!$V$26,IF($M33=Data!$Y$4,Data!$AA$26,IF($M33=Data!$AD$4,Data!$AF$26,IF($M33=Data!$AI$4,Data!$AK$26,IF($M33=Data!$AN$4,Data!$AP$26,0))))))</f>
        <v>0</v>
      </c>
      <c r="BA33" s="9">
        <f>IF($M33=Data!$L$10,Data!$V$27,IF($M33=Data!$L$12,Data!$V$27,IF($M33=Data!$Y$4,Data!$AA$27,IF($M33=Data!$AD$4,Data!$AF$27,IF($M33=Data!$AI$4,Data!$AK$27,IF($M33=Data!$AN$4,Data!$AP$27,0))))))</f>
        <v>0</v>
      </c>
      <c r="BB33" s="9">
        <f>IF($M33=Data!$L$10,Data!$V$28,IF($M33=Data!$L$12,Data!$V$28,IF($M33=Data!$Y$4,Data!$AA$28,IF($M33=Data!$AD$4,Data!$AF$28,IF($M33=Data!$AI$4,Data!$AK$28,IF($M33=Data!$AN$4,Data!$AP$28,0))))))</f>
        <v>0</v>
      </c>
      <c r="BC33" s="9">
        <f t="shared" si="4"/>
        <v>0</v>
      </c>
      <c r="BD33" s="119">
        <f>VLOOKUP($BC33,Data!$AS$4:$AT$128,2,FALSE)</f>
        <v>0</v>
      </c>
      <c r="BE33" s="102">
        <f>IF('LCLR Activity List v2.2'!$K33="SPR",1,0)</f>
        <v>0</v>
      </c>
      <c r="BF33" s="100" t="e">
        <f>IF($BE33=0,T33*Data!BF$98,IF($BE33=1,T33*Data!BK$98,T33*Data!BF$98))</f>
        <v>#N/A</v>
      </c>
      <c r="BG33" s="100" t="e">
        <f>IF($BE33=0,U33*Data!BG$98,IF($BE33=1,U33*Data!BL$98,U33*Data!BG$98))</f>
        <v>#N/A</v>
      </c>
      <c r="BH33" s="100" t="e">
        <f>IF($BE33=0,V33*Data!BH$98,IF($BE33=1,V33*Data!BM$98,V33*Data!BH$98))</f>
        <v>#N/A</v>
      </c>
      <c r="BI33" s="100" t="e">
        <f>IF($BE33=0,W33*Data!BI$98,IF($BE33=1,W33*Data!BN$98,W33*Data!BI$98))</f>
        <v>#N/A</v>
      </c>
      <c r="BJ33" s="100" t="e">
        <f>IF($BE33=0,X33*Data!BJ$98,IF($BE33=1,X33*Data!BO$98,X33*Data!BJ$98))</f>
        <v>#N/A</v>
      </c>
      <c r="BK33" s="97" t="e">
        <f t="shared" si="3"/>
        <v>#N/A</v>
      </c>
    </row>
    <row r="34" spans="1:63" x14ac:dyDescent="0.35">
      <c r="A34" s="187">
        <v>23</v>
      </c>
      <c r="B34" s="165"/>
      <c r="C34" s="166"/>
      <c r="D34" s="230"/>
      <c r="E34" s="166"/>
      <c r="F34" s="166"/>
      <c r="G34" s="166"/>
      <c r="H34" s="166"/>
      <c r="I34" s="166"/>
      <c r="J34" s="166"/>
      <c r="K34" s="166"/>
      <c r="L34" s="166"/>
      <c r="M34" s="166"/>
      <c r="N34" s="166"/>
      <c r="O34" s="231"/>
      <c r="P34" s="154">
        <f>VLOOKUP($BC34,Data!$AS$4:$AT$128,2,FALSE)</f>
        <v>0</v>
      </c>
      <c r="Q34" s="166"/>
      <c r="R34" s="166"/>
      <c r="S34" s="155"/>
      <c r="T34" s="170"/>
      <c r="U34" s="170"/>
      <c r="V34" s="170"/>
      <c r="W34" s="170"/>
      <c r="X34" s="156">
        <f t="shared" si="0"/>
        <v>0</v>
      </c>
      <c r="Y34" s="170"/>
      <c r="Z34" s="156">
        <f t="shared" si="1"/>
        <v>0</v>
      </c>
      <c r="AA34" s="175"/>
      <c r="AB34" s="176"/>
      <c r="AD34" s="9">
        <f>IF($M34=Data!$L$10,Data!$V$4,IF($M34=Data!$L$12,Data!$V$4,IF($M34=Data!$Y$4,Data!$AA$4,IF($M34=Data!$AD$4,Data!$AF$4,IF($M34=Data!$AI$4,Data!$AK$4,IF($M34=Data!$AN$4,Data!$AP$4,0))))))</f>
        <v>0</v>
      </c>
      <c r="AE34" s="9">
        <f>IF($M34=Data!$L$10,Data!$V$5,IF($M34=Data!$L$12,Data!$V$5,IF($M34=Data!$Y$4,Data!$AA$5,IF($M34=Data!$AD$4,Data!$AF$5,IF($M34=Data!$AI$4,Data!$AK$5,IF($M34=Data!$AN$4,Data!$AP$5,0))))))</f>
        <v>0</v>
      </c>
      <c r="AF34" s="9">
        <f>IF($M34=Data!$L$10,Data!$V$6,IF($M34=Data!$L$12,Data!$V$6,IF($M34=Data!$Y$4,Data!$AA$6,IF($M34=Data!$AD$4,Data!$AF$6,IF($M34=Data!$AI$4,Data!$AK$6,IF($M34=Data!$AN$4,Data!$AP$6,0))))))</f>
        <v>0</v>
      </c>
      <c r="AG34" s="9">
        <f>IF($M34=Data!$L$10,Data!$V$7,IF($M34=Data!$L$12,Data!$V$7,IF($M34=Data!$Y$4,Data!$AA$7,IF($M34=Data!$AD$4,Data!$AF$7,IF($M34=Data!$AI$4,Data!$AK$7,IF($M34=Data!$AN$4,Data!$AP$7,0))))))</f>
        <v>0</v>
      </c>
      <c r="AH34" s="9">
        <f>IF($M34=Data!$L$10,Data!$V$8,IF($M34=Data!$L$12,Data!$V$8,IF($M34=Data!$Y$4,Data!$AA$8,IF($M34=Data!$AD$4,Data!$AF$8,IF($M34=Data!$AI$4,Data!$AK$8,IF($M34=Data!$AN$4,Data!$AP$8,0))))))</f>
        <v>0</v>
      </c>
      <c r="AI34" s="9">
        <f>IF($M34=Data!$L$10,Data!$V$9,IF($M34=Data!$L$12,Data!$V$9,IF($M34=Data!$Y$4,Data!$AA$9,IF($M34=Data!$AD$4,Data!$AF$9,IF($M34=Data!$AI$4,Data!$AK$9,IF($M34=Data!$AN$4,Data!$AP$9,0))))))</f>
        <v>0</v>
      </c>
      <c r="AJ34" s="9">
        <f>IF($M34=Data!$L$10,Data!$V$10,IF($M34=Data!$L$12,Data!$V$10,IF($M34=Data!$Y$4,Data!$AA$10,IF($M34=Data!$AD$4,Data!$AF$10,IF($M34=Data!$AI$4,Data!$AK$10,IF($M34=Data!$AN$4,Data!$AP$10,0))))))</f>
        <v>0</v>
      </c>
      <c r="AK34" s="9">
        <f>IF($M34=Data!$L$10,Data!$V$11,IF($M34=Data!$L$12,Data!$V$11,IF($M34=Data!$Y$4,Data!$AA$11,IF($M34=Data!$AD$4,Data!$AF$11,IF($M34=Data!$AI$4,Data!$AK$11,IF($M34=Data!$AN$4,Data!$AP$11,0))))))</f>
        <v>0</v>
      </c>
      <c r="AL34" s="9">
        <f>IF($M34=Data!$L$10,Data!$V$12,IF($M34=Data!$L$12,Data!$V$12,IF($M34=Data!$Y$4,Data!$AA$12,IF($M34=Data!$AD$4,Data!$AF$12,IF($M34=Data!$AI$4,Data!$AK$12,IF($M34=Data!$AN$4,Data!$AP$12,0))))))</f>
        <v>0</v>
      </c>
      <c r="AM34" s="9">
        <f>IF($M34=Data!$L$10,Data!$V$13,IF($M34=Data!$L$12,Data!$V$13,IF($M34=Data!$Y$4,Data!$AA$13,IF($M34=Data!$AD$4,Data!$AF$13,IF($M34=Data!$AI$4,Data!$AK$13,IF($M34=Data!$AN$4,Data!$AP$13,0))))))</f>
        <v>0</v>
      </c>
      <c r="AN34" s="9">
        <f>IF($M34=Data!$L$10,Data!$V$14,IF($M34=Data!$L$12,Data!$V$14,IF($M34=Data!$Y$4,Data!$AA$14,IF($M34=Data!$AD$4,Data!$AF$14,IF($M34=Data!$AI$4,Data!$AK$14,IF($M34=Data!$AN$4,Data!$AP$14,0))))))</f>
        <v>0</v>
      </c>
      <c r="AO34" s="9">
        <f>IF($M34=Data!$L$10,Data!$V$15,IF($M34=Data!$L$12,Data!$V$15,IF($M34=Data!$Y$4,Data!$AA$15,IF($M34=Data!$AD$4,Data!$AF$15,IF($M34=Data!$AI$4,Data!$AK$15,IF($M34=Data!$AN$4,Data!$AP$15,0))))))</f>
        <v>0</v>
      </c>
      <c r="AP34" s="9">
        <f>IF($M34=Data!$L$10,Data!$V$16,IF($M34=Data!$L$12,Data!$V$16,IF($M34=Data!$Y$4,Data!$AA$16,IF($M34=Data!$AD$4,Data!$AF$16,IF($M34=Data!$AI$4,Data!$AK$16,IF($M34=Data!$AN$4,Data!$AP$16,0))))))</f>
        <v>0</v>
      </c>
      <c r="AQ34" s="9">
        <f>IF($M34=Data!$L$10,Data!$V$17,IF($M34=Data!$L$12,Data!$V$17,IF($M34=Data!$Y$4,Data!$AA$17,IF($M34=Data!$AD$4,Data!$AF$17,IF($M34=Data!$AI$4,Data!$AK$17,IF($M34=Data!$AN$4,Data!$AP$17,0))))))</f>
        <v>0</v>
      </c>
      <c r="AR34" s="9">
        <f>IF($M34=Data!$L$10,Data!$V$18,IF($M34=Data!$L$12,Data!$V$18,IF($M34=Data!$Y$4,Data!$AA$18,IF($M34=Data!$AD$4,Data!$AF$18,IF($M34=Data!$AI$4,Data!$AK$18,IF($M34=Data!$AN$4,Data!$AP$18,0))))))</f>
        <v>0</v>
      </c>
      <c r="AS34" s="9">
        <f>IF($M34=Data!$L$10,Data!$V$19,IF($M34=Data!$L$12,Data!$V$19,IF($M34=Data!$Y$4,Data!$AA$19,IF($M34=Data!$AD$4,Data!$AF$19,IF($M34=Data!$AI$4,Data!$AK$19,IF($M34=Data!$AN$4,Data!$AP$19,0))))))</f>
        <v>0</v>
      </c>
      <c r="AT34" s="9">
        <f>IF($M34=Data!$L$10,Data!$V$20,IF($M34=Data!$L$12,Data!$V$20,IF($M34=Data!$Y$4,Data!$AA$20,IF($M34=Data!$AD$4,Data!$AF$20,IF($M34=Data!$AI$4,Data!$AK$20,IF($M34=Data!$AN$4,Data!$AP$20,0))))))</f>
        <v>0</v>
      </c>
      <c r="AU34" s="9">
        <f>IF($M34=Data!$L$10,Data!$V$21,IF($M34=Data!$L$12,Data!$V$21,IF($M34=Data!$Y$4,Data!$AA$21,IF($M34=Data!$AD$4,Data!$AF$21,IF($M34=Data!$AI$4,Data!$AK$21,IF($M34=Data!$AN$4,Data!$AP$21,0))))))</f>
        <v>0</v>
      </c>
      <c r="AV34" s="9">
        <f>IF($M34=Data!$L$10,Data!$V$22,IF($M34=Data!$L$12,Data!$V$22,IF($M34=Data!$Y$4,Data!$AA$22,IF($M34=Data!$AD$4,Data!$AF$22,IF($M34=Data!$AI$4,Data!$AK$22,IF($M34=Data!$AN$4,Data!$AP$22,0))))))</f>
        <v>0</v>
      </c>
      <c r="AW34" s="9">
        <f>IF($M34=Data!$L$10,Data!$V$23,IF($M34=Data!$L$12,Data!$V$23,IF($M34=Data!$Y$4,Data!$AA$23,IF($M34=Data!$AD$4,Data!$AF$23,IF($M34=Data!$AI$4,Data!$AK$23,IF($M34=Data!$AN$4,Data!$AP$23,0))))))</f>
        <v>0</v>
      </c>
      <c r="AX34" s="9">
        <f>IF($M34=Data!$L$10,Data!$V$24,IF($M34=Data!$L$12,Data!$V$24,IF($M34=Data!$Y$4,Data!$AA$24,IF($M34=Data!$AD$4,Data!$AF$24,IF($M34=Data!$AI$4,Data!$AK$24,IF($M34=Data!$AN$4,Data!$AP$24,0))))))</f>
        <v>0</v>
      </c>
      <c r="AY34" s="9">
        <f>IF($M34=Data!$L$10,Data!$V$25,IF($M34=Data!$L$12,Data!$V$25,IF($M34=Data!$Y$4,Data!$AA$25,IF($M34=Data!$AD$4,Data!$AF$25,IF($M34=Data!$AI$4,Data!$AK$25,IF($M34=Data!$AN$4,Data!$AP$25,0))))))</f>
        <v>0</v>
      </c>
      <c r="AZ34" s="9">
        <f>IF($M34=Data!$L$10,Data!$V$26,IF($M34=Data!$L$12,Data!$V$26,IF($M34=Data!$Y$4,Data!$AA$26,IF($M34=Data!$AD$4,Data!$AF$26,IF($M34=Data!$AI$4,Data!$AK$26,IF($M34=Data!$AN$4,Data!$AP$26,0))))))</f>
        <v>0</v>
      </c>
      <c r="BA34" s="9">
        <f>IF($M34=Data!$L$10,Data!$V$27,IF($M34=Data!$L$12,Data!$V$27,IF($M34=Data!$Y$4,Data!$AA$27,IF($M34=Data!$AD$4,Data!$AF$27,IF($M34=Data!$AI$4,Data!$AK$27,IF($M34=Data!$AN$4,Data!$AP$27,0))))))</f>
        <v>0</v>
      </c>
      <c r="BB34" s="9">
        <f>IF($M34=Data!$L$10,Data!$V$28,IF($M34=Data!$L$12,Data!$V$28,IF($M34=Data!$Y$4,Data!$AA$28,IF($M34=Data!$AD$4,Data!$AF$28,IF($M34=Data!$AI$4,Data!$AK$28,IF($M34=Data!$AN$4,Data!$AP$28,0))))))</f>
        <v>0</v>
      </c>
      <c r="BC34" s="9">
        <f t="shared" si="4"/>
        <v>0</v>
      </c>
      <c r="BD34" s="119">
        <f>VLOOKUP($BC34,Data!$AS$4:$AT$128,2,FALSE)</f>
        <v>0</v>
      </c>
      <c r="BE34" s="102">
        <f>IF('LCLR Activity List v2.2'!$K34="SPR",1,0)</f>
        <v>0</v>
      </c>
      <c r="BF34" s="100" t="e">
        <f>IF($BE34=0,T34*Data!BF$98,IF($BE34=1,T34*Data!BK$98,T34*Data!BF$98))</f>
        <v>#N/A</v>
      </c>
      <c r="BG34" s="100" t="e">
        <f>IF($BE34=0,U34*Data!BG$98,IF($BE34=1,U34*Data!BL$98,U34*Data!BG$98))</f>
        <v>#N/A</v>
      </c>
      <c r="BH34" s="100" t="e">
        <f>IF($BE34=0,V34*Data!BH$98,IF($BE34=1,V34*Data!BM$98,V34*Data!BH$98))</f>
        <v>#N/A</v>
      </c>
      <c r="BI34" s="100" t="e">
        <f>IF($BE34=0,W34*Data!BI$98,IF($BE34=1,W34*Data!BN$98,W34*Data!BI$98))</f>
        <v>#N/A</v>
      </c>
      <c r="BJ34" s="100" t="e">
        <f>IF($BE34=0,X34*Data!BJ$98,IF($BE34=1,X34*Data!BO$98,X34*Data!BJ$98))</f>
        <v>#N/A</v>
      </c>
      <c r="BK34" s="97" t="e">
        <f t="shared" si="3"/>
        <v>#N/A</v>
      </c>
    </row>
    <row r="35" spans="1:63" x14ac:dyDescent="0.35">
      <c r="A35" s="187">
        <v>24</v>
      </c>
      <c r="B35" s="165"/>
      <c r="C35" s="166"/>
      <c r="D35" s="230"/>
      <c r="E35" s="166"/>
      <c r="F35" s="166"/>
      <c r="G35" s="166"/>
      <c r="H35" s="166"/>
      <c r="I35" s="166"/>
      <c r="J35" s="166"/>
      <c r="K35" s="166"/>
      <c r="L35" s="166"/>
      <c r="M35" s="166"/>
      <c r="N35" s="166"/>
      <c r="O35" s="231"/>
      <c r="P35" s="154">
        <f>VLOOKUP($BC35,Data!$AS$4:$AT$128,2,FALSE)</f>
        <v>0</v>
      </c>
      <c r="Q35" s="166"/>
      <c r="R35" s="166"/>
      <c r="S35" s="155"/>
      <c r="T35" s="170"/>
      <c r="U35" s="170"/>
      <c r="V35" s="170"/>
      <c r="W35" s="170"/>
      <c r="X35" s="156">
        <f t="shared" si="0"/>
        <v>0</v>
      </c>
      <c r="Y35" s="170"/>
      <c r="Z35" s="156">
        <f t="shared" si="1"/>
        <v>0</v>
      </c>
      <c r="AA35" s="175"/>
      <c r="AB35" s="176"/>
      <c r="AD35" s="9">
        <f>IF($M35=Data!$L$10,Data!$V$4,IF($M35=Data!$L$12,Data!$V$4,IF($M35=Data!$Y$4,Data!$AA$4,IF($M35=Data!$AD$4,Data!$AF$4,IF($M35=Data!$AI$4,Data!$AK$4,IF($M35=Data!$AN$4,Data!$AP$4,0))))))</f>
        <v>0</v>
      </c>
      <c r="AE35" s="9">
        <f>IF($M35=Data!$L$10,Data!$V$5,IF($M35=Data!$L$12,Data!$V$5,IF($M35=Data!$Y$4,Data!$AA$5,IF($M35=Data!$AD$4,Data!$AF$5,IF($M35=Data!$AI$4,Data!$AK$5,IF($M35=Data!$AN$4,Data!$AP$5,0))))))</f>
        <v>0</v>
      </c>
      <c r="AF35" s="9">
        <f>IF($M35=Data!$L$10,Data!$V$6,IF($M35=Data!$L$12,Data!$V$6,IF($M35=Data!$Y$4,Data!$AA$6,IF($M35=Data!$AD$4,Data!$AF$6,IF($M35=Data!$AI$4,Data!$AK$6,IF($M35=Data!$AN$4,Data!$AP$6,0))))))</f>
        <v>0</v>
      </c>
      <c r="AG35" s="9">
        <f>IF($M35=Data!$L$10,Data!$V$7,IF($M35=Data!$L$12,Data!$V$7,IF($M35=Data!$Y$4,Data!$AA$7,IF($M35=Data!$AD$4,Data!$AF$7,IF($M35=Data!$AI$4,Data!$AK$7,IF($M35=Data!$AN$4,Data!$AP$7,0))))))</f>
        <v>0</v>
      </c>
      <c r="AH35" s="9">
        <f>IF($M35=Data!$L$10,Data!$V$8,IF($M35=Data!$L$12,Data!$V$8,IF($M35=Data!$Y$4,Data!$AA$8,IF($M35=Data!$AD$4,Data!$AF$8,IF($M35=Data!$AI$4,Data!$AK$8,IF($M35=Data!$AN$4,Data!$AP$8,0))))))</f>
        <v>0</v>
      </c>
      <c r="AI35" s="9">
        <f>IF($M35=Data!$L$10,Data!$V$9,IF($M35=Data!$L$12,Data!$V$9,IF($M35=Data!$Y$4,Data!$AA$9,IF($M35=Data!$AD$4,Data!$AF$9,IF($M35=Data!$AI$4,Data!$AK$9,IF($M35=Data!$AN$4,Data!$AP$9,0))))))</f>
        <v>0</v>
      </c>
      <c r="AJ35" s="9">
        <f>IF($M35=Data!$L$10,Data!$V$10,IF($M35=Data!$L$12,Data!$V$10,IF($M35=Data!$Y$4,Data!$AA$10,IF($M35=Data!$AD$4,Data!$AF$10,IF($M35=Data!$AI$4,Data!$AK$10,IF($M35=Data!$AN$4,Data!$AP$10,0))))))</f>
        <v>0</v>
      </c>
      <c r="AK35" s="9">
        <f>IF($M35=Data!$L$10,Data!$V$11,IF($M35=Data!$L$12,Data!$V$11,IF($M35=Data!$Y$4,Data!$AA$11,IF($M35=Data!$AD$4,Data!$AF$11,IF($M35=Data!$AI$4,Data!$AK$11,IF($M35=Data!$AN$4,Data!$AP$11,0))))))</f>
        <v>0</v>
      </c>
      <c r="AL35" s="9">
        <f>IF($M35=Data!$L$10,Data!$V$12,IF($M35=Data!$L$12,Data!$V$12,IF($M35=Data!$Y$4,Data!$AA$12,IF($M35=Data!$AD$4,Data!$AF$12,IF($M35=Data!$AI$4,Data!$AK$12,IF($M35=Data!$AN$4,Data!$AP$12,0))))))</f>
        <v>0</v>
      </c>
      <c r="AM35" s="9">
        <f>IF($M35=Data!$L$10,Data!$V$13,IF($M35=Data!$L$12,Data!$V$13,IF($M35=Data!$Y$4,Data!$AA$13,IF($M35=Data!$AD$4,Data!$AF$13,IF($M35=Data!$AI$4,Data!$AK$13,IF($M35=Data!$AN$4,Data!$AP$13,0))))))</f>
        <v>0</v>
      </c>
      <c r="AN35" s="9">
        <f>IF($M35=Data!$L$10,Data!$V$14,IF($M35=Data!$L$12,Data!$V$14,IF($M35=Data!$Y$4,Data!$AA$14,IF($M35=Data!$AD$4,Data!$AF$14,IF($M35=Data!$AI$4,Data!$AK$14,IF($M35=Data!$AN$4,Data!$AP$14,0))))))</f>
        <v>0</v>
      </c>
      <c r="AO35" s="9">
        <f>IF($M35=Data!$L$10,Data!$V$15,IF($M35=Data!$L$12,Data!$V$15,IF($M35=Data!$Y$4,Data!$AA$15,IF($M35=Data!$AD$4,Data!$AF$15,IF($M35=Data!$AI$4,Data!$AK$15,IF($M35=Data!$AN$4,Data!$AP$15,0))))))</f>
        <v>0</v>
      </c>
      <c r="AP35" s="9">
        <f>IF($M35=Data!$L$10,Data!$V$16,IF($M35=Data!$L$12,Data!$V$16,IF($M35=Data!$Y$4,Data!$AA$16,IF($M35=Data!$AD$4,Data!$AF$16,IF($M35=Data!$AI$4,Data!$AK$16,IF($M35=Data!$AN$4,Data!$AP$16,0))))))</f>
        <v>0</v>
      </c>
      <c r="AQ35" s="9">
        <f>IF($M35=Data!$L$10,Data!$V$17,IF($M35=Data!$L$12,Data!$V$17,IF($M35=Data!$Y$4,Data!$AA$17,IF($M35=Data!$AD$4,Data!$AF$17,IF($M35=Data!$AI$4,Data!$AK$17,IF($M35=Data!$AN$4,Data!$AP$17,0))))))</f>
        <v>0</v>
      </c>
      <c r="AR35" s="9">
        <f>IF($M35=Data!$L$10,Data!$V$18,IF($M35=Data!$L$12,Data!$V$18,IF($M35=Data!$Y$4,Data!$AA$18,IF($M35=Data!$AD$4,Data!$AF$18,IF($M35=Data!$AI$4,Data!$AK$18,IF($M35=Data!$AN$4,Data!$AP$18,0))))))</f>
        <v>0</v>
      </c>
      <c r="AS35" s="9">
        <f>IF($M35=Data!$L$10,Data!$V$19,IF($M35=Data!$L$12,Data!$V$19,IF($M35=Data!$Y$4,Data!$AA$19,IF($M35=Data!$AD$4,Data!$AF$19,IF($M35=Data!$AI$4,Data!$AK$19,IF($M35=Data!$AN$4,Data!$AP$19,0))))))</f>
        <v>0</v>
      </c>
      <c r="AT35" s="9">
        <f>IF($M35=Data!$L$10,Data!$V$20,IF($M35=Data!$L$12,Data!$V$20,IF($M35=Data!$Y$4,Data!$AA$20,IF($M35=Data!$AD$4,Data!$AF$20,IF($M35=Data!$AI$4,Data!$AK$20,IF($M35=Data!$AN$4,Data!$AP$20,0))))))</f>
        <v>0</v>
      </c>
      <c r="AU35" s="9">
        <f>IF($M35=Data!$L$10,Data!$V$21,IF($M35=Data!$L$12,Data!$V$21,IF($M35=Data!$Y$4,Data!$AA$21,IF($M35=Data!$AD$4,Data!$AF$21,IF($M35=Data!$AI$4,Data!$AK$21,IF($M35=Data!$AN$4,Data!$AP$21,0))))))</f>
        <v>0</v>
      </c>
      <c r="AV35" s="9">
        <f>IF($M35=Data!$L$10,Data!$V$22,IF($M35=Data!$L$12,Data!$V$22,IF($M35=Data!$Y$4,Data!$AA$22,IF($M35=Data!$AD$4,Data!$AF$22,IF($M35=Data!$AI$4,Data!$AK$22,IF($M35=Data!$AN$4,Data!$AP$22,0))))))</f>
        <v>0</v>
      </c>
      <c r="AW35" s="9">
        <f>IF($M35=Data!$L$10,Data!$V$23,IF($M35=Data!$L$12,Data!$V$23,IF($M35=Data!$Y$4,Data!$AA$23,IF($M35=Data!$AD$4,Data!$AF$23,IF($M35=Data!$AI$4,Data!$AK$23,IF($M35=Data!$AN$4,Data!$AP$23,0))))))</f>
        <v>0</v>
      </c>
      <c r="AX35" s="9">
        <f>IF($M35=Data!$L$10,Data!$V$24,IF($M35=Data!$L$12,Data!$V$24,IF($M35=Data!$Y$4,Data!$AA$24,IF($M35=Data!$AD$4,Data!$AF$24,IF($M35=Data!$AI$4,Data!$AK$24,IF($M35=Data!$AN$4,Data!$AP$24,0))))))</f>
        <v>0</v>
      </c>
      <c r="AY35" s="9">
        <f>IF($M35=Data!$L$10,Data!$V$25,IF($M35=Data!$L$12,Data!$V$25,IF($M35=Data!$Y$4,Data!$AA$25,IF($M35=Data!$AD$4,Data!$AF$25,IF($M35=Data!$AI$4,Data!$AK$25,IF($M35=Data!$AN$4,Data!$AP$25,0))))))</f>
        <v>0</v>
      </c>
      <c r="AZ35" s="9">
        <f>IF($M35=Data!$L$10,Data!$V$26,IF($M35=Data!$L$12,Data!$V$26,IF($M35=Data!$Y$4,Data!$AA$26,IF($M35=Data!$AD$4,Data!$AF$26,IF($M35=Data!$AI$4,Data!$AK$26,IF($M35=Data!$AN$4,Data!$AP$26,0))))))</f>
        <v>0</v>
      </c>
      <c r="BA35" s="9">
        <f>IF($M35=Data!$L$10,Data!$V$27,IF($M35=Data!$L$12,Data!$V$27,IF($M35=Data!$Y$4,Data!$AA$27,IF($M35=Data!$AD$4,Data!$AF$27,IF($M35=Data!$AI$4,Data!$AK$27,IF($M35=Data!$AN$4,Data!$AP$27,0))))))</f>
        <v>0</v>
      </c>
      <c r="BB35" s="9">
        <f>IF($M35=Data!$L$10,Data!$V$28,IF($M35=Data!$L$12,Data!$V$28,IF($M35=Data!$Y$4,Data!$AA$28,IF($M35=Data!$AD$4,Data!$AF$28,IF($M35=Data!$AI$4,Data!$AK$28,IF($M35=Data!$AN$4,Data!$AP$28,0))))))</f>
        <v>0</v>
      </c>
      <c r="BC35" s="9">
        <f t="shared" si="4"/>
        <v>0</v>
      </c>
      <c r="BD35" s="119">
        <f>VLOOKUP($BC35,Data!$AS$4:$AT$128,2,FALSE)</f>
        <v>0</v>
      </c>
      <c r="BE35" s="102">
        <f>IF('LCLR Activity List v2.2'!$K35="SPR",1,0)</f>
        <v>0</v>
      </c>
      <c r="BF35" s="100" t="e">
        <f>IF($BE35=0,T35*Data!BF$98,IF($BE35=1,T35*Data!BK$98,T35*Data!BF$98))</f>
        <v>#N/A</v>
      </c>
      <c r="BG35" s="100" t="e">
        <f>IF($BE35=0,U35*Data!BG$98,IF($BE35=1,U35*Data!BL$98,U35*Data!BG$98))</f>
        <v>#N/A</v>
      </c>
      <c r="BH35" s="100" t="e">
        <f>IF($BE35=0,V35*Data!BH$98,IF($BE35=1,V35*Data!BM$98,V35*Data!BH$98))</f>
        <v>#N/A</v>
      </c>
      <c r="BI35" s="100" t="e">
        <f>IF($BE35=0,W35*Data!BI$98,IF($BE35=1,W35*Data!BN$98,W35*Data!BI$98))</f>
        <v>#N/A</v>
      </c>
      <c r="BJ35" s="100" t="e">
        <f>IF($BE35=0,X35*Data!BJ$98,IF($BE35=1,X35*Data!BO$98,X35*Data!BJ$98))</f>
        <v>#N/A</v>
      </c>
      <c r="BK35" s="97" t="e">
        <f t="shared" si="3"/>
        <v>#N/A</v>
      </c>
    </row>
    <row r="36" spans="1:63" x14ac:dyDescent="0.35">
      <c r="A36" s="187">
        <v>25</v>
      </c>
      <c r="B36" s="165"/>
      <c r="C36" s="166"/>
      <c r="D36" s="230"/>
      <c r="E36" s="166"/>
      <c r="F36" s="166"/>
      <c r="G36" s="166"/>
      <c r="H36" s="166"/>
      <c r="I36" s="166"/>
      <c r="J36" s="166"/>
      <c r="K36" s="166"/>
      <c r="L36" s="166"/>
      <c r="M36" s="166"/>
      <c r="N36" s="166"/>
      <c r="O36" s="231"/>
      <c r="P36" s="154">
        <f>VLOOKUP($BC36,Data!$AS$4:$AT$128,2,FALSE)</f>
        <v>0</v>
      </c>
      <c r="Q36" s="166"/>
      <c r="R36" s="166"/>
      <c r="S36" s="155"/>
      <c r="T36" s="170"/>
      <c r="U36" s="170"/>
      <c r="V36" s="170"/>
      <c r="W36" s="170"/>
      <c r="X36" s="156">
        <f t="shared" si="0"/>
        <v>0</v>
      </c>
      <c r="Y36" s="170"/>
      <c r="Z36" s="156">
        <f t="shared" si="1"/>
        <v>0</v>
      </c>
      <c r="AA36" s="175"/>
      <c r="AB36" s="176"/>
      <c r="AD36" s="9">
        <f>IF($M36=Data!$L$10,Data!$V$4,IF($M36=Data!$L$12,Data!$V$4,IF($M36=Data!$Y$4,Data!$AA$4,IF($M36=Data!$AD$4,Data!$AF$4,IF($M36=Data!$AI$4,Data!$AK$4,IF($M36=Data!$AN$4,Data!$AP$4,0))))))</f>
        <v>0</v>
      </c>
      <c r="AE36" s="9">
        <f>IF($M36=Data!$L$10,Data!$V$5,IF($M36=Data!$L$12,Data!$V$5,IF($M36=Data!$Y$4,Data!$AA$5,IF($M36=Data!$AD$4,Data!$AF$5,IF($M36=Data!$AI$4,Data!$AK$5,IF($M36=Data!$AN$4,Data!$AP$5,0))))))</f>
        <v>0</v>
      </c>
      <c r="AF36" s="9">
        <f>IF($M36=Data!$L$10,Data!$V$6,IF($M36=Data!$L$12,Data!$V$6,IF($M36=Data!$Y$4,Data!$AA$6,IF($M36=Data!$AD$4,Data!$AF$6,IF($M36=Data!$AI$4,Data!$AK$6,IF($M36=Data!$AN$4,Data!$AP$6,0))))))</f>
        <v>0</v>
      </c>
      <c r="AG36" s="9">
        <f>IF($M36=Data!$L$10,Data!$V$7,IF($M36=Data!$L$12,Data!$V$7,IF($M36=Data!$Y$4,Data!$AA$7,IF($M36=Data!$AD$4,Data!$AF$7,IF($M36=Data!$AI$4,Data!$AK$7,IF($M36=Data!$AN$4,Data!$AP$7,0))))))</f>
        <v>0</v>
      </c>
      <c r="AH36" s="9">
        <f>IF($M36=Data!$L$10,Data!$V$8,IF($M36=Data!$L$12,Data!$V$8,IF($M36=Data!$Y$4,Data!$AA$8,IF($M36=Data!$AD$4,Data!$AF$8,IF($M36=Data!$AI$4,Data!$AK$8,IF($M36=Data!$AN$4,Data!$AP$8,0))))))</f>
        <v>0</v>
      </c>
      <c r="AI36" s="9">
        <f>IF($M36=Data!$L$10,Data!$V$9,IF($M36=Data!$L$12,Data!$V$9,IF($M36=Data!$Y$4,Data!$AA$9,IF($M36=Data!$AD$4,Data!$AF$9,IF($M36=Data!$AI$4,Data!$AK$9,IF($M36=Data!$AN$4,Data!$AP$9,0))))))</f>
        <v>0</v>
      </c>
      <c r="AJ36" s="9">
        <f>IF($M36=Data!$L$10,Data!$V$10,IF($M36=Data!$L$12,Data!$V$10,IF($M36=Data!$Y$4,Data!$AA$10,IF($M36=Data!$AD$4,Data!$AF$10,IF($M36=Data!$AI$4,Data!$AK$10,IF($M36=Data!$AN$4,Data!$AP$10,0))))))</f>
        <v>0</v>
      </c>
      <c r="AK36" s="9">
        <f>IF($M36=Data!$L$10,Data!$V$11,IF($M36=Data!$L$12,Data!$V$11,IF($M36=Data!$Y$4,Data!$AA$11,IF($M36=Data!$AD$4,Data!$AF$11,IF($M36=Data!$AI$4,Data!$AK$11,IF($M36=Data!$AN$4,Data!$AP$11,0))))))</f>
        <v>0</v>
      </c>
      <c r="AL36" s="9">
        <f>IF($M36=Data!$L$10,Data!$V$12,IF($M36=Data!$L$12,Data!$V$12,IF($M36=Data!$Y$4,Data!$AA$12,IF($M36=Data!$AD$4,Data!$AF$12,IF($M36=Data!$AI$4,Data!$AK$12,IF($M36=Data!$AN$4,Data!$AP$12,0))))))</f>
        <v>0</v>
      </c>
      <c r="AM36" s="9">
        <f>IF($M36=Data!$L$10,Data!$V$13,IF($M36=Data!$L$12,Data!$V$13,IF($M36=Data!$Y$4,Data!$AA$13,IF($M36=Data!$AD$4,Data!$AF$13,IF($M36=Data!$AI$4,Data!$AK$13,IF($M36=Data!$AN$4,Data!$AP$13,0))))))</f>
        <v>0</v>
      </c>
      <c r="AN36" s="9">
        <f>IF($M36=Data!$L$10,Data!$V$14,IF($M36=Data!$L$12,Data!$V$14,IF($M36=Data!$Y$4,Data!$AA$14,IF($M36=Data!$AD$4,Data!$AF$14,IF($M36=Data!$AI$4,Data!$AK$14,IF($M36=Data!$AN$4,Data!$AP$14,0))))))</f>
        <v>0</v>
      </c>
      <c r="AO36" s="9">
        <f>IF($M36=Data!$L$10,Data!$V$15,IF($M36=Data!$L$12,Data!$V$15,IF($M36=Data!$Y$4,Data!$AA$15,IF($M36=Data!$AD$4,Data!$AF$15,IF($M36=Data!$AI$4,Data!$AK$15,IF($M36=Data!$AN$4,Data!$AP$15,0))))))</f>
        <v>0</v>
      </c>
      <c r="AP36" s="9">
        <f>IF($M36=Data!$L$10,Data!$V$16,IF($M36=Data!$L$12,Data!$V$16,IF($M36=Data!$Y$4,Data!$AA$16,IF($M36=Data!$AD$4,Data!$AF$16,IF($M36=Data!$AI$4,Data!$AK$16,IF($M36=Data!$AN$4,Data!$AP$16,0))))))</f>
        <v>0</v>
      </c>
      <c r="AQ36" s="9">
        <f>IF($M36=Data!$L$10,Data!$V$17,IF($M36=Data!$L$12,Data!$V$17,IF($M36=Data!$Y$4,Data!$AA$17,IF($M36=Data!$AD$4,Data!$AF$17,IF($M36=Data!$AI$4,Data!$AK$17,IF($M36=Data!$AN$4,Data!$AP$17,0))))))</f>
        <v>0</v>
      </c>
      <c r="AR36" s="9">
        <f>IF($M36=Data!$L$10,Data!$V$18,IF($M36=Data!$L$12,Data!$V$18,IF($M36=Data!$Y$4,Data!$AA$18,IF($M36=Data!$AD$4,Data!$AF$18,IF($M36=Data!$AI$4,Data!$AK$18,IF($M36=Data!$AN$4,Data!$AP$18,0))))))</f>
        <v>0</v>
      </c>
      <c r="AS36" s="9">
        <f>IF($M36=Data!$L$10,Data!$V$19,IF($M36=Data!$L$12,Data!$V$19,IF($M36=Data!$Y$4,Data!$AA$19,IF($M36=Data!$AD$4,Data!$AF$19,IF($M36=Data!$AI$4,Data!$AK$19,IF($M36=Data!$AN$4,Data!$AP$19,0))))))</f>
        <v>0</v>
      </c>
      <c r="AT36" s="9">
        <f>IF($M36=Data!$L$10,Data!$V$20,IF($M36=Data!$L$12,Data!$V$20,IF($M36=Data!$Y$4,Data!$AA$20,IF($M36=Data!$AD$4,Data!$AF$20,IF($M36=Data!$AI$4,Data!$AK$20,IF($M36=Data!$AN$4,Data!$AP$20,0))))))</f>
        <v>0</v>
      </c>
      <c r="AU36" s="9">
        <f>IF($M36=Data!$L$10,Data!$V$21,IF($M36=Data!$L$12,Data!$V$21,IF($M36=Data!$Y$4,Data!$AA$21,IF($M36=Data!$AD$4,Data!$AF$21,IF($M36=Data!$AI$4,Data!$AK$21,IF($M36=Data!$AN$4,Data!$AP$21,0))))))</f>
        <v>0</v>
      </c>
      <c r="AV36" s="9">
        <f>IF($M36=Data!$L$10,Data!$V$22,IF($M36=Data!$L$12,Data!$V$22,IF($M36=Data!$Y$4,Data!$AA$22,IF($M36=Data!$AD$4,Data!$AF$22,IF($M36=Data!$AI$4,Data!$AK$22,IF($M36=Data!$AN$4,Data!$AP$22,0))))))</f>
        <v>0</v>
      </c>
      <c r="AW36" s="9">
        <f>IF($M36=Data!$L$10,Data!$V$23,IF($M36=Data!$L$12,Data!$V$23,IF($M36=Data!$Y$4,Data!$AA$23,IF($M36=Data!$AD$4,Data!$AF$23,IF($M36=Data!$AI$4,Data!$AK$23,IF($M36=Data!$AN$4,Data!$AP$23,0))))))</f>
        <v>0</v>
      </c>
      <c r="AX36" s="9">
        <f>IF($M36=Data!$L$10,Data!$V$24,IF($M36=Data!$L$12,Data!$V$24,IF($M36=Data!$Y$4,Data!$AA$24,IF($M36=Data!$AD$4,Data!$AF$24,IF($M36=Data!$AI$4,Data!$AK$24,IF($M36=Data!$AN$4,Data!$AP$24,0))))))</f>
        <v>0</v>
      </c>
      <c r="AY36" s="9">
        <f>IF($M36=Data!$L$10,Data!$V$25,IF($M36=Data!$L$12,Data!$V$25,IF($M36=Data!$Y$4,Data!$AA$25,IF($M36=Data!$AD$4,Data!$AF$25,IF($M36=Data!$AI$4,Data!$AK$25,IF($M36=Data!$AN$4,Data!$AP$25,0))))))</f>
        <v>0</v>
      </c>
      <c r="AZ36" s="9">
        <f>IF($M36=Data!$L$10,Data!$V$26,IF($M36=Data!$L$12,Data!$V$26,IF($M36=Data!$Y$4,Data!$AA$26,IF($M36=Data!$AD$4,Data!$AF$26,IF($M36=Data!$AI$4,Data!$AK$26,IF($M36=Data!$AN$4,Data!$AP$26,0))))))</f>
        <v>0</v>
      </c>
      <c r="BA36" s="9">
        <f>IF($M36=Data!$L$10,Data!$V$27,IF($M36=Data!$L$12,Data!$V$27,IF($M36=Data!$Y$4,Data!$AA$27,IF($M36=Data!$AD$4,Data!$AF$27,IF($M36=Data!$AI$4,Data!$AK$27,IF($M36=Data!$AN$4,Data!$AP$27,0))))))</f>
        <v>0</v>
      </c>
      <c r="BB36" s="9">
        <f>IF($M36=Data!$L$10,Data!$V$28,IF($M36=Data!$L$12,Data!$V$28,IF($M36=Data!$Y$4,Data!$AA$28,IF($M36=Data!$AD$4,Data!$AF$28,IF($M36=Data!$AI$4,Data!$AK$28,IF($M36=Data!$AN$4,Data!$AP$28,0))))))</f>
        <v>0</v>
      </c>
      <c r="BC36" s="9">
        <f t="shared" si="4"/>
        <v>0</v>
      </c>
      <c r="BD36" s="119">
        <f>VLOOKUP($BC36,Data!$AS$4:$AT$128,2,FALSE)</f>
        <v>0</v>
      </c>
      <c r="BE36" s="102">
        <f>IF('LCLR Activity List v2.2'!$K36="SPR",1,0)</f>
        <v>0</v>
      </c>
      <c r="BF36" s="100" t="e">
        <f>IF($BE36=0,T36*Data!BF$98,IF($BE36=1,T36*Data!BK$98,T36*Data!BF$98))</f>
        <v>#N/A</v>
      </c>
      <c r="BG36" s="100" t="e">
        <f>IF($BE36=0,U36*Data!BG$98,IF($BE36=1,U36*Data!BL$98,U36*Data!BG$98))</f>
        <v>#N/A</v>
      </c>
      <c r="BH36" s="100" t="e">
        <f>IF($BE36=0,V36*Data!BH$98,IF($BE36=1,V36*Data!BM$98,V36*Data!BH$98))</f>
        <v>#N/A</v>
      </c>
      <c r="BI36" s="100" t="e">
        <f>IF($BE36=0,W36*Data!BI$98,IF($BE36=1,W36*Data!BN$98,W36*Data!BI$98))</f>
        <v>#N/A</v>
      </c>
      <c r="BJ36" s="100" t="e">
        <f>IF($BE36=0,X36*Data!BJ$98,IF($BE36=1,X36*Data!BO$98,X36*Data!BJ$98))</f>
        <v>#N/A</v>
      </c>
      <c r="BK36" s="97" t="e">
        <f t="shared" si="3"/>
        <v>#N/A</v>
      </c>
    </row>
    <row r="37" spans="1:63" x14ac:dyDescent="0.35">
      <c r="A37" s="187">
        <v>26</v>
      </c>
      <c r="B37" s="165"/>
      <c r="C37" s="166"/>
      <c r="D37" s="230"/>
      <c r="E37" s="166"/>
      <c r="F37" s="166"/>
      <c r="G37" s="166"/>
      <c r="H37" s="166"/>
      <c r="I37" s="166"/>
      <c r="J37" s="166"/>
      <c r="K37" s="166"/>
      <c r="L37" s="166"/>
      <c r="M37" s="166"/>
      <c r="N37" s="166"/>
      <c r="O37" s="231"/>
      <c r="P37" s="154">
        <f>VLOOKUP($BC37,Data!$AS$4:$AT$128,2,FALSE)</f>
        <v>0</v>
      </c>
      <c r="Q37" s="166"/>
      <c r="R37" s="166"/>
      <c r="S37" s="155"/>
      <c r="T37" s="170"/>
      <c r="U37" s="170"/>
      <c r="V37" s="170"/>
      <c r="W37" s="170"/>
      <c r="X37" s="156">
        <f t="shared" si="0"/>
        <v>0</v>
      </c>
      <c r="Y37" s="170"/>
      <c r="Z37" s="156">
        <f t="shared" si="1"/>
        <v>0</v>
      </c>
      <c r="AA37" s="175"/>
      <c r="AB37" s="176"/>
      <c r="AD37" s="9">
        <f>IF($M37=Data!$L$10,Data!$V$4,IF($M37=Data!$L$12,Data!$V$4,IF($M37=Data!$Y$4,Data!$AA$4,IF($M37=Data!$AD$4,Data!$AF$4,IF($M37=Data!$AI$4,Data!$AK$4,IF($M37=Data!$AN$4,Data!$AP$4,0))))))</f>
        <v>0</v>
      </c>
      <c r="AE37" s="9">
        <f>IF($M37=Data!$L$10,Data!$V$5,IF($M37=Data!$L$12,Data!$V$5,IF($M37=Data!$Y$4,Data!$AA$5,IF($M37=Data!$AD$4,Data!$AF$5,IF($M37=Data!$AI$4,Data!$AK$5,IF($M37=Data!$AN$4,Data!$AP$5,0))))))</f>
        <v>0</v>
      </c>
      <c r="AF37" s="9">
        <f>IF($M37=Data!$L$10,Data!$V$6,IF($M37=Data!$L$12,Data!$V$6,IF($M37=Data!$Y$4,Data!$AA$6,IF($M37=Data!$AD$4,Data!$AF$6,IF($M37=Data!$AI$4,Data!$AK$6,IF($M37=Data!$AN$4,Data!$AP$6,0))))))</f>
        <v>0</v>
      </c>
      <c r="AG37" s="9">
        <f>IF($M37=Data!$L$10,Data!$V$7,IF($M37=Data!$L$12,Data!$V$7,IF($M37=Data!$Y$4,Data!$AA$7,IF($M37=Data!$AD$4,Data!$AF$7,IF($M37=Data!$AI$4,Data!$AK$7,IF($M37=Data!$AN$4,Data!$AP$7,0))))))</f>
        <v>0</v>
      </c>
      <c r="AH37" s="9">
        <f>IF($M37=Data!$L$10,Data!$V$8,IF($M37=Data!$L$12,Data!$V$8,IF($M37=Data!$Y$4,Data!$AA$8,IF($M37=Data!$AD$4,Data!$AF$8,IF($M37=Data!$AI$4,Data!$AK$8,IF($M37=Data!$AN$4,Data!$AP$8,0))))))</f>
        <v>0</v>
      </c>
      <c r="AI37" s="9">
        <f>IF($M37=Data!$L$10,Data!$V$9,IF($M37=Data!$L$12,Data!$V$9,IF($M37=Data!$Y$4,Data!$AA$9,IF($M37=Data!$AD$4,Data!$AF$9,IF($M37=Data!$AI$4,Data!$AK$9,IF($M37=Data!$AN$4,Data!$AP$9,0))))))</f>
        <v>0</v>
      </c>
      <c r="AJ37" s="9">
        <f>IF($M37=Data!$L$10,Data!$V$10,IF($M37=Data!$L$12,Data!$V$10,IF($M37=Data!$Y$4,Data!$AA$10,IF($M37=Data!$AD$4,Data!$AF$10,IF($M37=Data!$AI$4,Data!$AK$10,IF($M37=Data!$AN$4,Data!$AP$10,0))))))</f>
        <v>0</v>
      </c>
      <c r="AK37" s="9">
        <f>IF($M37=Data!$L$10,Data!$V$11,IF($M37=Data!$L$12,Data!$V$11,IF($M37=Data!$Y$4,Data!$AA$11,IF($M37=Data!$AD$4,Data!$AF$11,IF($M37=Data!$AI$4,Data!$AK$11,IF($M37=Data!$AN$4,Data!$AP$11,0))))))</f>
        <v>0</v>
      </c>
      <c r="AL37" s="9">
        <f>IF($M37=Data!$L$10,Data!$V$12,IF($M37=Data!$L$12,Data!$V$12,IF($M37=Data!$Y$4,Data!$AA$12,IF($M37=Data!$AD$4,Data!$AF$12,IF($M37=Data!$AI$4,Data!$AK$12,IF($M37=Data!$AN$4,Data!$AP$12,0))))))</f>
        <v>0</v>
      </c>
      <c r="AM37" s="9">
        <f>IF($M37=Data!$L$10,Data!$V$13,IF($M37=Data!$L$12,Data!$V$13,IF($M37=Data!$Y$4,Data!$AA$13,IF($M37=Data!$AD$4,Data!$AF$13,IF($M37=Data!$AI$4,Data!$AK$13,IF($M37=Data!$AN$4,Data!$AP$13,0))))))</f>
        <v>0</v>
      </c>
      <c r="AN37" s="9">
        <f>IF($M37=Data!$L$10,Data!$V$14,IF($M37=Data!$L$12,Data!$V$14,IF($M37=Data!$Y$4,Data!$AA$14,IF($M37=Data!$AD$4,Data!$AF$14,IF($M37=Data!$AI$4,Data!$AK$14,IF($M37=Data!$AN$4,Data!$AP$14,0))))))</f>
        <v>0</v>
      </c>
      <c r="AO37" s="9">
        <f>IF($M37=Data!$L$10,Data!$V$15,IF($M37=Data!$L$12,Data!$V$15,IF($M37=Data!$Y$4,Data!$AA$15,IF($M37=Data!$AD$4,Data!$AF$15,IF($M37=Data!$AI$4,Data!$AK$15,IF($M37=Data!$AN$4,Data!$AP$15,0))))))</f>
        <v>0</v>
      </c>
      <c r="AP37" s="9">
        <f>IF($M37=Data!$L$10,Data!$V$16,IF($M37=Data!$L$12,Data!$V$16,IF($M37=Data!$Y$4,Data!$AA$16,IF($M37=Data!$AD$4,Data!$AF$16,IF($M37=Data!$AI$4,Data!$AK$16,IF($M37=Data!$AN$4,Data!$AP$16,0))))))</f>
        <v>0</v>
      </c>
      <c r="AQ37" s="9">
        <f>IF($M37=Data!$L$10,Data!$V$17,IF($M37=Data!$L$12,Data!$V$17,IF($M37=Data!$Y$4,Data!$AA$17,IF($M37=Data!$AD$4,Data!$AF$17,IF($M37=Data!$AI$4,Data!$AK$17,IF($M37=Data!$AN$4,Data!$AP$17,0))))))</f>
        <v>0</v>
      </c>
      <c r="AR37" s="9">
        <f>IF($M37=Data!$L$10,Data!$V$18,IF($M37=Data!$L$12,Data!$V$18,IF($M37=Data!$Y$4,Data!$AA$18,IF($M37=Data!$AD$4,Data!$AF$18,IF($M37=Data!$AI$4,Data!$AK$18,IF($M37=Data!$AN$4,Data!$AP$18,0))))))</f>
        <v>0</v>
      </c>
      <c r="AS37" s="9">
        <f>IF($M37=Data!$L$10,Data!$V$19,IF($M37=Data!$L$12,Data!$V$19,IF($M37=Data!$Y$4,Data!$AA$19,IF($M37=Data!$AD$4,Data!$AF$19,IF($M37=Data!$AI$4,Data!$AK$19,IF($M37=Data!$AN$4,Data!$AP$19,0))))))</f>
        <v>0</v>
      </c>
      <c r="AT37" s="9">
        <f>IF($M37=Data!$L$10,Data!$V$20,IF($M37=Data!$L$12,Data!$V$20,IF($M37=Data!$Y$4,Data!$AA$20,IF($M37=Data!$AD$4,Data!$AF$20,IF($M37=Data!$AI$4,Data!$AK$20,IF($M37=Data!$AN$4,Data!$AP$20,0))))))</f>
        <v>0</v>
      </c>
      <c r="AU37" s="9">
        <f>IF($M37=Data!$L$10,Data!$V$21,IF($M37=Data!$L$12,Data!$V$21,IF($M37=Data!$Y$4,Data!$AA$21,IF($M37=Data!$AD$4,Data!$AF$21,IF($M37=Data!$AI$4,Data!$AK$21,IF($M37=Data!$AN$4,Data!$AP$21,0))))))</f>
        <v>0</v>
      </c>
      <c r="AV37" s="9">
        <f>IF($M37=Data!$L$10,Data!$V$22,IF($M37=Data!$L$12,Data!$V$22,IF($M37=Data!$Y$4,Data!$AA$22,IF($M37=Data!$AD$4,Data!$AF$22,IF($M37=Data!$AI$4,Data!$AK$22,IF($M37=Data!$AN$4,Data!$AP$22,0))))))</f>
        <v>0</v>
      </c>
      <c r="AW37" s="9">
        <f>IF($M37=Data!$L$10,Data!$V$23,IF($M37=Data!$L$12,Data!$V$23,IF($M37=Data!$Y$4,Data!$AA$23,IF($M37=Data!$AD$4,Data!$AF$23,IF($M37=Data!$AI$4,Data!$AK$23,IF($M37=Data!$AN$4,Data!$AP$23,0))))))</f>
        <v>0</v>
      </c>
      <c r="AX37" s="9">
        <f>IF($M37=Data!$L$10,Data!$V$24,IF($M37=Data!$L$12,Data!$V$24,IF($M37=Data!$Y$4,Data!$AA$24,IF($M37=Data!$AD$4,Data!$AF$24,IF($M37=Data!$AI$4,Data!$AK$24,IF($M37=Data!$AN$4,Data!$AP$24,0))))))</f>
        <v>0</v>
      </c>
      <c r="AY37" s="9">
        <f>IF($M37=Data!$L$10,Data!$V$25,IF($M37=Data!$L$12,Data!$V$25,IF($M37=Data!$Y$4,Data!$AA$25,IF($M37=Data!$AD$4,Data!$AF$25,IF($M37=Data!$AI$4,Data!$AK$25,IF($M37=Data!$AN$4,Data!$AP$25,0))))))</f>
        <v>0</v>
      </c>
      <c r="AZ37" s="9">
        <f>IF($M37=Data!$L$10,Data!$V$26,IF($M37=Data!$L$12,Data!$V$26,IF($M37=Data!$Y$4,Data!$AA$26,IF($M37=Data!$AD$4,Data!$AF$26,IF($M37=Data!$AI$4,Data!$AK$26,IF($M37=Data!$AN$4,Data!$AP$26,0))))))</f>
        <v>0</v>
      </c>
      <c r="BA37" s="9">
        <f>IF($M37=Data!$L$10,Data!$V$27,IF($M37=Data!$L$12,Data!$V$27,IF($M37=Data!$Y$4,Data!$AA$27,IF($M37=Data!$AD$4,Data!$AF$27,IF($M37=Data!$AI$4,Data!$AK$27,IF($M37=Data!$AN$4,Data!$AP$27,0))))))</f>
        <v>0</v>
      </c>
      <c r="BB37" s="9">
        <f>IF($M37=Data!$L$10,Data!$V$28,IF($M37=Data!$L$12,Data!$V$28,IF($M37=Data!$Y$4,Data!$AA$28,IF($M37=Data!$AD$4,Data!$AF$28,IF($M37=Data!$AI$4,Data!$AK$28,IF($M37=Data!$AN$4,Data!$AP$28,0))))))</f>
        <v>0</v>
      </c>
      <c r="BC37" s="9">
        <f t="shared" si="4"/>
        <v>0</v>
      </c>
      <c r="BD37" s="119">
        <f>VLOOKUP($BC37,Data!$AS$4:$AT$128,2,FALSE)</f>
        <v>0</v>
      </c>
      <c r="BE37" s="102">
        <f>IF('LCLR Activity List v2.2'!$K37="SPR",1,0)</f>
        <v>0</v>
      </c>
      <c r="BF37" s="100" t="e">
        <f>IF($BE37=0,T37*Data!BF$98,IF($BE37=1,T37*Data!BK$98,T37*Data!BF$98))</f>
        <v>#N/A</v>
      </c>
      <c r="BG37" s="100" t="e">
        <f>IF($BE37=0,U37*Data!BG$98,IF($BE37=1,U37*Data!BL$98,U37*Data!BG$98))</f>
        <v>#N/A</v>
      </c>
      <c r="BH37" s="100" t="e">
        <f>IF($BE37=0,V37*Data!BH$98,IF($BE37=1,V37*Data!BM$98,V37*Data!BH$98))</f>
        <v>#N/A</v>
      </c>
      <c r="BI37" s="100" t="e">
        <f>IF($BE37=0,W37*Data!BI$98,IF($BE37=1,W37*Data!BN$98,W37*Data!BI$98))</f>
        <v>#N/A</v>
      </c>
      <c r="BJ37" s="100" t="e">
        <f>IF($BE37=0,X37*Data!BJ$98,IF($BE37=1,X37*Data!BO$98,X37*Data!BJ$98))</f>
        <v>#N/A</v>
      </c>
      <c r="BK37" s="97" t="e">
        <f t="shared" si="3"/>
        <v>#N/A</v>
      </c>
    </row>
    <row r="38" spans="1:63" x14ac:dyDescent="0.35">
      <c r="A38" s="187">
        <v>27</v>
      </c>
      <c r="B38" s="165"/>
      <c r="C38" s="166"/>
      <c r="D38" s="230"/>
      <c r="E38" s="166"/>
      <c r="F38" s="166"/>
      <c r="G38" s="166"/>
      <c r="H38" s="166"/>
      <c r="I38" s="166"/>
      <c r="J38" s="166"/>
      <c r="K38" s="166"/>
      <c r="L38" s="166"/>
      <c r="M38" s="166"/>
      <c r="N38" s="166"/>
      <c r="O38" s="231"/>
      <c r="P38" s="154">
        <f>VLOOKUP($BC38,Data!$AS$4:$AT$128,2,FALSE)</f>
        <v>0</v>
      </c>
      <c r="Q38" s="166"/>
      <c r="R38" s="166"/>
      <c r="S38" s="155"/>
      <c r="T38" s="170"/>
      <c r="U38" s="170"/>
      <c r="V38" s="170"/>
      <c r="W38" s="170"/>
      <c r="X38" s="156">
        <f t="shared" si="0"/>
        <v>0</v>
      </c>
      <c r="Y38" s="170"/>
      <c r="Z38" s="156">
        <f t="shared" si="1"/>
        <v>0</v>
      </c>
      <c r="AA38" s="175"/>
      <c r="AB38" s="176"/>
      <c r="AD38" s="9">
        <f>IF($M38=Data!$L$10,Data!$V$4,IF($M38=Data!$L$12,Data!$V$4,IF($M38=Data!$Y$4,Data!$AA$4,IF($M38=Data!$AD$4,Data!$AF$4,IF($M38=Data!$AI$4,Data!$AK$4,IF($M38=Data!$AN$4,Data!$AP$4,0))))))</f>
        <v>0</v>
      </c>
      <c r="AE38" s="9">
        <f>IF($M38=Data!$L$10,Data!$V$5,IF($M38=Data!$L$12,Data!$V$5,IF($M38=Data!$Y$4,Data!$AA$5,IF($M38=Data!$AD$4,Data!$AF$5,IF($M38=Data!$AI$4,Data!$AK$5,IF($M38=Data!$AN$4,Data!$AP$5,0))))))</f>
        <v>0</v>
      </c>
      <c r="AF38" s="9">
        <f>IF($M38=Data!$L$10,Data!$V$6,IF($M38=Data!$L$12,Data!$V$6,IF($M38=Data!$Y$4,Data!$AA$6,IF($M38=Data!$AD$4,Data!$AF$6,IF($M38=Data!$AI$4,Data!$AK$6,IF($M38=Data!$AN$4,Data!$AP$6,0))))))</f>
        <v>0</v>
      </c>
      <c r="AG38" s="9">
        <f>IF($M38=Data!$L$10,Data!$V$7,IF($M38=Data!$L$12,Data!$V$7,IF($M38=Data!$Y$4,Data!$AA$7,IF($M38=Data!$AD$4,Data!$AF$7,IF($M38=Data!$AI$4,Data!$AK$7,IF($M38=Data!$AN$4,Data!$AP$7,0))))))</f>
        <v>0</v>
      </c>
      <c r="AH38" s="9">
        <f>IF($M38=Data!$L$10,Data!$V$8,IF($M38=Data!$L$12,Data!$V$8,IF($M38=Data!$Y$4,Data!$AA$8,IF($M38=Data!$AD$4,Data!$AF$8,IF($M38=Data!$AI$4,Data!$AK$8,IF($M38=Data!$AN$4,Data!$AP$8,0))))))</f>
        <v>0</v>
      </c>
      <c r="AI38" s="9">
        <f>IF($M38=Data!$L$10,Data!$V$9,IF($M38=Data!$L$12,Data!$V$9,IF($M38=Data!$Y$4,Data!$AA$9,IF($M38=Data!$AD$4,Data!$AF$9,IF($M38=Data!$AI$4,Data!$AK$9,IF($M38=Data!$AN$4,Data!$AP$9,0))))))</f>
        <v>0</v>
      </c>
      <c r="AJ38" s="9">
        <f>IF($M38=Data!$L$10,Data!$V$10,IF($M38=Data!$L$12,Data!$V$10,IF($M38=Data!$Y$4,Data!$AA$10,IF($M38=Data!$AD$4,Data!$AF$10,IF($M38=Data!$AI$4,Data!$AK$10,IF($M38=Data!$AN$4,Data!$AP$10,0))))))</f>
        <v>0</v>
      </c>
      <c r="AK38" s="9">
        <f>IF($M38=Data!$L$10,Data!$V$11,IF($M38=Data!$L$12,Data!$V$11,IF($M38=Data!$Y$4,Data!$AA$11,IF($M38=Data!$AD$4,Data!$AF$11,IF($M38=Data!$AI$4,Data!$AK$11,IF($M38=Data!$AN$4,Data!$AP$11,0))))))</f>
        <v>0</v>
      </c>
      <c r="AL38" s="9">
        <f>IF($M38=Data!$L$10,Data!$V$12,IF($M38=Data!$L$12,Data!$V$12,IF($M38=Data!$Y$4,Data!$AA$12,IF($M38=Data!$AD$4,Data!$AF$12,IF($M38=Data!$AI$4,Data!$AK$12,IF($M38=Data!$AN$4,Data!$AP$12,0))))))</f>
        <v>0</v>
      </c>
      <c r="AM38" s="9">
        <f>IF($M38=Data!$L$10,Data!$V$13,IF($M38=Data!$L$12,Data!$V$13,IF($M38=Data!$Y$4,Data!$AA$13,IF($M38=Data!$AD$4,Data!$AF$13,IF($M38=Data!$AI$4,Data!$AK$13,IF($M38=Data!$AN$4,Data!$AP$13,0))))))</f>
        <v>0</v>
      </c>
      <c r="AN38" s="9">
        <f>IF($M38=Data!$L$10,Data!$V$14,IF($M38=Data!$L$12,Data!$V$14,IF($M38=Data!$Y$4,Data!$AA$14,IF($M38=Data!$AD$4,Data!$AF$14,IF($M38=Data!$AI$4,Data!$AK$14,IF($M38=Data!$AN$4,Data!$AP$14,0))))))</f>
        <v>0</v>
      </c>
      <c r="AO38" s="9">
        <f>IF($M38=Data!$L$10,Data!$V$15,IF($M38=Data!$L$12,Data!$V$15,IF($M38=Data!$Y$4,Data!$AA$15,IF($M38=Data!$AD$4,Data!$AF$15,IF($M38=Data!$AI$4,Data!$AK$15,IF($M38=Data!$AN$4,Data!$AP$15,0))))))</f>
        <v>0</v>
      </c>
      <c r="AP38" s="9">
        <f>IF($M38=Data!$L$10,Data!$V$16,IF($M38=Data!$L$12,Data!$V$16,IF($M38=Data!$Y$4,Data!$AA$16,IF($M38=Data!$AD$4,Data!$AF$16,IF($M38=Data!$AI$4,Data!$AK$16,IF($M38=Data!$AN$4,Data!$AP$16,0))))))</f>
        <v>0</v>
      </c>
      <c r="AQ38" s="9">
        <f>IF($M38=Data!$L$10,Data!$V$17,IF($M38=Data!$L$12,Data!$V$17,IF($M38=Data!$Y$4,Data!$AA$17,IF($M38=Data!$AD$4,Data!$AF$17,IF($M38=Data!$AI$4,Data!$AK$17,IF($M38=Data!$AN$4,Data!$AP$17,0))))))</f>
        <v>0</v>
      </c>
      <c r="AR38" s="9">
        <f>IF($M38=Data!$L$10,Data!$V$18,IF($M38=Data!$L$12,Data!$V$18,IF($M38=Data!$Y$4,Data!$AA$18,IF($M38=Data!$AD$4,Data!$AF$18,IF($M38=Data!$AI$4,Data!$AK$18,IF($M38=Data!$AN$4,Data!$AP$18,0))))))</f>
        <v>0</v>
      </c>
      <c r="AS38" s="9">
        <f>IF($M38=Data!$L$10,Data!$V$19,IF($M38=Data!$L$12,Data!$V$19,IF($M38=Data!$Y$4,Data!$AA$19,IF($M38=Data!$AD$4,Data!$AF$19,IF($M38=Data!$AI$4,Data!$AK$19,IF($M38=Data!$AN$4,Data!$AP$19,0))))))</f>
        <v>0</v>
      </c>
      <c r="AT38" s="9">
        <f>IF($M38=Data!$L$10,Data!$V$20,IF($M38=Data!$L$12,Data!$V$20,IF($M38=Data!$Y$4,Data!$AA$20,IF($M38=Data!$AD$4,Data!$AF$20,IF($M38=Data!$AI$4,Data!$AK$20,IF($M38=Data!$AN$4,Data!$AP$20,0))))))</f>
        <v>0</v>
      </c>
      <c r="AU38" s="9">
        <f>IF($M38=Data!$L$10,Data!$V$21,IF($M38=Data!$L$12,Data!$V$21,IF($M38=Data!$Y$4,Data!$AA$21,IF($M38=Data!$AD$4,Data!$AF$21,IF($M38=Data!$AI$4,Data!$AK$21,IF($M38=Data!$AN$4,Data!$AP$21,0))))))</f>
        <v>0</v>
      </c>
      <c r="AV38" s="9">
        <f>IF($M38=Data!$L$10,Data!$V$22,IF($M38=Data!$L$12,Data!$V$22,IF($M38=Data!$Y$4,Data!$AA$22,IF($M38=Data!$AD$4,Data!$AF$22,IF($M38=Data!$AI$4,Data!$AK$22,IF($M38=Data!$AN$4,Data!$AP$22,0))))))</f>
        <v>0</v>
      </c>
      <c r="AW38" s="9">
        <f>IF($M38=Data!$L$10,Data!$V$23,IF($M38=Data!$L$12,Data!$V$23,IF($M38=Data!$Y$4,Data!$AA$23,IF($M38=Data!$AD$4,Data!$AF$23,IF($M38=Data!$AI$4,Data!$AK$23,IF($M38=Data!$AN$4,Data!$AP$23,0))))))</f>
        <v>0</v>
      </c>
      <c r="AX38" s="9">
        <f>IF($M38=Data!$L$10,Data!$V$24,IF($M38=Data!$L$12,Data!$V$24,IF($M38=Data!$Y$4,Data!$AA$24,IF($M38=Data!$AD$4,Data!$AF$24,IF($M38=Data!$AI$4,Data!$AK$24,IF($M38=Data!$AN$4,Data!$AP$24,0))))))</f>
        <v>0</v>
      </c>
      <c r="AY38" s="9">
        <f>IF($M38=Data!$L$10,Data!$V$25,IF($M38=Data!$L$12,Data!$V$25,IF($M38=Data!$Y$4,Data!$AA$25,IF($M38=Data!$AD$4,Data!$AF$25,IF($M38=Data!$AI$4,Data!$AK$25,IF($M38=Data!$AN$4,Data!$AP$25,0))))))</f>
        <v>0</v>
      </c>
      <c r="AZ38" s="9">
        <f>IF($M38=Data!$L$10,Data!$V$26,IF($M38=Data!$L$12,Data!$V$26,IF($M38=Data!$Y$4,Data!$AA$26,IF($M38=Data!$AD$4,Data!$AF$26,IF($M38=Data!$AI$4,Data!$AK$26,IF($M38=Data!$AN$4,Data!$AP$26,0))))))</f>
        <v>0</v>
      </c>
      <c r="BA38" s="9">
        <f>IF($M38=Data!$L$10,Data!$V$27,IF($M38=Data!$L$12,Data!$V$27,IF($M38=Data!$Y$4,Data!$AA$27,IF($M38=Data!$AD$4,Data!$AF$27,IF($M38=Data!$AI$4,Data!$AK$27,IF($M38=Data!$AN$4,Data!$AP$27,0))))))</f>
        <v>0</v>
      </c>
      <c r="BB38" s="9">
        <f>IF($M38=Data!$L$10,Data!$V$28,IF($M38=Data!$L$12,Data!$V$28,IF($M38=Data!$Y$4,Data!$AA$28,IF($M38=Data!$AD$4,Data!$AF$28,IF($M38=Data!$AI$4,Data!$AK$28,IF($M38=Data!$AN$4,Data!$AP$28,0))))))</f>
        <v>0</v>
      </c>
      <c r="BC38" s="9">
        <f t="shared" si="4"/>
        <v>0</v>
      </c>
      <c r="BD38" s="119">
        <f>VLOOKUP($BC38,Data!$AS$4:$AT$128,2,FALSE)</f>
        <v>0</v>
      </c>
      <c r="BE38" s="102">
        <f>IF('LCLR Activity List v2.2'!$K38="SPR",1,0)</f>
        <v>0</v>
      </c>
      <c r="BF38" s="100" t="e">
        <f>IF($BE38=0,T38*Data!BF$98,IF($BE38=1,T38*Data!BK$98,T38*Data!BF$98))</f>
        <v>#N/A</v>
      </c>
      <c r="BG38" s="100" t="e">
        <f>IF($BE38=0,U38*Data!BG$98,IF($BE38=1,U38*Data!BL$98,U38*Data!BG$98))</f>
        <v>#N/A</v>
      </c>
      <c r="BH38" s="100" t="e">
        <f>IF($BE38=0,V38*Data!BH$98,IF($BE38=1,V38*Data!BM$98,V38*Data!BH$98))</f>
        <v>#N/A</v>
      </c>
      <c r="BI38" s="100" t="e">
        <f>IF($BE38=0,W38*Data!BI$98,IF($BE38=1,W38*Data!BN$98,W38*Data!BI$98))</f>
        <v>#N/A</v>
      </c>
      <c r="BJ38" s="100" t="e">
        <f>IF($BE38=0,X38*Data!BJ$98,IF($BE38=1,X38*Data!BO$98,X38*Data!BJ$98))</f>
        <v>#N/A</v>
      </c>
      <c r="BK38" s="97" t="e">
        <f t="shared" si="3"/>
        <v>#N/A</v>
      </c>
    </row>
    <row r="39" spans="1:63" x14ac:dyDescent="0.35">
      <c r="A39" s="187">
        <v>28</v>
      </c>
      <c r="B39" s="165"/>
      <c r="C39" s="166"/>
      <c r="D39" s="230"/>
      <c r="E39" s="166"/>
      <c r="F39" s="166"/>
      <c r="G39" s="166"/>
      <c r="H39" s="166"/>
      <c r="I39" s="166"/>
      <c r="J39" s="166"/>
      <c r="K39" s="166"/>
      <c r="L39" s="166"/>
      <c r="M39" s="166"/>
      <c r="N39" s="166"/>
      <c r="O39" s="231"/>
      <c r="P39" s="154">
        <f>VLOOKUP($BC39,Data!$AS$4:$AT$128,2,FALSE)</f>
        <v>0</v>
      </c>
      <c r="Q39" s="166"/>
      <c r="R39" s="166"/>
      <c r="S39" s="155"/>
      <c r="T39" s="170"/>
      <c r="U39" s="170"/>
      <c r="V39" s="170"/>
      <c r="W39" s="170"/>
      <c r="X39" s="156">
        <f t="shared" si="0"/>
        <v>0</v>
      </c>
      <c r="Y39" s="170"/>
      <c r="Z39" s="156">
        <f t="shared" si="1"/>
        <v>0</v>
      </c>
      <c r="AA39" s="175"/>
      <c r="AB39" s="176"/>
      <c r="AD39" s="9">
        <f>IF($M39=Data!$L$10,Data!$V$4,IF($M39=Data!$L$12,Data!$V$4,IF($M39=Data!$Y$4,Data!$AA$4,IF($M39=Data!$AD$4,Data!$AF$4,IF($M39=Data!$AI$4,Data!$AK$4,IF($M39=Data!$AN$4,Data!$AP$4,0))))))</f>
        <v>0</v>
      </c>
      <c r="AE39" s="9">
        <f>IF($M39=Data!$L$10,Data!$V$5,IF($M39=Data!$L$12,Data!$V$5,IF($M39=Data!$Y$4,Data!$AA$5,IF($M39=Data!$AD$4,Data!$AF$5,IF($M39=Data!$AI$4,Data!$AK$5,IF($M39=Data!$AN$4,Data!$AP$5,0))))))</f>
        <v>0</v>
      </c>
      <c r="AF39" s="9">
        <f>IF($M39=Data!$L$10,Data!$V$6,IF($M39=Data!$L$12,Data!$V$6,IF($M39=Data!$Y$4,Data!$AA$6,IF($M39=Data!$AD$4,Data!$AF$6,IF($M39=Data!$AI$4,Data!$AK$6,IF($M39=Data!$AN$4,Data!$AP$6,0))))))</f>
        <v>0</v>
      </c>
      <c r="AG39" s="9">
        <f>IF($M39=Data!$L$10,Data!$V$7,IF($M39=Data!$L$12,Data!$V$7,IF($M39=Data!$Y$4,Data!$AA$7,IF($M39=Data!$AD$4,Data!$AF$7,IF($M39=Data!$AI$4,Data!$AK$7,IF($M39=Data!$AN$4,Data!$AP$7,0))))))</f>
        <v>0</v>
      </c>
      <c r="AH39" s="9">
        <f>IF($M39=Data!$L$10,Data!$V$8,IF($M39=Data!$L$12,Data!$V$8,IF($M39=Data!$Y$4,Data!$AA$8,IF($M39=Data!$AD$4,Data!$AF$8,IF($M39=Data!$AI$4,Data!$AK$8,IF($M39=Data!$AN$4,Data!$AP$8,0))))))</f>
        <v>0</v>
      </c>
      <c r="AI39" s="9">
        <f>IF($M39=Data!$L$10,Data!$V$9,IF($M39=Data!$L$12,Data!$V$9,IF($M39=Data!$Y$4,Data!$AA$9,IF($M39=Data!$AD$4,Data!$AF$9,IF($M39=Data!$AI$4,Data!$AK$9,IF($M39=Data!$AN$4,Data!$AP$9,0))))))</f>
        <v>0</v>
      </c>
      <c r="AJ39" s="9">
        <f>IF($M39=Data!$L$10,Data!$V$10,IF($M39=Data!$L$12,Data!$V$10,IF($M39=Data!$Y$4,Data!$AA$10,IF($M39=Data!$AD$4,Data!$AF$10,IF($M39=Data!$AI$4,Data!$AK$10,IF($M39=Data!$AN$4,Data!$AP$10,0))))))</f>
        <v>0</v>
      </c>
      <c r="AK39" s="9">
        <f>IF($M39=Data!$L$10,Data!$V$11,IF($M39=Data!$L$12,Data!$V$11,IF($M39=Data!$Y$4,Data!$AA$11,IF($M39=Data!$AD$4,Data!$AF$11,IF($M39=Data!$AI$4,Data!$AK$11,IF($M39=Data!$AN$4,Data!$AP$11,0))))))</f>
        <v>0</v>
      </c>
      <c r="AL39" s="9">
        <f>IF($M39=Data!$L$10,Data!$V$12,IF($M39=Data!$L$12,Data!$V$12,IF($M39=Data!$Y$4,Data!$AA$12,IF($M39=Data!$AD$4,Data!$AF$12,IF($M39=Data!$AI$4,Data!$AK$12,IF($M39=Data!$AN$4,Data!$AP$12,0))))))</f>
        <v>0</v>
      </c>
      <c r="AM39" s="9">
        <f>IF($M39=Data!$L$10,Data!$V$13,IF($M39=Data!$L$12,Data!$V$13,IF($M39=Data!$Y$4,Data!$AA$13,IF($M39=Data!$AD$4,Data!$AF$13,IF($M39=Data!$AI$4,Data!$AK$13,IF($M39=Data!$AN$4,Data!$AP$13,0))))))</f>
        <v>0</v>
      </c>
      <c r="AN39" s="9">
        <f>IF($M39=Data!$L$10,Data!$V$14,IF($M39=Data!$L$12,Data!$V$14,IF($M39=Data!$Y$4,Data!$AA$14,IF($M39=Data!$AD$4,Data!$AF$14,IF($M39=Data!$AI$4,Data!$AK$14,IF($M39=Data!$AN$4,Data!$AP$14,0))))))</f>
        <v>0</v>
      </c>
      <c r="AO39" s="9">
        <f>IF($M39=Data!$L$10,Data!$V$15,IF($M39=Data!$L$12,Data!$V$15,IF($M39=Data!$Y$4,Data!$AA$15,IF($M39=Data!$AD$4,Data!$AF$15,IF($M39=Data!$AI$4,Data!$AK$15,IF($M39=Data!$AN$4,Data!$AP$15,0))))))</f>
        <v>0</v>
      </c>
      <c r="AP39" s="9">
        <f>IF($M39=Data!$L$10,Data!$V$16,IF($M39=Data!$L$12,Data!$V$16,IF($M39=Data!$Y$4,Data!$AA$16,IF($M39=Data!$AD$4,Data!$AF$16,IF($M39=Data!$AI$4,Data!$AK$16,IF($M39=Data!$AN$4,Data!$AP$16,0))))))</f>
        <v>0</v>
      </c>
      <c r="AQ39" s="9">
        <f>IF($M39=Data!$L$10,Data!$V$17,IF($M39=Data!$L$12,Data!$V$17,IF($M39=Data!$Y$4,Data!$AA$17,IF($M39=Data!$AD$4,Data!$AF$17,IF($M39=Data!$AI$4,Data!$AK$17,IF($M39=Data!$AN$4,Data!$AP$17,0))))))</f>
        <v>0</v>
      </c>
      <c r="AR39" s="9">
        <f>IF($M39=Data!$L$10,Data!$V$18,IF($M39=Data!$L$12,Data!$V$18,IF($M39=Data!$Y$4,Data!$AA$18,IF($M39=Data!$AD$4,Data!$AF$18,IF($M39=Data!$AI$4,Data!$AK$18,IF($M39=Data!$AN$4,Data!$AP$18,0))))))</f>
        <v>0</v>
      </c>
      <c r="AS39" s="9">
        <f>IF($M39=Data!$L$10,Data!$V$19,IF($M39=Data!$L$12,Data!$V$19,IF($M39=Data!$Y$4,Data!$AA$19,IF($M39=Data!$AD$4,Data!$AF$19,IF($M39=Data!$AI$4,Data!$AK$19,IF($M39=Data!$AN$4,Data!$AP$19,0))))))</f>
        <v>0</v>
      </c>
      <c r="AT39" s="9">
        <f>IF($M39=Data!$L$10,Data!$V$20,IF($M39=Data!$L$12,Data!$V$20,IF($M39=Data!$Y$4,Data!$AA$20,IF($M39=Data!$AD$4,Data!$AF$20,IF($M39=Data!$AI$4,Data!$AK$20,IF($M39=Data!$AN$4,Data!$AP$20,0))))))</f>
        <v>0</v>
      </c>
      <c r="AU39" s="9">
        <f>IF($M39=Data!$L$10,Data!$V$21,IF($M39=Data!$L$12,Data!$V$21,IF($M39=Data!$Y$4,Data!$AA$21,IF($M39=Data!$AD$4,Data!$AF$21,IF($M39=Data!$AI$4,Data!$AK$21,IF($M39=Data!$AN$4,Data!$AP$21,0))))))</f>
        <v>0</v>
      </c>
      <c r="AV39" s="9">
        <f>IF($M39=Data!$L$10,Data!$V$22,IF($M39=Data!$L$12,Data!$V$22,IF($M39=Data!$Y$4,Data!$AA$22,IF($M39=Data!$AD$4,Data!$AF$22,IF($M39=Data!$AI$4,Data!$AK$22,IF($M39=Data!$AN$4,Data!$AP$22,0))))))</f>
        <v>0</v>
      </c>
      <c r="AW39" s="9">
        <f>IF($M39=Data!$L$10,Data!$V$23,IF($M39=Data!$L$12,Data!$V$23,IF($M39=Data!$Y$4,Data!$AA$23,IF($M39=Data!$AD$4,Data!$AF$23,IF($M39=Data!$AI$4,Data!$AK$23,IF($M39=Data!$AN$4,Data!$AP$23,0))))))</f>
        <v>0</v>
      </c>
      <c r="AX39" s="9">
        <f>IF($M39=Data!$L$10,Data!$V$24,IF($M39=Data!$L$12,Data!$V$24,IF($M39=Data!$Y$4,Data!$AA$24,IF($M39=Data!$AD$4,Data!$AF$24,IF($M39=Data!$AI$4,Data!$AK$24,IF($M39=Data!$AN$4,Data!$AP$24,0))))))</f>
        <v>0</v>
      </c>
      <c r="AY39" s="9">
        <f>IF($M39=Data!$L$10,Data!$V$25,IF($M39=Data!$L$12,Data!$V$25,IF($M39=Data!$Y$4,Data!$AA$25,IF($M39=Data!$AD$4,Data!$AF$25,IF($M39=Data!$AI$4,Data!$AK$25,IF($M39=Data!$AN$4,Data!$AP$25,0))))))</f>
        <v>0</v>
      </c>
      <c r="AZ39" s="9">
        <f>IF($M39=Data!$L$10,Data!$V$26,IF($M39=Data!$L$12,Data!$V$26,IF($M39=Data!$Y$4,Data!$AA$26,IF($M39=Data!$AD$4,Data!$AF$26,IF($M39=Data!$AI$4,Data!$AK$26,IF($M39=Data!$AN$4,Data!$AP$26,0))))))</f>
        <v>0</v>
      </c>
      <c r="BA39" s="9">
        <f>IF($M39=Data!$L$10,Data!$V$27,IF($M39=Data!$L$12,Data!$V$27,IF($M39=Data!$Y$4,Data!$AA$27,IF($M39=Data!$AD$4,Data!$AF$27,IF($M39=Data!$AI$4,Data!$AK$27,IF($M39=Data!$AN$4,Data!$AP$27,0))))))</f>
        <v>0</v>
      </c>
      <c r="BB39" s="9">
        <f>IF($M39=Data!$L$10,Data!$V$28,IF($M39=Data!$L$12,Data!$V$28,IF($M39=Data!$Y$4,Data!$AA$28,IF($M39=Data!$AD$4,Data!$AF$28,IF($M39=Data!$AI$4,Data!$AK$28,IF($M39=Data!$AN$4,Data!$AP$28,0))))))</f>
        <v>0</v>
      </c>
      <c r="BC39" s="9">
        <f t="shared" si="4"/>
        <v>0</v>
      </c>
      <c r="BD39" s="119">
        <f>VLOOKUP($BC39,Data!$AS$4:$AT$128,2,FALSE)</f>
        <v>0</v>
      </c>
      <c r="BE39" s="102">
        <f>IF('LCLR Activity List v2.2'!$K39="SPR",1,0)</f>
        <v>0</v>
      </c>
      <c r="BF39" s="100" t="e">
        <f>IF($BE39=0,T39*Data!BF$98,IF($BE39=1,T39*Data!BK$98,T39*Data!BF$98))</f>
        <v>#N/A</v>
      </c>
      <c r="BG39" s="100" t="e">
        <f>IF($BE39=0,U39*Data!BG$98,IF($BE39=1,U39*Data!BL$98,U39*Data!BG$98))</f>
        <v>#N/A</v>
      </c>
      <c r="BH39" s="100" t="e">
        <f>IF($BE39=0,V39*Data!BH$98,IF($BE39=1,V39*Data!BM$98,V39*Data!BH$98))</f>
        <v>#N/A</v>
      </c>
      <c r="BI39" s="100" t="e">
        <f>IF($BE39=0,W39*Data!BI$98,IF($BE39=1,W39*Data!BN$98,W39*Data!BI$98))</f>
        <v>#N/A</v>
      </c>
      <c r="BJ39" s="100" t="e">
        <f>IF($BE39=0,X39*Data!BJ$98,IF($BE39=1,X39*Data!BO$98,X39*Data!BJ$98))</f>
        <v>#N/A</v>
      </c>
      <c r="BK39" s="97" t="e">
        <f t="shared" si="3"/>
        <v>#N/A</v>
      </c>
    </row>
    <row r="40" spans="1:63" x14ac:dyDescent="0.35">
      <c r="A40" s="187">
        <v>29</v>
      </c>
      <c r="B40" s="165"/>
      <c r="C40" s="166"/>
      <c r="D40" s="230"/>
      <c r="E40" s="166"/>
      <c r="F40" s="166"/>
      <c r="G40" s="166"/>
      <c r="H40" s="166"/>
      <c r="I40" s="166"/>
      <c r="J40" s="166"/>
      <c r="K40" s="166"/>
      <c r="L40" s="166"/>
      <c r="M40" s="166"/>
      <c r="N40" s="166"/>
      <c r="O40" s="231"/>
      <c r="P40" s="154">
        <f>VLOOKUP($BC40,Data!$AS$4:$AT$128,2,FALSE)</f>
        <v>0</v>
      </c>
      <c r="Q40" s="166"/>
      <c r="R40" s="166"/>
      <c r="S40" s="155"/>
      <c r="T40" s="170"/>
      <c r="U40" s="170"/>
      <c r="V40" s="170"/>
      <c r="W40" s="170"/>
      <c r="X40" s="156">
        <f t="shared" si="0"/>
        <v>0</v>
      </c>
      <c r="Y40" s="170"/>
      <c r="Z40" s="156">
        <f t="shared" si="1"/>
        <v>0</v>
      </c>
      <c r="AA40" s="175"/>
      <c r="AB40" s="176"/>
      <c r="AD40" s="9">
        <f>IF($M40=Data!$L$10,Data!$V$4,IF($M40=Data!$L$12,Data!$V$4,IF($M40=Data!$Y$4,Data!$AA$4,IF($M40=Data!$AD$4,Data!$AF$4,IF($M40=Data!$AI$4,Data!$AK$4,IF($M40=Data!$AN$4,Data!$AP$4,0))))))</f>
        <v>0</v>
      </c>
      <c r="AE40" s="9">
        <f>IF($M40=Data!$L$10,Data!$V$5,IF($M40=Data!$L$12,Data!$V$5,IF($M40=Data!$Y$4,Data!$AA$5,IF($M40=Data!$AD$4,Data!$AF$5,IF($M40=Data!$AI$4,Data!$AK$5,IF($M40=Data!$AN$4,Data!$AP$5,0))))))</f>
        <v>0</v>
      </c>
      <c r="AF40" s="9">
        <f>IF($M40=Data!$L$10,Data!$V$6,IF($M40=Data!$L$12,Data!$V$6,IF($M40=Data!$Y$4,Data!$AA$6,IF($M40=Data!$AD$4,Data!$AF$6,IF($M40=Data!$AI$4,Data!$AK$6,IF($M40=Data!$AN$4,Data!$AP$6,0))))))</f>
        <v>0</v>
      </c>
      <c r="AG40" s="9">
        <f>IF($M40=Data!$L$10,Data!$V$7,IF($M40=Data!$L$12,Data!$V$7,IF($M40=Data!$Y$4,Data!$AA$7,IF($M40=Data!$AD$4,Data!$AF$7,IF($M40=Data!$AI$4,Data!$AK$7,IF($M40=Data!$AN$4,Data!$AP$7,0))))))</f>
        <v>0</v>
      </c>
      <c r="AH40" s="9">
        <f>IF($M40=Data!$L$10,Data!$V$8,IF($M40=Data!$L$12,Data!$V$8,IF($M40=Data!$Y$4,Data!$AA$8,IF($M40=Data!$AD$4,Data!$AF$8,IF($M40=Data!$AI$4,Data!$AK$8,IF($M40=Data!$AN$4,Data!$AP$8,0))))))</f>
        <v>0</v>
      </c>
      <c r="AI40" s="9">
        <f>IF($M40=Data!$L$10,Data!$V$9,IF($M40=Data!$L$12,Data!$V$9,IF($M40=Data!$Y$4,Data!$AA$9,IF($M40=Data!$AD$4,Data!$AF$9,IF($M40=Data!$AI$4,Data!$AK$9,IF($M40=Data!$AN$4,Data!$AP$9,0))))))</f>
        <v>0</v>
      </c>
      <c r="AJ40" s="9">
        <f>IF($M40=Data!$L$10,Data!$V$10,IF($M40=Data!$L$12,Data!$V$10,IF($M40=Data!$Y$4,Data!$AA$10,IF($M40=Data!$AD$4,Data!$AF$10,IF($M40=Data!$AI$4,Data!$AK$10,IF($M40=Data!$AN$4,Data!$AP$10,0))))))</f>
        <v>0</v>
      </c>
      <c r="AK40" s="9">
        <f>IF($M40=Data!$L$10,Data!$V$11,IF($M40=Data!$L$12,Data!$V$11,IF($M40=Data!$Y$4,Data!$AA$11,IF($M40=Data!$AD$4,Data!$AF$11,IF($M40=Data!$AI$4,Data!$AK$11,IF($M40=Data!$AN$4,Data!$AP$11,0))))))</f>
        <v>0</v>
      </c>
      <c r="AL40" s="9">
        <f>IF($M40=Data!$L$10,Data!$V$12,IF($M40=Data!$L$12,Data!$V$12,IF($M40=Data!$Y$4,Data!$AA$12,IF($M40=Data!$AD$4,Data!$AF$12,IF($M40=Data!$AI$4,Data!$AK$12,IF($M40=Data!$AN$4,Data!$AP$12,0))))))</f>
        <v>0</v>
      </c>
      <c r="AM40" s="9">
        <f>IF($M40=Data!$L$10,Data!$V$13,IF($M40=Data!$L$12,Data!$V$13,IF($M40=Data!$Y$4,Data!$AA$13,IF($M40=Data!$AD$4,Data!$AF$13,IF($M40=Data!$AI$4,Data!$AK$13,IF($M40=Data!$AN$4,Data!$AP$13,0))))))</f>
        <v>0</v>
      </c>
      <c r="AN40" s="9">
        <f>IF($M40=Data!$L$10,Data!$V$14,IF($M40=Data!$L$12,Data!$V$14,IF($M40=Data!$Y$4,Data!$AA$14,IF($M40=Data!$AD$4,Data!$AF$14,IF($M40=Data!$AI$4,Data!$AK$14,IF($M40=Data!$AN$4,Data!$AP$14,0))))))</f>
        <v>0</v>
      </c>
      <c r="AO40" s="9">
        <f>IF($M40=Data!$L$10,Data!$V$15,IF($M40=Data!$L$12,Data!$V$15,IF($M40=Data!$Y$4,Data!$AA$15,IF($M40=Data!$AD$4,Data!$AF$15,IF($M40=Data!$AI$4,Data!$AK$15,IF($M40=Data!$AN$4,Data!$AP$15,0))))))</f>
        <v>0</v>
      </c>
      <c r="AP40" s="9">
        <f>IF($M40=Data!$L$10,Data!$V$16,IF($M40=Data!$L$12,Data!$V$16,IF($M40=Data!$Y$4,Data!$AA$16,IF($M40=Data!$AD$4,Data!$AF$16,IF($M40=Data!$AI$4,Data!$AK$16,IF($M40=Data!$AN$4,Data!$AP$16,0))))))</f>
        <v>0</v>
      </c>
      <c r="AQ40" s="9">
        <f>IF($M40=Data!$L$10,Data!$V$17,IF($M40=Data!$L$12,Data!$V$17,IF($M40=Data!$Y$4,Data!$AA$17,IF($M40=Data!$AD$4,Data!$AF$17,IF($M40=Data!$AI$4,Data!$AK$17,IF($M40=Data!$AN$4,Data!$AP$17,0))))))</f>
        <v>0</v>
      </c>
      <c r="AR40" s="9">
        <f>IF($M40=Data!$L$10,Data!$V$18,IF($M40=Data!$L$12,Data!$V$18,IF($M40=Data!$Y$4,Data!$AA$18,IF($M40=Data!$AD$4,Data!$AF$18,IF($M40=Data!$AI$4,Data!$AK$18,IF($M40=Data!$AN$4,Data!$AP$18,0))))))</f>
        <v>0</v>
      </c>
      <c r="AS40" s="9">
        <f>IF($M40=Data!$L$10,Data!$V$19,IF($M40=Data!$L$12,Data!$V$19,IF($M40=Data!$Y$4,Data!$AA$19,IF($M40=Data!$AD$4,Data!$AF$19,IF($M40=Data!$AI$4,Data!$AK$19,IF($M40=Data!$AN$4,Data!$AP$19,0))))))</f>
        <v>0</v>
      </c>
      <c r="AT40" s="9">
        <f>IF($M40=Data!$L$10,Data!$V$20,IF($M40=Data!$L$12,Data!$V$20,IF($M40=Data!$Y$4,Data!$AA$20,IF($M40=Data!$AD$4,Data!$AF$20,IF($M40=Data!$AI$4,Data!$AK$20,IF($M40=Data!$AN$4,Data!$AP$20,0))))))</f>
        <v>0</v>
      </c>
      <c r="AU40" s="9">
        <f>IF($M40=Data!$L$10,Data!$V$21,IF($M40=Data!$L$12,Data!$V$21,IF($M40=Data!$Y$4,Data!$AA$21,IF($M40=Data!$AD$4,Data!$AF$21,IF($M40=Data!$AI$4,Data!$AK$21,IF($M40=Data!$AN$4,Data!$AP$21,0))))))</f>
        <v>0</v>
      </c>
      <c r="AV40" s="9">
        <f>IF($M40=Data!$L$10,Data!$V$22,IF($M40=Data!$L$12,Data!$V$22,IF($M40=Data!$Y$4,Data!$AA$22,IF($M40=Data!$AD$4,Data!$AF$22,IF($M40=Data!$AI$4,Data!$AK$22,IF($M40=Data!$AN$4,Data!$AP$22,0))))))</f>
        <v>0</v>
      </c>
      <c r="AW40" s="9">
        <f>IF($M40=Data!$L$10,Data!$V$23,IF($M40=Data!$L$12,Data!$V$23,IF($M40=Data!$Y$4,Data!$AA$23,IF($M40=Data!$AD$4,Data!$AF$23,IF($M40=Data!$AI$4,Data!$AK$23,IF($M40=Data!$AN$4,Data!$AP$23,0))))))</f>
        <v>0</v>
      </c>
      <c r="AX40" s="9">
        <f>IF($M40=Data!$L$10,Data!$V$24,IF($M40=Data!$L$12,Data!$V$24,IF($M40=Data!$Y$4,Data!$AA$24,IF($M40=Data!$AD$4,Data!$AF$24,IF($M40=Data!$AI$4,Data!$AK$24,IF($M40=Data!$AN$4,Data!$AP$24,0))))))</f>
        <v>0</v>
      </c>
      <c r="AY40" s="9">
        <f>IF($M40=Data!$L$10,Data!$V$25,IF($M40=Data!$L$12,Data!$V$25,IF($M40=Data!$Y$4,Data!$AA$25,IF($M40=Data!$AD$4,Data!$AF$25,IF($M40=Data!$AI$4,Data!$AK$25,IF($M40=Data!$AN$4,Data!$AP$25,0))))))</f>
        <v>0</v>
      </c>
      <c r="AZ40" s="9">
        <f>IF($M40=Data!$L$10,Data!$V$26,IF($M40=Data!$L$12,Data!$V$26,IF($M40=Data!$Y$4,Data!$AA$26,IF($M40=Data!$AD$4,Data!$AF$26,IF($M40=Data!$AI$4,Data!$AK$26,IF($M40=Data!$AN$4,Data!$AP$26,0))))))</f>
        <v>0</v>
      </c>
      <c r="BA40" s="9">
        <f>IF($M40=Data!$L$10,Data!$V$27,IF($M40=Data!$L$12,Data!$V$27,IF($M40=Data!$Y$4,Data!$AA$27,IF($M40=Data!$AD$4,Data!$AF$27,IF($M40=Data!$AI$4,Data!$AK$27,IF($M40=Data!$AN$4,Data!$AP$27,0))))))</f>
        <v>0</v>
      </c>
      <c r="BB40" s="9">
        <f>IF($M40=Data!$L$10,Data!$V$28,IF($M40=Data!$L$12,Data!$V$28,IF($M40=Data!$Y$4,Data!$AA$28,IF($M40=Data!$AD$4,Data!$AF$28,IF($M40=Data!$AI$4,Data!$AK$28,IF($M40=Data!$AN$4,Data!$AP$28,0))))))</f>
        <v>0</v>
      </c>
      <c r="BC40" s="9">
        <f t="shared" si="4"/>
        <v>0</v>
      </c>
      <c r="BD40" s="119">
        <f>VLOOKUP($BC40,Data!$AS$4:$AT$128,2,FALSE)</f>
        <v>0</v>
      </c>
      <c r="BE40" s="102">
        <f>IF('LCLR Activity List v2.2'!$K40="SPR",1,0)</f>
        <v>0</v>
      </c>
      <c r="BF40" s="100" t="e">
        <f>IF($BE40=0,T40*Data!BF$98,IF($BE40=1,T40*Data!BK$98,T40*Data!BF$98))</f>
        <v>#N/A</v>
      </c>
      <c r="BG40" s="100" t="e">
        <f>IF($BE40=0,U40*Data!BG$98,IF($BE40=1,U40*Data!BL$98,U40*Data!BG$98))</f>
        <v>#N/A</v>
      </c>
      <c r="BH40" s="100" t="e">
        <f>IF($BE40=0,V40*Data!BH$98,IF($BE40=1,V40*Data!BM$98,V40*Data!BH$98))</f>
        <v>#N/A</v>
      </c>
      <c r="BI40" s="100" t="e">
        <f>IF($BE40=0,W40*Data!BI$98,IF($BE40=1,W40*Data!BN$98,W40*Data!BI$98))</f>
        <v>#N/A</v>
      </c>
      <c r="BJ40" s="100" t="e">
        <f>IF($BE40=0,X40*Data!BJ$98,IF($BE40=1,X40*Data!BO$98,X40*Data!BJ$98))</f>
        <v>#N/A</v>
      </c>
      <c r="BK40" s="97" t="e">
        <f t="shared" si="3"/>
        <v>#N/A</v>
      </c>
    </row>
    <row r="41" spans="1:63" x14ac:dyDescent="0.35">
      <c r="A41" s="187">
        <v>30</v>
      </c>
      <c r="B41" s="165"/>
      <c r="C41" s="166"/>
      <c r="D41" s="230"/>
      <c r="E41" s="166"/>
      <c r="F41" s="166"/>
      <c r="G41" s="166"/>
      <c r="H41" s="166"/>
      <c r="I41" s="166"/>
      <c r="J41" s="166"/>
      <c r="K41" s="166"/>
      <c r="L41" s="166"/>
      <c r="M41" s="166"/>
      <c r="N41" s="166"/>
      <c r="O41" s="231"/>
      <c r="P41" s="154">
        <f>VLOOKUP($BC41,Data!$AS$4:$AT$128,2,FALSE)</f>
        <v>0</v>
      </c>
      <c r="Q41" s="166"/>
      <c r="R41" s="166"/>
      <c r="S41" s="155"/>
      <c r="T41" s="170"/>
      <c r="U41" s="170"/>
      <c r="V41" s="170"/>
      <c r="W41" s="170"/>
      <c r="X41" s="156">
        <f t="shared" si="0"/>
        <v>0</v>
      </c>
      <c r="Y41" s="170"/>
      <c r="Z41" s="156">
        <f t="shared" si="1"/>
        <v>0</v>
      </c>
      <c r="AA41" s="175"/>
      <c r="AB41" s="176"/>
      <c r="AD41" s="9">
        <f>IF($M41=Data!$L$10,Data!$V$4,IF($M41=Data!$L$12,Data!$V$4,IF($M41=Data!$Y$4,Data!$AA$4,IF($M41=Data!$AD$4,Data!$AF$4,IF($M41=Data!$AI$4,Data!$AK$4,IF($M41=Data!$AN$4,Data!$AP$4,0))))))</f>
        <v>0</v>
      </c>
      <c r="AE41" s="9">
        <f>IF($M41=Data!$L$10,Data!$V$5,IF($M41=Data!$L$12,Data!$V$5,IF($M41=Data!$Y$4,Data!$AA$5,IF($M41=Data!$AD$4,Data!$AF$5,IF($M41=Data!$AI$4,Data!$AK$5,IF($M41=Data!$AN$4,Data!$AP$5,0))))))</f>
        <v>0</v>
      </c>
      <c r="AF41" s="9">
        <f>IF($M41=Data!$L$10,Data!$V$6,IF($M41=Data!$L$12,Data!$V$6,IF($M41=Data!$Y$4,Data!$AA$6,IF($M41=Data!$AD$4,Data!$AF$6,IF($M41=Data!$AI$4,Data!$AK$6,IF($M41=Data!$AN$4,Data!$AP$6,0))))))</f>
        <v>0</v>
      </c>
      <c r="AG41" s="9">
        <f>IF($M41=Data!$L$10,Data!$V$7,IF($M41=Data!$L$12,Data!$V$7,IF($M41=Data!$Y$4,Data!$AA$7,IF($M41=Data!$AD$4,Data!$AF$7,IF($M41=Data!$AI$4,Data!$AK$7,IF($M41=Data!$AN$4,Data!$AP$7,0))))))</f>
        <v>0</v>
      </c>
      <c r="AH41" s="9">
        <f>IF($M41=Data!$L$10,Data!$V$8,IF($M41=Data!$L$12,Data!$V$8,IF($M41=Data!$Y$4,Data!$AA$8,IF($M41=Data!$AD$4,Data!$AF$8,IF($M41=Data!$AI$4,Data!$AK$8,IF($M41=Data!$AN$4,Data!$AP$8,0))))))</f>
        <v>0</v>
      </c>
      <c r="AI41" s="9">
        <f>IF($M41=Data!$L$10,Data!$V$9,IF($M41=Data!$L$12,Data!$V$9,IF($M41=Data!$Y$4,Data!$AA$9,IF($M41=Data!$AD$4,Data!$AF$9,IF($M41=Data!$AI$4,Data!$AK$9,IF($M41=Data!$AN$4,Data!$AP$9,0))))))</f>
        <v>0</v>
      </c>
      <c r="AJ41" s="9">
        <f>IF($M41=Data!$L$10,Data!$V$10,IF($M41=Data!$L$12,Data!$V$10,IF($M41=Data!$Y$4,Data!$AA$10,IF($M41=Data!$AD$4,Data!$AF$10,IF($M41=Data!$AI$4,Data!$AK$10,IF($M41=Data!$AN$4,Data!$AP$10,0))))))</f>
        <v>0</v>
      </c>
      <c r="AK41" s="9">
        <f>IF($M41=Data!$L$10,Data!$V$11,IF($M41=Data!$L$12,Data!$V$11,IF($M41=Data!$Y$4,Data!$AA$11,IF($M41=Data!$AD$4,Data!$AF$11,IF($M41=Data!$AI$4,Data!$AK$11,IF($M41=Data!$AN$4,Data!$AP$11,0))))))</f>
        <v>0</v>
      </c>
      <c r="AL41" s="9">
        <f>IF($M41=Data!$L$10,Data!$V$12,IF($M41=Data!$L$12,Data!$V$12,IF($M41=Data!$Y$4,Data!$AA$12,IF($M41=Data!$AD$4,Data!$AF$12,IF($M41=Data!$AI$4,Data!$AK$12,IF($M41=Data!$AN$4,Data!$AP$12,0))))))</f>
        <v>0</v>
      </c>
      <c r="AM41" s="9">
        <f>IF($M41=Data!$L$10,Data!$V$13,IF($M41=Data!$L$12,Data!$V$13,IF($M41=Data!$Y$4,Data!$AA$13,IF($M41=Data!$AD$4,Data!$AF$13,IF($M41=Data!$AI$4,Data!$AK$13,IF($M41=Data!$AN$4,Data!$AP$13,0))))))</f>
        <v>0</v>
      </c>
      <c r="AN41" s="9">
        <f>IF($M41=Data!$L$10,Data!$V$14,IF($M41=Data!$L$12,Data!$V$14,IF($M41=Data!$Y$4,Data!$AA$14,IF($M41=Data!$AD$4,Data!$AF$14,IF($M41=Data!$AI$4,Data!$AK$14,IF($M41=Data!$AN$4,Data!$AP$14,0))))))</f>
        <v>0</v>
      </c>
      <c r="AO41" s="9">
        <f>IF($M41=Data!$L$10,Data!$V$15,IF($M41=Data!$L$12,Data!$V$15,IF($M41=Data!$Y$4,Data!$AA$15,IF($M41=Data!$AD$4,Data!$AF$15,IF($M41=Data!$AI$4,Data!$AK$15,IF($M41=Data!$AN$4,Data!$AP$15,0))))))</f>
        <v>0</v>
      </c>
      <c r="AP41" s="9">
        <f>IF($M41=Data!$L$10,Data!$V$16,IF($M41=Data!$L$12,Data!$V$16,IF($M41=Data!$Y$4,Data!$AA$16,IF($M41=Data!$AD$4,Data!$AF$16,IF($M41=Data!$AI$4,Data!$AK$16,IF($M41=Data!$AN$4,Data!$AP$16,0))))))</f>
        <v>0</v>
      </c>
      <c r="AQ41" s="9">
        <f>IF($M41=Data!$L$10,Data!$V$17,IF($M41=Data!$L$12,Data!$V$17,IF($M41=Data!$Y$4,Data!$AA$17,IF($M41=Data!$AD$4,Data!$AF$17,IF($M41=Data!$AI$4,Data!$AK$17,IF($M41=Data!$AN$4,Data!$AP$17,0))))))</f>
        <v>0</v>
      </c>
      <c r="AR41" s="9">
        <f>IF($M41=Data!$L$10,Data!$V$18,IF($M41=Data!$L$12,Data!$V$18,IF($M41=Data!$Y$4,Data!$AA$18,IF($M41=Data!$AD$4,Data!$AF$18,IF($M41=Data!$AI$4,Data!$AK$18,IF($M41=Data!$AN$4,Data!$AP$18,0))))))</f>
        <v>0</v>
      </c>
      <c r="AS41" s="9">
        <f>IF($M41=Data!$L$10,Data!$V$19,IF($M41=Data!$L$12,Data!$V$19,IF($M41=Data!$Y$4,Data!$AA$19,IF($M41=Data!$AD$4,Data!$AF$19,IF($M41=Data!$AI$4,Data!$AK$19,IF($M41=Data!$AN$4,Data!$AP$19,0))))))</f>
        <v>0</v>
      </c>
      <c r="AT41" s="9">
        <f>IF($M41=Data!$L$10,Data!$V$20,IF($M41=Data!$L$12,Data!$V$20,IF($M41=Data!$Y$4,Data!$AA$20,IF($M41=Data!$AD$4,Data!$AF$20,IF($M41=Data!$AI$4,Data!$AK$20,IF($M41=Data!$AN$4,Data!$AP$20,0))))))</f>
        <v>0</v>
      </c>
      <c r="AU41" s="9">
        <f>IF($M41=Data!$L$10,Data!$V$21,IF($M41=Data!$L$12,Data!$V$21,IF($M41=Data!$Y$4,Data!$AA$21,IF($M41=Data!$AD$4,Data!$AF$21,IF($M41=Data!$AI$4,Data!$AK$21,IF($M41=Data!$AN$4,Data!$AP$21,0))))))</f>
        <v>0</v>
      </c>
      <c r="AV41" s="9">
        <f>IF($M41=Data!$L$10,Data!$V$22,IF($M41=Data!$L$12,Data!$V$22,IF($M41=Data!$Y$4,Data!$AA$22,IF($M41=Data!$AD$4,Data!$AF$22,IF($M41=Data!$AI$4,Data!$AK$22,IF($M41=Data!$AN$4,Data!$AP$22,0))))))</f>
        <v>0</v>
      </c>
      <c r="AW41" s="9">
        <f>IF($M41=Data!$L$10,Data!$V$23,IF($M41=Data!$L$12,Data!$V$23,IF($M41=Data!$Y$4,Data!$AA$23,IF($M41=Data!$AD$4,Data!$AF$23,IF($M41=Data!$AI$4,Data!$AK$23,IF($M41=Data!$AN$4,Data!$AP$23,0))))))</f>
        <v>0</v>
      </c>
      <c r="AX41" s="9">
        <f>IF($M41=Data!$L$10,Data!$V$24,IF($M41=Data!$L$12,Data!$V$24,IF($M41=Data!$Y$4,Data!$AA$24,IF($M41=Data!$AD$4,Data!$AF$24,IF($M41=Data!$AI$4,Data!$AK$24,IF($M41=Data!$AN$4,Data!$AP$24,0))))))</f>
        <v>0</v>
      </c>
      <c r="AY41" s="9">
        <f>IF($M41=Data!$L$10,Data!$V$25,IF($M41=Data!$L$12,Data!$V$25,IF($M41=Data!$Y$4,Data!$AA$25,IF($M41=Data!$AD$4,Data!$AF$25,IF($M41=Data!$AI$4,Data!$AK$25,IF($M41=Data!$AN$4,Data!$AP$25,0))))))</f>
        <v>0</v>
      </c>
      <c r="AZ41" s="9">
        <f>IF($M41=Data!$L$10,Data!$V$26,IF($M41=Data!$L$12,Data!$V$26,IF($M41=Data!$Y$4,Data!$AA$26,IF($M41=Data!$AD$4,Data!$AF$26,IF($M41=Data!$AI$4,Data!$AK$26,IF($M41=Data!$AN$4,Data!$AP$26,0))))))</f>
        <v>0</v>
      </c>
      <c r="BA41" s="9">
        <f>IF($M41=Data!$L$10,Data!$V$27,IF($M41=Data!$L$12,Data!$V$27,IF($M41=Data!$Y$4,Data!$AA$27,IF($M41=Data!$AD$4,Data!$AF$27,IF($M41=Data!$AI$4,Data!$AK$27,IF($M41=Data!$AN$4,Data!$AP$27,0))))))</f>
        <v>0</v>
      </c>
      <c r="BB41" s="9">
        <f>IF($M41=Data!$L$10,Data!$V$28,IF($M41=Data!$L$12,Data!$V$28,IF($M41=Data!$Y$4,Data!$AA$28,IF($M41=Data!$AD$4,Data!$AF$28,IF($M41=Data!$AI$4,Data!$AK$28,IF($M41=Data!$AN$4,Data!$AP$28,0))))))</f>
        <v>0</v>
      </c>
      <c r="BC41" s="9">
        <f t="shared" si="4"/>
        <v>0</v>
      </c>
      <c r="BD41" s="119">
        <f>VLOOKUP($BC41,Data!$AS$4:$AT$128,2,FALSE)</f>
        <v>0</v>
      </c>
      <c r="BE41" s="102">
        <f>IF('LCLR Activity List v2.2'!$K41="SPR",1,0)</f>
        <v>0</v>
      </c>
      <c r="BF41" s="100" t="e">
        <f>IF($BE41=0,T41*Data!BF$98,IF($BE41=1,T41*Data!BK$98,T41*Data!BF$98))</f>
        <v>#N/A</v>
      </c>
      <c r="BG41" s="100" t="e">
        <f>IF($BE41=0,U41*Data!BG$98,IF($BE41=1,U41*Data!BL$98,U41*Data!BG$98))</f>
        <v>#N/A</v>
      </c>
      <c r="BH41" s="100" t="e">
        <f>IF($BE41=0,V41*Data!BH$98,IF($BE41=1,V41*Data!BM$98,V41*Data!BH$98))</f>
        <v>#N/A</v>
      </c>
      <c r="BI41" s="100" t="e">
        <f>IF($BE41=0,W41*Data!BI$98,IF($BE41=1,W41*Data!BN$98,W41*Data!BI$98))</f>
        <v>#N/A</v>
      </c>
      <c r="BJ41" s="100" t="e">
        <f>IF($BE41=0,X41*Data!BJ$98,IF($BE41=1,X41*Data!BO$98,X41*Data!BJ$98))</f>
        <v>#N/A</v>
      </c>
      <c r="BK41" s="97" t="e">
        <f t="shared" si="3"/>
        <v>#N/A</v>
      </c>
    </row>
    <row r="42" spans="1:63" x14ac:dyDescent="0.35">
      <c r="A42" s="187">
        <v>31</v>
      </c>
      <c r="B42" s="165"/>
      <c r="C42" s="166"/>
      <c r="D42" s="230"/>
      <c r="E42" s="166"/>
      <c r="F42" s="166"/>
      <c r="G42" s="166"/>
      <c r="H42" s="166"/>
      <c r="I42" s="166"/>
      <c r="J42" s="166"/>
      <c r="K42" s="166"/>
      <c r="L42" s="166"/>
      <c r="M42" s="166"/>
      <c r="N42" s="166"/>
      <c r="O42" s="231"/>
      <c r="P42" s="154">
        <f>VLOOKUP($BC42,Data!$AS$4:$AT$128,2,FALSE)</f>
        <v>0</v>
      </c>
      <c r="Q42" s="166"/>
      <c r="R42" s="166"/>
      <c r="S42" s="155"/>
      <c r="T42" s="170"/>
      <c r="U42" s="170"/>
      <c r="V42" s="170"/>
      <c r="W42" s="170"/>
      <c r="X42" s="156">
        <f t="shared" si="0"/>
        <v>0</v>
      </c>
      <c r="Y42" s="170"/>
      <c r="Z42" s="156">
        <f t="shared" si="1"/>
        <v>0</v>
      </c>
      <c r="AA42" s="175"/>
      <c r="AB42" s="176"/>
      <c r="AD42" s="9">
        <f>IF($M42=Data!$L$10,Data!$V$4,IF($M42=Data!$L$12,Data!$V$4,IF($M42=Data!$Y$4,Data!$AA$4,IF($M42=Data!$AD$4,Data!$AF$4,IF($M42=Data!$AI$4,Data!$AK$4,IF($M42=Data!$AN$4,Data!$AP$4,0))))))</f>
        <v>0</v>
      </c>
      <c r="AE42" s="9">
        <f>IF($M42=Data!$L$10,Data!$V$5,IF($M42=Data!$L$12,Data!$V$5,IF($M42=Data!$Y$4,Data!$AA$5,IF($M42=Data!$AD$4,Data!$AF$5,IF($M42=Data!$AI$4,Data!$AK$5,IF($M42=Data!$AN$4,Data!$AP$5,0))))))</f>
        <v>0</v>
      </c>
      <c r="AF42" s="9">
        <f>IF($M42=Data!$L$10,Data!$V$6,IF($M42=Data!$L$12,Data!$V$6,IF($M42=Data!$Y$4,Data!$AA$6,IF($M42=Data!$AD$4,Data!$AF$6,IF($M42=Data!$AI$4,Data!$AK$6,IF($M42=Data!$AN$4,Data!$AP$6,0))))))</f>
        <v>0</v>
      </c>
      <c r="AG42" s="9">
        <f>IF($M42=Data!$L$10,Data!$V$7,IF($M42=Data!$L$12,Data!$V$7,IF($M42=Data!$Y$4,Data!$AA$7,IF($M42=Data!$AD$4,Data!$AF$7,IF($M42=Data!$AI$4,Data!$AK$7,IF($M42=Data!$AN$4,Data!$AP$7,0))))))</f>
        <v>0</v>
      </c>
      <c r="AH42" s="9">
        <f>IF($M42=Data!$L$10,Data!$V$8,IF($M42=Data!$L$12,Data!$V$8,IF($M42=Data!$Y$4,Data!$AA$8,IF($M42=Data!$AD$4,Data!$AF$8,IF($M42=Data!$AI$4,Data!$AK$8,IF($M42=Data!$AN$4,Data!$AP$8,0))))))</f>
        <v>0</v>
      </c>
      <c r="AI42" s="9">
        <f>IF($M42=Data!$L$10,Data!$V$9,IF($M42=Data!$L$12,Data!$V$9,IF($M42=Data!$Y$4,Data!$AA$9,IF($M42=Data!$AD$4,Data!$AF$9,IF($M42=Data!$AI$4,Data!$AK$9,IF($M42=Data!$AN$4,Data!$AP$9,0))))))</f>
        <v>0</v>
      </c>
      <c r="AJ42" s="9">
        <f>IF($M42=Data!$L$10,Data!$V$10,IF($M42=Data!$L$12,Data!$V$10,IF($M42=Data!$Y$4,Data!$AA$10,IF($M42=Data!$AD$4,Data!$AF$10,IF($M42=Data!$AI$4,Data!$AK$10,IF($M42=Data!$AN$4,Data!$AP$10,0))))))</f>
        <v>0</v>
      </c>
      <c r="AK42" s="9">
        <f>IF($M42=Data!$L$10,Data!$V$11,IF($M42=Data!$L$12,Data!$V$11,IF($M42=Data!$Y$4,Data!$AA$11,IF($M42=Data!$AD$4,Data!$AF$11,IF($M42=Data!$AI$4,Data!$AK$11,IF($M42=Data!$AN$4,Data!$AP$11,0))))))</f>
        <v>0</v>
      </c>
      <c r="AL42" s="9">
        <f>IF($M42=Data!$L$10,Data!$V$12,IF($M42=Data!$L$12,Data!$V$12,IF($M42=Data!$Y$4,Data!$AA$12,IF($M42=Data!$AD$4,Data!$AF$12,IF($M42=Data!$AI$4,Data!$AK$12,IF($M42=Data!$AN$4,Data!$AP$12,0))))))</f>
        <v>0</v>
      </c>
      <c r="AM42" s="9">
        <f>IF($M42=Data!$L$10,Data!$V$13,IF($M42=Data!$L$12,Data!$V$13,IF($M42=Data!$Y$4,Data!$AA$13,IF($M42=Data!$AD$4,Data!$AF$13,IF($M42=Data!$AI$4,Data!$AK$13,IF($M42=Data!$AN$4,Data!$AP$13,0))))))</f>
        <v>0</v>
      </c>
      <c r="AN42" s="9">
        <f>IF($M42=Data!$L$10,Data!$V$14,IF($M42=Data!$L$12,Data!$V$14,IF($M42=Data!$Y$4,Data!$AA$14,IF($M42=Data!$AD$4,Data!$AF$14,IF($M42=Data!$AI$4,Data!$AK$14,IF($M42=Data!$AN$4,Data!$AP$14,0))))))</f>
        <v>0</v>
      </c>
      <c r="AO42" s="9">
        <f>IF($M42=Data!$L$10,Data!$V$15,IF($M42=Data!$L$12,Data!$V$15,IF($M42=Data!$Y$4,Data!$AA$15,IF($M42=Data!$AD$4,Data!$AF$15,IF($M42=Data!$AI$4,Data!$AK$15,IF($M42=Data!$AN$4,Data!$AP$15,0))))))</f>
        <v>0</v>
      </c>
      <c r="AP42" s="9">
        <f>IF($M42=Data!$L$10,Data!$V$16,IF($M42=Data!$L$12,Data!$V$16,IF($M42=Data!$Y$4,Data!$AA$16,IF($M42=Data!$AD$4,Data!$AF$16,IF($M42=Data!$AI$4,Data!$AK$16,IF($M42=Data!$AN$4,Data!$AP$16,0))))))</f>
        <v>0</v>
      </c>
      <c r="AQ42" s="9">
        <f>IF($M42=Data!$L$10,Data!$V$17,IF($M42=Data!$L$12,Data!$V$17,IF($M42=Data!$Y$4,Data!$AA$17,IF($M42=Data!$AD$4,Data!$AF$17,IF($M42=Data!$AI$4,Data!$AK$17,IF($M42=Data!$AN$4,Data!$AP$17,0))))))</f>
        <v>0</v>
      </c>
      <c r="AR42" s="9">
        <f>IF($M42=Data!$L$10,Data!$V$18,IF($M42=Data!$L$12,Data!$V$18,IF($M42=Data!$Y$4,Data!$AA$18,IF($M42=Data!$AD$4,Data!$AF$18,IF($M42=Data!$AI$4,Data!$AK$18,IF($M42=Data!$AN$4,Data!$AP$18,0))))))</f>
        <v>0</v>
      </c>
      <c r="AS42" s="9">
        <f>IF($M42=Data!$L$10,Data!$V$19,IF($M42=Data!$L$12,Data!$V$19,IF($M42=Data!$Y$4,Data!$AA$19,IF($M42=Data!$AD$4,Data!$AF$19,IF($M42=Data!$AI$4,Data!$AK$19,IF($M42=Data!$AN$4,Data!$AP$19,0))))))</f>
        <v>0</v>
      </c>
      <c r="AT42" s="9">
        <f>IF($M42=Data!$L$10,Data!$V$20,IF($M42=Data!$L$12,Data!$V$20,IF($M42=Data!$Y$4,Data!$AA$20,IF($M42=Data!$AD$4,Data!$AF$20,IF($M42=Data!$AI$4,Data!$AK$20,IF($M42=Data!$AN$4,Data!$AP$20,0))))))</f>
        <v>0</v>
      </c>
      <c r="AU42" s="9">
        <f>IF($M42=Data!$L$10,Data!$V$21,IF($M42=Data!$L$12,Data!$V$21,IF($M42=Data!$Y$4,Data!$AA$21,IF($M42=Data!$AD$4,Data!$AF$21,IF($M42=Data!$AI$4,Data!$AK$21,IF($M42=Data!$AN$4,Data!$AP$21,0))))))</f>
        <v>0</v>
      </c>
      <c r="AV42" s="9">
        <f>IF($M42=Data!$L$10,Data!$V$22,IF($M42=Data!$L$12,Data!$V$22,IF($M42=Data!$Y$4,Data!$AA$22,IF($M42=Data!$AD$4,Data!$AF$22,IF($M42=Data!$AI$4,Data!$AK$22,IF($M42=Data!$AN$4,Data!$AP$22,0))))))</f>
        <v>0</v>
      </c>
      <c r="AW42" s="9">
        <f>IF($M42=Data!$L$10,Data!$V$23,IF($M42=Data!$L$12,Data!$V$23,IF($M42=Data!$Y$4,Data!$AA$23,IF($M42=Data!$AD$4,Data!$AF$23,IF($M42=Data!$AI$4,Data!$AK$23,IF($M42=Data!$AN$4,Data!$AP$23,0))))))</f>
        <v>0</v>
      </c>
      <c r="AX42" s="9">
        <f>IF($M42=Data!$L$10,Data!$V$24,IF($M42=Data!$L$12,Data!$V$24,IF($M42=Data!$Y$4,Data!$AA$24,IF($M42=Data!$AD$4,Data!$AF$24,IF($M42=Data!$AI$4,Data!$AK$24,IF($M42=Data!$AN$4,Data!$AP$24,0))))))</f>
        <v>0</v>
      </c>
      <c r="AY42" s="9">
        <f>IF($M42=Data!$L$10,Data!$V$25,IF($M42=Data!$L$12,Data!$V$25,IF($M42=Data!$Y$4,Data!$AA$25,IF($M42=Data!$AD$4,Data!$AF$25,IF($M42=Data!$AI$4,Data!$AK$25,IF($M42=Data!$AN$4,Data!$AP$25,0))))))</f>
        <v>0</v>
      </c>
      <c r="AZ42" s="9">
        <f>IF($M42=Data!$L$10,Data!$V$26,IF($M42=Data!$L$12,Data!$V$26,IF($M42=Data!$Y$4,Data!$AA$26,IF($M42=Data!$AD$4,Data!$AF$26,IF($M42=Data!$AI$4,Data!$AK$26,IF($M42=Data!$AN$4,Data!$AP$26,0))))))</f>
        <v>0</v>
      </c>
      <c r="BA42" s="9">
        <f>IF($M42=Data!$L$10,Data!$V$27,IF($M42=Data!$L$12,Data!$V$27,IF($M42=Data!$Y$4,Data!$AA$27,IF($M42=Data!$AD$4,Data!$AF$27,IF($M42=Data!$AI$4,Data!$AK$27,IF($M42=Data!$AN$4,Data!$AP$27,0))))))</f>
        <v>0</v>
      </c>
      <c r="BB42" s="9">
        <f>IF($M42=Data!$L$10,Data!$V$28,IF($M42=Data!$L$12,Data!$V$28,IF($M42=Data!$Y$4,Data!$AA$28,IF($M42=Data!$AD$4,Data!$AF$28,IF($M42=Data!$AI$4,Data!$AK$28,IF($M42=Data!$AN$4,Data!$AP$28,0))))))</f>
        <v>0</v>
      </c>
      <c r="BC42" s="9">
        <f t="shared" si="4"/>
        <v>0</v>
      </c>
      <c r="BD42" s="119">
        <f>VLOOKUP($BC42,Data!$AS$4:$AT$128,2,FALSE)</f>
        <v>0</v>
      </c>
      <c r="BE42" s="102">
        <f>IF('LCLR Activity List v2.2'!$K42="SPR",1,0)</f>
        <v>0</v>
      </c>
      <c r="BF42" s="100" t="e">
        <f>IF($BE42=0,T42*Data!BF$98,IF($BE42=1,T42*Data!BK$98,T42*Data!BF$98))</f>
        <v>#N/A</v>
      </c>
      <c r="BG42" s="100" t="e">
        <f>IF($BE42=0,U42*Data!BG$98,IF($BE42=1,U42*Data!BL$98,U42*Data!BG$98))</f>
        <v>#N/A</v>
      </c>
      <c r="BH42" s="100" t="e">
        <f>IF($BE42=0,V42*Data!BH$98,IF($BE42=1,V42*Data!BM$98,V42*Data!BH$98))</f>
        <v>#N/A</v>
      </c>
      <c r="BI42" s="100" t="e">
        <f>IF($BE42=0,W42*Data!BI$98,IF($BE42=1,W42*Data!BN$98,W42*Data!BI$98))</f>
        <v>#N/A</v>
      </c>
      <c r="BJ42" s="100" t="e">
        <f>IF($BE42=0,X42*Data!BJ$98,IF($BE42=1,X42*Data!BO$98,X42*Data!BJ$98))</f>
        <v>#N/A</v>
      </c>
      <c r="BK42" s="97" t="e">
        <f t="shared" si="3"/>
        <v>#N/A</v>
      </c>
    </row>
    <row r="43" spans="1:63" x14ac:dyDescent="0.35">
      <c r="A43" s="187">
        <v>32</v>
      </c>
      <c r="B43" s="165"/>
      <c r="C43" s="166"/>
      <c r="D43" s="230"/>
      <c r="E43" s="166"/>
      <c r="F43" s="166"/>
      <c r="G43" s="166"/>
      <c r="H43" s="166"/>
      <c r="I43" s="166"/>
      <c r="J43" s="166"/>
      <c r="K43" s="166"/>
      <c r="L43" s="166"/>
      <c r="M43" s="166"/>
      <c r="N43" s="166"/>
      <c r="O43" s="231"/>
      <c r="P43" s="154">
        <f>VLOOKUP($BC43,Data!$AS$4:$AT$128,2,FALSE)</f>
        <v>0</v>
      </c>
      <c r="Q43" s="166"/>
      <c r="R43" s="166"/>
      <c r="S43" s="155"/>
      <c r="T43" s="170"/>
      <c r="U43" s="170"/>
      <c r="V43" s="170"/>
      <c r="W43" s="170"/>
      <c r="X43" s="156">
        <f t="shared" si="0"/>
        <v>0</v>
      </c>
      <c r="Y43" s="170"/>
      <c r="Z43" s="156">
        <f t="shared" si="1"/>
        <v>0</v>
      </c>
      <c r="AA43" s="175"/>
      <c r="AB43" s="176"/>
      <c r="AD43" s="9">
        <f>IF($M43=Data!$L$10,Data!$V$4,IF($M43=Data!$L$12,Data!$V$4,IF($M43=Data!$Y$4,Data!$AA$4,IF($M43=Data!$AD$4,Data!$AF$4,IF($M43=Data!$AI$4,Data!$AK$4,IF($M43=Data!$AN$4,Data!$AP$4,0))))))</f>
        <v>0</v>
      </c>
      <c r="AE43" s="9">
        <f>IF($M43=Data!$L$10,Data!$V$5,IF($M43=Data!$L$12,Data!$V$5,IF($M43=Data!$Y$4,Data!$AA$5,IF($M43=Data!$AD$4,Data!$AF$5,IF($M43=Data!$AI$4,Data!$AK$5,IF($M43=Data!$AN$4,Data!$AP$5,0))))))</f>
        <v>0</v>
      </c>
      <c r="AF43" s="9">
        <f>IF($M43=Data!$L$10,Data!$V$6,IF($M43=Data!$L$12,Data!$V$6,IF($M43=Data!$Y$4,Data!$AA$6,IF($M43=Data!$AD$4,Data!$AF$6,IF($M43=Data!$AI$4,Data!$AK$6,IF($M43=Data!$AN$4,Data!$AP$6,0))))))</f>
        <v>0</v>
      </c>
      <c r="AG43" s="9">
        <f>IF($M43=Data!$L$10,Data!$V$7,IF($M43=Data!$L$12,Data!$V$7,IF($M43=Data!$Y$4,Data!$AA$7,IF($M43=Data!$AD$4,Data!$AF$7,IF($M43=Data!$AI$4,Data!$AK$7,IF($M43=Data!$AN$4,Data!$AP$7,0))))))</f>
        <v>0</v>
      </c>
      <c r="AH43" s="9">
        <f>IF($M43=Data!$L$10,Data!$V$8,IF($M43=Data!$L$12,Data!$V$8,IF($M43=Data!$Y$4,Data!$AA$8,IF($M43=Data!$AD$4,Data!$AF$8,IF($M43=Data!$AI$4,Data!$AK$8,IF($M43=Data!$AN$4,Data!$AP$8,0))))))</f>
        <v>0</v>
      </c>
      <c r="AI43" s="9">
        <f>IF($M43=Data!$L$10,Data!$V$9,IF($M43=Data!$L$12,Data!$V$9,IF($M43=Data!$Y$4,Data!$AA$9,IF($M43=Data!$AD$4,Data!$AF$9,IF($M43=Data!$AI$4,Data!$AK$9,IF($M43=Data!$AN$4,Data!$AP$9,0))))))</f>
        <v>0</v>
      </c>
      <c r="AJ43" s="9">
        <f>IF($M43=Data!$L$10,Data!$V$10,IF($M43=Data!$L$12,Data!$V$10,IF($M43=Data!$Y$4,Data!$AA$10,IF($M43=Data!$AD$4,Data!$AF$10,IF($M43=Data!$AI$4,Data!$AK$10,IF($M43=Data!$AN$4,Data!$AP$10,0))))))</f>
        <v>0</v>
      </c>
      <c r="AK43" s="9">
        <f>IF($M43=Data!$L$10,Data!$V$11,IF($M43=Data!$L$12,Data!$V$11,IF($M43=Data!$Y$4,Data!$AA$11,IF($M43=Data!$AD$4,Data!$AF$11,IF($M43=Data!$AI$4,Data!$AK$11,IF($M43=Data!$AN$4,Data!$AP$11,0))))))</f>
        <v>0</v>
      </c>
      <c r="AL43" s="9">
        <f>IF($M43=Data!$L$10,Data!$V$12,IF($M43=Data!$L$12,Data!$V$12,IF($M43=Data!$Y$4,Data!$AA$12,IF($M43=Data!$AD$4,Data!$AF$12,IF($M43=Data!$AI$4,Data!$AK$12,IF($M43=Data!$AN$4,Data!$AP$12,0))))))</f>
        <v>0</v>
      </c>
      <c r="AM43" s="9">
        <f>IF($M43=Data!$L$10,Data!$V$13,IF($M43=Data!$L$12,Data!$V$13,IF($M43=Data!$Y$4,Data!$AA$13,IF($M43=Data!$AD$4,Data!$AF$13,IF($M43=Data!$AI$4,Data!$AK$13,IF($M43=Data!$AN$4,Data!$AP$13,0))))))</f>
        <v>0</v>
      </c>
      <c r="AN43" s="9">
        <f>IF($M43=Data!$L$10,Data!$V$14,IF($M43=Data!$L$12,Data!$V$14,IF($M43=Data!$Y$4,Data!$AA$14,IF($M43=Data!$AD$4,Data!$AF$14,IF($M43=Data!$AI$4,Data!$AK$14,IF($M43=Data!$AN$4,Data!$AP$14,0))))))</f>
        <v>0</v>
      </c>
      <c r="AO43" s="9">
        <f>IF($M43=Data!$L$10,Data!$V$15,IF($M43=Data!$L$12,Data!$V$15,IF($M43=Data!$Y$4,Data!$AA$15,IF($M43=Data!$AD$4,Data!$AF$15,IF($M43=Data!$AI$4,Data!$AK$15,IF($M43=Data!$AN$4,Data!$AP$15,0))))))</f>
        <v>0</v>
      </c>
      <c r="AP43" s="9">
        <f>IF($M43=Data!$L$10,Data!$V$16,IF($M43=Data!$L$12,Data!$V$16,IF($M43=Data!$Y$4,Data!$AA$16,IF($M43=Data!$AD$4,Data!$AF$16,IF($M43=Data!$AI$4,Data!$AK$16,IF($M43=Data!$AN$4,Data!$AP$16,0))))))</f>
        <v>0</v>
      </c>
      <c r="AQ43" s="9">
        <f>IF($M43=Data!$L$10,Data!$V$17,IF($M43=Data!$L$12,Data!$V$17,IF($M43=Data!$Y$4,Data!$AA$17,IF($M43=Data!$AD$4,Data!$AF$17,IF($M43=Data!$AI$4,Data!$AK$17,IF($M43=Data!$AN$4,Data!$AP$17,0))))))</f>
        <v>0</v>
      </c>
      <c r="AR43" s="9">
        <f>IF($M43=Data!$L$10,Data!$V$18,IF($M43=Data!$L$12,Data!$V$18,IF($M43=Data!$Y$4,Data!$AA$18,IF($M43=Data!$AD$4,Data!$AF$18,IF($M43=Data!$AI$4,Data!$AK$18,IF($M43=Data!$AN$4,Data!$AP$18,0))))))</f>
        <v>0</v>
      </c>
      <c r="AS43" s="9">
        <f>IF($M43=Data!$L$10,Data!$V$19,IF($M43=Data!$L$12,Data!$V$19,IF($M43=Data!$Y$4,Data!$AA$19,IF($M43=Data!$AD$4,Data!$AF$19,IF($M43=Data!$AI$4,Data!$AK$19,IF($M43=Data!$AN$4,Data!$AP$19,0))))))</f>
        <v>0</v>
      </c>
      <c r="AT43" s="9">
        <f>IF($M43=Data!$L$10,Data!$V$20,IF($M43=Data!$L$12,Data!$V$20,IF($M43=Data!$Y$4,Data!$AA$20,IF($M43=Data!$AD$4,Data!$AF$20,IF($M43=Data!$AI$4,Data!$AK$20,IF($M43=Data!$AN$4,Data!$AP$20,0))))))</f>
        <v>0</v>
      </c>
      <c r="AU43" s="9">
        <f>IF($M43=Data!$L$10,Data!$V$21,IF($M43=Data!$L$12,Data!$V$21,IF($M43=Data!$Y$4,Data!$AA$21,IF($M43=Data!$AD$4,Data!$AF$21,IF($M43=Data!$AI$4,Data!$AK$21,IF($M43=Data!$AN$4,Data!$AP$21,0))))))</f>
        <v>0</v>
      </c>
      <c r="AV43" s="9">
        <f>IF($M43=Data!$L$10,Data!$V$22,IF($M43=Data!$L$12,Data!$V$22,IF($M43=Data!$Y$4,Data!$AA$22,IF($M43=Data!$AD$4,Data!$AF$22,IF($M43=Data!$AI$4,Data!$AK$22,IF($M43=Data!$AN$4,Data!$AP$22,0))))))</f>
        <v>0</v>
      </c>
      <c r="AW43" s="9">
        <f>IF($M43=Data!$L$10,Data!$V$23,IF($M43=Data!$L$12,Data!$V$23,IF($M43=Data!$Y$4,Data!$AA$23,IF($M43=Data!$AD$4,Data!$AF$23,IF($M43=Data!$AI$4,Data!$AK$23,IF($M43=Data!$AN$4,Data!$AP$23,0))))))</f>
        <v>0</v>
      </c>
      <c r="AX43" s="9">
        <f>IF($M43=Data!$L$10,Data!$V$24,IF($M43=Data!$L$12,Data!$V$24,IF($M43=Data!$Y$4,Data!$AA$24,IF($M43=Data!$AD$4,Data!$AF$24,IF($M43=Data!$AI$4,Data!$AK$24,IF($M43=Data!$AN$4,Data!$AP$24,0))))))</f>
        <v>0</v>
      </c>
      <c r="AY43" s="9">
        <f>IF($M43=Data!$L$10,Data!$V$25,IF($M43=Data!$L$12,Data!$V$25,IF($M43=Data!$Y$4,Data!$AA$25,IF($M43=Data!$AD$4,Data!$AF$25,IF($M43=Data!$AI$4,Data!$AK$25,IF($M43=Data!$AN$4,Data!$AP$25,0))))))</f>
        <v>0</v>
      </c>
      <c r="AZ43" s="9">
        <f>IF($M43=Data!$L$10,Data!$V$26,IF($M43=Data!$L$12,Data!$V$26,IF($M43=Data!$Y$4,Data!$AA$26,IF($M43=Data!$AD$4,Data!$AF$26,IF($M43=Data!$AI$4,Data!$AK$26,IF($M43=Data!$AN$4,Data!$AP$26,0))))))</f>
        <v>0</v>
      </c>
      <c r="BA43" s="9">
        <f>IF($M43=Data!$L$10,Data!$V$27,IF($M43=Data!$L$12,Data!$V$27,IF($M43=Data!$Y$4,Data!$AA$27,IF($M43=Data!$AD$4,Data!$AF$27,IF($M43=Data!$AI$4,Data!$AK$27,IF($M43=Data!$AN$4,Data!$AP$27,0))))))</f>
        <v>0</v>
      </c>
      <c r="BB43" s="9">
        <f>IF($M43=Data!$L$10,Data!$V$28,IF($M43=Data!$L$12,Data!$V$28,IF($M43=Data!$Y$4,Data!$AA$28,IF($M43=Data!$AD$4,Data!$AF$28,IF($M43=Data!$AI$4,Data!$AK$28,IF($M43=Data!$AN$4,Data!$AP$28,0))))))</f>
        <v>0</v>
      </c>
      <c r="BC43" s="9">
        <f t="shared" si="4"/>
        <v>0</v>
      </c>
      <c r="BD43" s="119">
        <f>VLOOKUP($BC43,Data!$AS$4:$AT$128,2,FALSE)</f>
        <v>0</v>
      </c>
      <c r="BE43" s="102">
        <f>IF('LCLR Activity List v2.2'!$K43="SPR",1,0)</f>
        <v>0</v>
      </c>
      <c r="BF43" s="100" t="e">
        <f>IF($BE43=0,T43*Data!BF$98,IF($BE43=1,T43*Data!BK$98,T43*Data!BF$98))</f>
        <v>#N/A</v>
      </c>
      <c r="BG43" s="100" t="e">
        <f>IF($BE43=0,U43*Data!BG$98,IF($BE43=1,U43*Data!BL$98,U43*Data!BG$98))</f>
        <v>#N/A</v>
      </c>
      <c r="BH43" s="100" t="e">
        <f>IF($BE43=0,V43*Data!BH$98,IF($BE43=1,V43*Data!BM$98,V43*Data!BH$98))</f>
        <v>#N/A</v>
      </c>
      <c r="BI43" s="100" t="e">
        <f>IF($BE43=0,W43*Data!BI$98,IF($BE43=1,W43*Data!BN$98,W43*Data!BI$98))</f>
        <v>#N/A</v>
      </c>
      <c r="BJ43" s="100" t="e">
        <f>IF($BE43=0,X43*Data!BJ$98,IF($BE43=1,X43*Data!BO$98,X43*Data!BJ$98))</f>
        <v>#N/A</v>
      </c>
      <c r="BK43" s="97" t="e">
        <f t="shared" si="3"/>
        <v>#N/A</v>
      </c>
    </row>
    <row r="44" spans="1:63" x14ac:dyDescent="0.35">
      <c r="A44" s="187">
        <v>33</v>
      </c>
      <c r="B44" s="165"/>
      <c r="C44" s="166"/>
      <c r="D44" s="230"/>
      <c r="E44" s="166"/>
      <c r="F44" s="166"/>
      <c r="G44" s="166"/>
      <c r="H44" s="166"/>
      <c r="I44" s="166"/>
      <c r="J44" s="166"/>
      <c r="K44" s="166"/>
      <c r="L44" s="166"/>
      <c r="M44" s="166"/>
      <c r="N44" s="166"/>
      <c r="O44" s="231"/>
      <c r="P44" s="154">
        <f>VLOOKUP($BC44,Data!$AS$4:$AT$128,2,FALSE)</f>
        <v>0</v>
      </c>
      <c r="Q44" s="166"/>
      <c r="R44" s="166"/>
      <c r="S44" s="155"/>
      <c r="T44" s="170"/>
      <c r="U44" s="170"/>
      <c r="V44" s="170"/>
      <c r="W44" s="170"/>
      <c r="X44" s="156">
        <f t="shared" si="0"/>
        <v>0</v>
      </c>
      <c r="Y44" s="170"/>
      <c r="Z44" s="156">
        <f t="shared" si="1"/>
        <v>0</v>
      </c>
      <c r="AA44" s="175"/>
      <c r="AB44" s="176"/>
      <c r="AD44" s="9">
        <f>IF($M44=Data!$L$10,Data!$V$4,IF($M44=Data!$L$12,Data!$V$4,IF($M44=Data!$Y$4,Data!$AA$4,IF($M44=Data!$AD$4,Data!$AF$4,IF($M44=Data!$AI$4,Data!$AK$4,IF($M44=Data!$AN$4,Data!$AP$4,0))))))</f>
        <v>0</v>
      </c>
      <c r="AE44" s="9">
        <f>IF($M44=Data!$L$10,Data!$V$5,IF($M44=Data!$L$12,Data!$V$5,IF($M44=Data!$Y$4,Data!$AA$5,IF($M44=Data!$AD$4,Data!$AF$5,IF($M44=Data!$AI$4,Data!$AK$5,IF($M44=Data!$AN$4,Data!$AP$5,0))))))</f>
        <v>0</v>
      </c>
      <c r="AF44" s="9">
        <f>IF($M44=Data!$L$10,Data!$V$6,IF($M44=Data!$L$12,Data!$V$6,IF($M44=Data!$Y$4,Data!$AA$6,IF($M44=Data!$AD$4,Data!$AF$6,IF($M44=Data!$AI$4,Data!$AK$6,IF($M44=Data!$AN$4,Data!$AP$6,0))))))</f>
        <v>0</v>
      </c>
      <c r="AG44" s="9">
        <f>IF($M44=Data!$L$10,Data!$V$7,IF($M44=Data!$L$12,Data!$V$7,IF($M44=Data!$Y$4,Data!$AA$7,IF($M44=Data!$AD$4,Data!$AF$7,IF($M44=Data!$AI$4,Data!$AK$7,IF($M44=Data!$AN$4,Data!$AP$7,0))))))</f>
        <v>0</v>
      </c>
      <c r="AH44" s="9">
        <f>IF($M44=Data!$L$10,Data!$V$8,IF($M44=Data!$L$12,Data!$V$8,IF($M44=Data!$Y$4,Data!$AA$8,IF($M44=Data!$AD$4,Data!$AF$8,IF($M44=Data!$AI$4,Data!$AK$8,IF($M44=Data!$AN$4,Data!$AP$8,0))))))</f>
        <v>0</v>
      </c>
      <c r="AI44" s="9">
        <f>IF($M44=Data!$L$10,Data!$V$9,IF($M44=Data!$L$12,Data!$V$9,IF($M44=Data!$Y$4,Data!$AA$9,IF($M44=Data!$AD$4,Data!$AF$9,IF($M44=Data!$AI$4,Data!$AK$9,IF($M44=Data!$AN$4,Data!$AP$9,0))))))</f>
        <v>0</v>
      </c>
      <c r="AJ44" s="9">
        <f>IF($M44=Data!$L$10,Data!$V$10,IF($M44=Data!$L$12,Data!$V$10,IF($M44=Data!$Y$4,Data!$AA$10,IF($M44=Data!$AD$4,Data!$AF$10,IF($M44=Data!$AI$4,Data!$AK$10,IF($M44=Data!$AN$4,Data!$AP$10,0))))))</f>
        <v>0</v>
      </c>
      <c r="AK44" s="9">
        <f>IF($M44=Data!$L$10,Data!$V$11,IF($M44=Data!$L$12,Data!$V$11,IF($M44=Data!$Y$4,Data!$AA$11,IF($M44=Data!$AD$4,Data!$AF$11,IF($M44=Data!$AI$4,Data!$AK$11,IF($M44=Data!$AN$4,Data!$AP$11,0))))))</f>
        <v>0</v>
      </c>
      <c r="AL44" s="9">
        <f>IF($M44=Data!$L$10,Data!$V$12,IF($M44=Data!$L$12,Data!$V$12,IF($M44=Data!$Y$4,Data!$AA$12,IF($M44=Data!$AD$4,Data!$AF$12,IF($M44=Data!$AI$4,Data!$AK$12,IF($M44=Data!$AN$4,Data!$AP$12,0))))))</f>
        <v>0</v>
      </c>
      <c r="AM44" s="9">
        <f>IF($M44=Data!$L$10,Data!$V$13,IF($M44=Data!$L$12,Data!$V$13,IF($M44=Data!$Y$4,Data!$AA$13,IF($M44=Data!$AD$4,Data!$AF$13,IF($M44=Data!$AI$4,Data!$AK$13,IF($M44=Data!$AN$4,Data!$AP$13,0))))))</f>
        <v>0</v>
      </c>
      <c r="AN44" s="9">
        <f>IF($M44=Data!$L$10,Data!$V$14,IF($M44=Data!$L$12,Data!$V$14,IF($M44=Data!$Y$4,Data!$AA$14,IF($M44=Data!$AD$4,Data!$AF$14,IF($M44=Data!$AI$4,Data!$AK$14,IF($M44=Data!$AN$4,Data!$AP$14,0))))))</f>
        <v>0</v>
      </c>
      <c r="AO44" s="9">
        <f>IF($M44=Data!$L$10,Data!$V$15,IF($M44=Data!$L$12,Data!$V$15,IF($M44=Data!$Y$4,Data!$AA$15,IF($M44=Data!$AD$4,Data!$AF$15,IF($M44=Data!$AI$4,Data!$AK$15,IF($M44=Data!$AN$4,Data!$AP$15,0))))))</f>
        <v>0</v>
      </c>
      <c r="AP44" s="9">
        <f>IF($M44=Data!$L$10,Data!$V$16,IF($M44=Data!$L$12,Data!$V$16,IF($M44=Data!$Y$4,Data!$AA$16,IF($M44=Data!$AD$4,Data!$AF$16,IF($M44=Data!$AI$4,Data!$AK$16,IF($M44=Data!$AN$4,Data!$AP$16,0))))))</f>
        <v>0</v>
      </c>
      <c r="AQ44" s="9">
        <f>IF($M44=Data!$L$10,Data!$V$17,IF($M44=Data!$L$12,Data!$V$17,IF($M44=Data!$Y$4,Data!$AA$17,IF($M44=Data!$AD$4,Data!$AF$17,IF($M44=Data!$AI$4,Data!$AK$17,IF($M44=Data!$AN$4,Data!$AP$17,0))))))</f>
        <v>0</v>
      </c>
      <c r="AR44" s="9">
        <f>IF($M44=Data!$L$10,Data!$V$18,IF($M44=Data!$L$12,Data!$V$18,IF($M44=Data!$Y$4,Data!$AA$18,IF($M44=Data!$AD$4,Data!$AF$18,IF($M44=Data!$AI$4,Data!$AK$18,IF($M44=Data!$AN$4,Data!$AP$18,0))))))</f>
        <v>0</v>
      </c>
      <c r="AS44" s="9">
        <f>IF($M44=Data!$L$10,Data!$V$19,IF($M44=Data!$L$12,Data!$V$19,IF($M44=Data!$Y$4,Data!$AA$19,IF($M44=Data!$AD$4,Data!$AF$19,IF($M44=Data!$AI$4,Data!$AK$19,IF($M44=Data!$AN$4,Data!$AP$19,0))))))</f>
        <v>0</v>
      </c>
      <c r="AT44" s="9">
        <f>IF($M44=Data!$L$10,Data!$V$20,IF($M44=Data!$L$12,Data!$V$20,IF($M44=Data!$Y$4,Data!$AA$20,IF($M44=Data!$AD$4,Data!$AF$20,IF($M44=Data!$AI$4,Data!$AK$20,IF($M44=Data!$AN$4,Data!$AP$20,0))))))</f>
        <v>0</v>
      </c>
      <c r="AU44" s="9">
        <f>IF($M44=Data!$L$10,Data!$V$21,IF($M44=Data!$L$12,Data!$V$21,IF($M44=Data!$Y$4,Data!$AA$21,IF($M44=Data!$AD$4,Data!$AF$21,IF($M44=Data!$AI$4,Data!$AK$21,IF($M44=Data!$AN$4,Data!$AP$21,0))))))</f>
        <v>0</v>
      </c>
      <c r="AV44" s="9">
        <f>IF($M44=Data!$L$10,Data!$V$22,IF($M44=Data!$L$12,Data!$V$22,IF($M44=Data!$Y$4,Data!$AA$22,IF($M44=Data!$AD$4,Data!$AF$22,IF($M44=Data!$AI$4,Data!$AK$22,IF($M44=Data!$AN$4,Data!$AP$22,0))))))</f>
        <v>0</v>
      </c>
      <c r="AW44" s="9">
        <f>IF($M44=Data!$L$10,Data!$V$23,IF($M44=Data!$L$12,Data!$V$23,IF($M44=Data!$Y$4,Data!$AA$23,IF($M44=Data!$AD$4,Data!$AF$23,IF($M44=Data!$AI$4,Data!$AK$23,IF($M44=Data!$AN$4,Data!$AP$23,0))))))</f>
        <v>0</v>
      </c>
      <c r="AX44" s="9">
        <f>IF($M44=Data!$L$10,Data!$V$24,IF($M44=Data!$L$12,Data!$V$24,IF($M44=Data!$Y$4,Data!$AA$24,IF($M44=Data!$AD$4,Data!$AF$24,IF($M44=Data!$AI$4,Data!$AK$24,IF($M44=Data!$AN$4,Data!$AP$24,0))))))</f>
        <v>0</v>
      </c>
      <c r="AY44" s="9">
        <f>IF($M44=Data!$L$10,Data!$V$25,IF($M44=Data!$L$12,Data!$V$25,IF($M44=Data!$Y$4,Data!$AA$25,IF($M44=Data!$AD$4,Data!$AF$25,IF($M44=Data!$AI$4,Data!$AK$25,IF($M44=Data!$AN$4,Data!$AP$25,0))))))</f>
        <v>0</v>
      </c>
      <c r="AZ44" s="9">
        <f>IF($M44=Data!$L$10,Data!$V$26,IF($M44=Data!$L$12,Data!$V$26,IF($M44=Data!$Y$4,Data!$AA$26,IF($M44=Data!$AD$4,Data!$AF$26,IF($M44=Data!$AI$4,Data!$AK$26,IF($M44=Data!$AN$4,Data!$AP$26,0))))))</f>
        <v>0</v>
      </c>
      <c r="BA44" s="9">
        <f>IF($M44=Data!$L$10,Data!$V$27,IF($M44=Data!$L$12,Data!$V$27,IF($M44=Data!$Y$4,Data!$AA$27,IF($M44=Data!$AD$4,Data!$AF$27,IF($M44=Data!$AI$4,Data!$AK$27,IF($M44=Data!$AN$4,Data!$AP$27,0))))))</f>
        <v>0</v>
      </c>
      <c r="BB44" s="9">
        <f>IF($M44=Data!$L$10,Data!$V$28,IF($M44=Data!$L$12,Data!$V$28,IF($M44=Data!$Y$4,Data!$AA$28,IF($M44=Data!$AD$4,Data!$AF$28,IF($M44=Data!$AI$4,Data!$AK$28,IF($M44=Data!$AN$4,Data!$AP$28,0))))))</f>
        <v>0</v>
      </c>
      <c r="BC44" s="9">
        <f t="shared" si="4"/>
        <v>0</v>
      </c>
      <c r="BD44" s="119">
        <f>VLOOKUP($BC44,Data!$AS$4:$AT$128,2,FALSE)</f>
        <v>0</v>
      </c>
      <c r="BE44" s="102">
        <f>IF('LCLR Activity List v2.2'!$K44="SPR",1,0)</f>
        <v>0</v>
      </c>
      <c r="BF44" s="100" t="e">
        <f>IF($BE44=0,T44*Data!BF$98,IF($BE44=1,T44*Data!BK$98,T44*Data!BF$98))</f>
        <v>#N/A</v>
      </c>
      <c r="BG44" s="100" t="e">
        <f>IF($BE44=0,U44*Data!BG$98,IF($BE44=1,U44*Data!BL$98,U44*Data!BG$98))</f>
        <v>#N/A</v>
      </c>
      <c r="BH44" s="100" t="e">
        <f>IF($BE44=0,V44*Data!BH$98,IF($BE44=1,V44*Data!BM$98,V44*Data!BH$98))</f>
        <v>#N/A</v>
      </c>
      <c r="BI44" s="100" t="e">
        <f>IF($BE44=0,W44*Data!BI$98,IF($BE44=1,W44*Data!BN$98,W44*Data!BI$98))</f>
        <v>#N/A</v>
      </c>
      <c r="BJ44" s="100" t="e">
        <f>IF($BE44=0,X44*Data!BJ$98,IF($BE44=1,X44*Data!BO$98,X44*Data!BJ$98))</f>
        <v>#N/A</v>
      </c>
      <c r="BK44" s="97" t="e">
        <f t="shared" si="3"/>
        <v>#N/A</v>
      </c>
    </row>
    <row r="45" spans="1:63" x14ac:dyDescent="0.35">
      <c r="A45" s="187">
        <v>34</v>
      </c>
      <c r="B45" s="165"/>
      <c r="C45" s="166"/>
      <c r="D45" s="230"/>
      <c r="E45" s="166"/>
      <c r="F45" s="166"/>
      <c r="G45" s="166"/>
      <c r="H45" s="166"/>
      <c r="I45" s="166"/>
      <c r="J45" s="166"/>
      <c r="K45" s="166"/>
      <c r="L45" s="166"/>
      <c r="M45" s="166"/>
      <c r="N45" s="166"/>
      <c r="O45" s="231"/>
      <c r="P45" s="154">
        <f>VLOOKUP($BC45,Data!$AS$4:$AT$128,2,FALSE)</f>
        <v>0</v>
      </c>
      <c r="Q45" s="166"/>
      <c r="R45" s="166"/>
      <c r="S45" s="155"/>
      <c r="T45" s="170"/>
      <c r="U45" s="170"/>
      <c r="V45" s="170"/>
      <c r="W45" s="170"/>
      <c r="X45" s="156">
        <f t="shared" si="0"/>
        <v>0</v>
      </c>
      <c r="Y45" s="170"/>
      <c r="Z45" s="156">
        <f t="shared" si="1"/>
        <v>0</v>
      </c>
      <c r="AA45" s="175"/>
      <c r="AB45" s="176"/>
      <c r="AD45" s="9">
        <f>IF($M45=Data!$L$10,Data!$V$4,IF($M45=Data!$L$12,Data!$V$4,IF($M45=Data!$Y$4,Data!$AA$4,IF($M45=Data!$AD$4,Data!$AF$4,IF($M45=Data!$AI$4,Data!$AK$4,IF($M45=Data!$AN$4,Data!$AP$4,0))))))</f>
        <v>0</v>
      </c>
      <c r="AE45" s="9">
        <f>IF($M45=Data!$L$10,Data!$V$5,IF($M45=Data!$L$12,Data!$V$5,IF($M45=Data!$Y$4,Data!$AA$5,IF($M45=Data!$AD$4,Data!$AF$5,IF($M45=Data!$AI$4,Data!$AK$5,IF($M45=Data!$AN$4,Data!$AP$5,0))))))</f>
        <v>0</v>
      </c>
      <c r="AF45" s="9">
        <f>IF($M45=Data!$L$10,Data!$V$6,IF($M45=Data!$L$12,Data!$V$6,IF($M45=Data!$Y$4,Data!$AA$6,IF($M45=Data!$AD$4,Data!$AF$6,IF($M45=Data!$AI$4,Data!$AK$6,IF($M45=Data!$AN$4,Data!$AP$6,0))))))</f>
        <v>0</v>
      </c>
      <c r="AG45" s="9">
        <f>IF($M45=Data!$L$10,Data!$V$7,IF($M45=Data!$L$12,Data!$V$7,IF($M45=Data!$Y$4,Data!$AA$7,IF($M45=Data!$AD$4,Data!$AF$7,IF($M45=Data!$AI$4,Data!$AK$7,IF($M45=Data!$AN$4,Data!$AP$7,0))))))</f>
        <v>0</v>
      </c>
      <c r="AH45" s="9">
        <f>IF($M45=Data!$L$10,Data!$V$8,IF($M45=Data!$L$12,Data!$V$8,IF($M45=Data!$Y$4,Data!$AA$8,IF($M45=Data!$AD$4,Data!$AF$8,IF($M45=Data!$AI$4,Data!$AK$8,IF($M45=Data!$AN$4,Data!$AP$8,0))))))</f>
        <v>0</v>
      </c>
      <c r="AI45" s="9">
        <f>IF($M45=Data!$L$10,Data!$V$9,IF($M45=Data!$L$12,Data!$V$9,IF($M45=Data!$Y$4,Data!$AA$9,IF($M45=Data!$AD$4,Data!$AF$9,IF($M45=Data!$AI$4,Data!$AK$9,IF($M45=Data!$AN$4,Data!$AP$9,0))))))</f>
        <v>0</v>
      </c>
      <c r="AJ45" s="9">
        <f>IF($M45=Data!$L$10,Data!$V$10,IF($M45=Data!$L$12,Data!$V$10,IF($M45=Data!$Y$4,Data!$AA$10,IF($M45=Data!$AD$4,Data!$AF$10,IF($M45=Data!$AI$4,Data!$AK$10,IF($M45=Data!$AN$4,Data!$AP$10,0))))))</f>
        <v>0</v>
      </c>
      <c r="AK45" s="9">
        <f>IF($M45=Data!$L$10,Data!$V$11,IF($M45=Data!$L$12,Data!$V$11,IF($M45=Data!$Y$4,Data!$AA$11,IF($M45=Data!$AD$4,Data!$AF$11,IF($M45=Data!$AI$4,Data!$AK$11,IF($M45=Data!$AN$4,Data!$AP$11,0))))))</f>
        <v>0</v>
      </c>
      <c r="AL45" s="9">
        <f>IF($M45=Data!$L$10,Data!$V$12,IF($M45=Data!$L$12,Data!$V$12,IF($M45=Data!$Y$4,Data!$AA$12,IF($M45=Data!$AD$4,Data!$AF$12,IF($M45=Data!$AI$4,Data!$AK$12,IF($M45=Data!$AN$4,Data!$AP$12,0))))))</f>
        <v>0</v>
      </c>
      <c r="AM45" s="9">
        <f>IF($M45=Data!$L$10,Data!$V$13,IF($M45=Data!$L$12,Data!$V$13,IF($M45=Data!$Y$4,Data!$AA$13,IF($M45=Data!$AD$4,Data!$AF$13,IF($M45=Data!$AI$4,Data!$AK$13,IF($M45=Data!$AN$4,Data!$AP$13,0))))))</f>
        <v>0</v>
      </c>
      <c r="AN45" s="9">
        <f>IF($M45=Data!$L$10,Data!$V$14,IF($M45=Data!$L$12,Data!$V$14,IF($M45=Data!$Y$4,Data!$AA$14,IF($M45=Data!$AD$4,Data!$AF$14,IF($M45=Data!$AI$4,Data!$AK$14,IF($M45=Data!$AN$4,Data!$AP$14,0))))))</f>
        <v>0</v>
      </c>
      <c r="AO45" s="9">
        <f>IF($M45=Data!$L$10,Data!$V$15,IF($M45=Data!$L$12,Data!$V$15,IF($M45=Data!$Y$4,Data!$AA$15,IF($M45=Data!$AD$4,Data!$AF$15,IF($M45=Data!$AI$4,Data!$AK$15,IF($M45=Data!$AN$4,Data!$AP$15,0))))))</f>
        <v>0</v>
      </c>
      <c r="AP45" s="9">
        <f>IF($M45=Data!$L$10,Data!$V$16,IF($M45=Data!$L$12,Data!$V$16,IF($M45=Data!$Y$4,Data!$AA$16,IF($M45=Data!$AD$4,Data!$AF$16,IF($M45=Data!$AI$4,Data!$AK$16,IF($M45=Data!$AN$4,Data!$AP$16,0))))))</f>
        <v>0</v>
      </c>
      <c r="AQ45" s="9">
        <f>IF($M45=Data!$L$10,Data!$V$17,IF($M45=Data!$L$12,Data!$V$17,IF($M45=Data!$Y$4,Data!$AA$17,IF($M45=Data!$AD$4,Data!$AF$17,IF($M45=Data!$AI$4,Data!$AK$17,IF($M45=Data!$AN$4,Data!$AP$17,0))))))</f>
        <v>0</v>
      </c>
      <c r="AR45" s="9">
        <f>IF($M45=Data!$L$10,Data!$V$18,IF($M45=Data!$L$12,Data!$V$18,IF($M45=Data!$Y$4,Data!$AA$18,IF($M45=Data!$AD$4,Data!$AF$18,IF($M45=Data!$AI$4,Data!$AK$18,IF($M45=Data!$AN$4,Data!$AP$18,0))))))</f>
        <v>0</v>
      </c>
      <c r="AS45" s="9">
        <f>IF($M45=Data!$L$10,Data!$V$19,IF($M45=Data!$L$12,Data!$V$19,IF($M45=Data!$Y$4,Data!$AA$19,IF($M45=Data!$AD$4,Data!$AF$19,IF($M45=Data!$AI$4,Data!$AK$19,IF($M45=Data!$AN$4,Data!$AP$19,0))))))</f>
        <v>0</v>
      </c>
      <c r="AT45" s="9">
        <f>IF($M45=Data!$L$10,Data!$V$20,IF($M45=Data!$L$12,Data!$V$20,IF($M45=Data!$Y$4,Data!$AA$20,IF($M45=Data!$AD$4,Data!$AF$20,IF($M45=Data!$AI$4,Data!$AK$20,IF($M45=Data!$AN$4,Data!$AP$20,0))))))</f>
        <v>0</v>
      </c>
      <c r="AU45" s="9">
        <f>IF($M45=Data!$L$10,Data!$V$21,IF($M45=Data!$L$12,Data!$V$21,IF($M45=Data!$Y$4,Data!$AA$21,IF($M45=Data!$AD$4,Data!$AF$21,IF($M45=Data!$AI$4,Data!$AK$21,IF($M45=Data!$AN$4,Data!$AP$21,0))))))</f>
        <v>0</v>
      </c>
      <c r="AV45" s="9">
        <f>IF($M45=Data!$L$10,Data!$V$22,IF($M45=Data!$L$12,Data!$V$22,IF($M45=Data!$Y$4,Data!$AA$22,IF($M45=Data!$AD$4,Data!$AF$22,IF($M45=Data!$AI$4,Data!$AK$22,IF($M45=Data!$AN$4,Data!$AP$22,0))))))</f>
        <v>0</v>
      </c>
      <c r="AW45" s="9">
        <f>IF($M45=Data!$L$10,Data!$V$23,IF($M45=Data!$L$12,Data!$V$23,IF($M45=Data!$Y$4,Data!$AA$23,IF($M45=Data!$AD$4,Data!$AF$23,IF($M45=Data!$AI$4,Data!$AK$23,IF($M45=Data!$AN$4,Data!$AP$23,0))))))</f>
        <v>0</v>
      </c>
      <c r="AX45" s="9">
        <f>IF($M45=Data!$L$10,Data!$V$24,IF($M45=Data!$L$12,Data!$V$24,IF($M45=Data!$Y$4,Data!$AA$24,IF($M45=Data!$AD$4,Data!$AF$24,IF($M45=Data!$AI$4,Data!$AK$24,IF($M45=Data!$AN$4,Data!$AP$24,0))))))</f>
        <v>0</v>
      </c>
      <c r="AY45" s="9">
        <f>IF($M45=Data!$L$10,Data!$V$25,IF($M45=Data!$L$12,Data!$V$25,IF($M45=Data!$Y$4,Data!$AA$25,IF($M45=Data!$AD$4,Data!$AF$25,IF($M45=Data!$AI$4,Data!$AK$25,IF($M45=Data!$AN$4,Data!$AP$25,0))))))</f>
        <v>0</v>
      </c>
      <c r="AZ45" s="9">
        <f>IF($M45=Data!$L$10,Data!$V$26,IF($M45=Data!$L$12,Data!$V$26,IF($M45=Data!$Y$4,Data!$AA$26,IF($M45=Data!$AD$4,Data!$AF$26,IF($M45=Data!$AI$4,Data!$AK$26,IF($M45=Data!$AN$4,Data!$AP$26,0))))))</f>
        <v>0</v>
      </c>
      <c r="BA45" s="9">
        <f>IF($M45=Data!$L$10,Data!$V$27,IF($M45=Data!$L$12,Data!$V$27,IF($M45=Data!$Y$4,Data!$AA$27,IF($M45=Data!$AD$4,Data!$AF$27,IF($M45=Data!$AI$4,Data!$AK$27,IF($M45=Data!$AN$4,Data!$AP$27,0))))))</f>
        <v>0</v>
      </c>
      <c r="BB45" s="9">
        <f>IF($M45=Data!$L$10,Data!$V$28,IF($M45=Data!$L$12,Data!$V$28,IF($M45=Data!$Y$4,Data!$AA$28,IF($M45=Data!$AD$4,Data!$AF$28,IF($M45=Data!$AI$4,Data!$AK$28,IF($M45=Data!$AN$4,Data!$AP$28,0))))))</f>
        <v>0</v>
      </c>
      <c r="BC45" s="9">
        <f t="shared" si="4"/>
        <v>0</v>
      </c>
      <c r="BD45" s="119">
        <f>VLOOKUP($BC45,Data!$AS$4:$AT$128,2,FALSE)</f>
        <v>0</v>
      </c>
      <c r="BE45" s="102">
        <f>IF('LCLR Activity List v2.2'!$K45="SPR",1,0)</f>
        <v>0</v>
      </c>
      <c r="BF45" s="100" t="e">
        <f>IF($BE45=0,T45*Data!BF$98,IF($BE45=1,T45*Data!BK$98,T45*Data!BF$98))</f>
        <v>#N/A</v>
      </c>
      <c r="BG45" s="100" t="e">
        <f>IF($BE45=0,U45*Data!BG$98,IF($BE45=1,U45*Data!BL$98,U45*Data!BG$98))</f>
        <v>#N/A</v>
      </c>
      <c r="BH45" s="100" t="e">
        <f>IF($BE45=0,V45*Data!BH$98,IF($BE45=1,V45*Data!BM$98,V45*Data!BH$98))</f>
        <v>#N/A</v>
      </c>
      <c r="BI45" s="100" t="e">
        <f>IF($BE45=0,W45*Data!BI$98,IF($BE45=1,W45*Data!BN$98,W45*Data!BI$98))</f>
        <v>#N/A</v>
      </c>
      <c r="BJ45" s="100" t="e">
        <f>IF($BE45=0,X45*Data!BJ$98,IF($BE45=1,X45*Data!BO$98,X45*Data!BJ$98))</f>
        <v>#N/A</v>
      </c>
      <c r="BK45" s="97" t="e">
        <f t="shared" si="3"/>
        <v>#N/A</v>
      </c>
    </row>
    <row r="46" spans="1:63" x14ac:dyDescent="0.35">
      <c r="A46" s="187">
        <v>35</v>
      </c>
      <c r="B46" s="165"/>
      <c r="C46" s="166"/>
      <c r="D46" s="230"/>
      <c r="E46" s="166"/>
      <c r="F46" s="166"/>
      <c r="G46" s="166"/>
      <c r="H46" s="166"/>
      <c r="I46" s="166"/>
      <c r="J46" s="166"/>
      <c r="K46" s="166"/>
      <c r="L46" s="166"/>
      <c r="M46" s="166"/>
      <c r="N46" s="166"/>
      <c r="O46" s="231"/>
      <c r="P46" s="154">
        <f>VLOOKUP($BC46,Data!$AS$4:$AT$128,2,FALSE)</f>
        <v>0</v>
      </c>
      <c r="Q46" s="166"/>
      <c r="R46" s="166"/>
      <c r="S46" s="155"/>
      <c r="T46" s="170"/>
      <c r="U46" s="170"/>
      <c r="V46" s="170"/>
      <c r="W46" s="170"/>
      <c r="X46" s="156">
        <f t="shared" si="0"/>
        <v>0</v>
      </c>
      <c r="Y46" s="170"/>
      <c r="Z46" s="156">
        <f t="shared" si="1"/>
        <v>0</v>
      </c>
      <c r="AA46" s="175"/>
      <c r="AB46" s="176"/>
      <c r="AD46" s="9">
        <f>IF($M46=Data!$L$10,Data!$V$4,IF($M46=Data!$L$12,Data!$V$4,IF($M46=Data!$Y$4,Data!$AA$4,IF($M46=Data!$AD$4,Data!$AF$4,IF($M46=Data!$AI$4,Data!$AK$4,IF($M46=Data!$AN$4,Data!$AP$4,0))))))</f>
        <v>0</v>
      </c>
      <c r="AE46" s="9">
        <f>IF($M46=Data!$L$10,Data!$V$5,IF($M46=Data!$L$12,Data!$V$5,IF($M46=Data!$Y$4,Data!$AA$5,IF($M46=Data!$AD$4,Data!$AF$5,IF($M46=Data!$AI$4,Data!$AK$5,IF($M46=Data!$AN$4,Data!$AP$5,0))))))</f>
        <v>0</v>
      </c>
      <c r="AF46" s="9">
        <f>IF($M46=Data!$L$10,Data!$V$6,IF($M46=Data!$L$12,Data!$V$6,IF($M46=Data!$Y$4,Data!$AA$6,IF($M46=Data!$AD$4,Data!$AF$6,IF($M46=Data!$AI$4,Data!$AK$6,IF($M46=Data!$AN$4,Data!$AP$6,0))))))</f>
        <v>0</v>
      </c>
      <c r="AG46" s="9">
        <f>IF($M46=Data!$L$10,Data!$V$7,IF($M46=Data!$L$12,Data!$V$7,IF($M46=Data!$Y$4,Data!$AA$7,IF($M46=Data!$AD$4,Data!$AF$7,IF($M46=Data!$AI$4,Data!$AK$7,IF($M46=Data!$AN$4,Data!$AP$7,0))))))</f>
        <v>0</v>
      </c>
      <c r="AH46" s="9">
        <f>IF($M46=Data!$L$10,Data!$V$8,IF($M46=Data!$L$12,Data!$V$8,IF($M46=Data!$Y$4,Data!$AA$8,IF($M46=Data!$AD$4,Data!$AF$8,IF($M46=Data!$AI$4,Data!$AK$8,IF($M46=Data!$AN$4,Data!$AP$8,0))))))</f>
        <v>0</v>
      </c>
      <c r="AI46" s="9">
        <f>IF($M46=Data!$L$10,Data!$V$9,IF($M46=Data!$L$12,Data!$V$9,IF($M46=Data!$Y$4,Data!$AA$9,IF($M46=Data!$AD$4,Data!$AF$9,IF($M46=Data!$AI$4,Data!$AK$9,IF($M46=Data!$AN$4,Data!$AP$9,0))))))</f>
        <v>0</v>
      </c>
      <c r="AJ46" s="9">
        <f>IF($M46=Data!$L$10,Data!$V$10,IF($M46=Data!$L$12,Data!$V$10,IF($M46=Data!$Y$4,Data!$AA$10,IF($M46=Data!$AD$4,Data!$AF$10,IF($M46=Data!$AI$4,Data!$AK$10,IF($M46=Data!$AN$4,Data!$AP$10,0))))))</f>
        <v>0</v>
      </c>
      <c r="AK46" s="9">
        <f>IF($M46=Data!$L$10,Data!$V$11,IF($M46=Data!$L$12,Data!$V$11,IF($M46=Data!$Y$4,Data!$AA$11,IF($M46=Data!$AD$4,Data!$AF$11,IF($M46=Data!$AI$4,Data!$AK$11,IF($M46=Data!$AN$4,Data!$AP$11,0))))))</f>
        <v>0</v>
      </c>
      <c r="AL46" s="9">
        <f>IF($M46=Data!$L$10,Data!$V$12,IF($M46=Data!$L$12,Data!$V$12,IF($M46=Data!$Y$4,Data!$AA$12,IF($M46=Data!$AD$4,Data!$AF$12,IF($M46=Data!$AI$4,Data!$AK$12,IF($M46=Data!$AN$4,Data!$AP$12,0))))))</f>
        <v>0</v>
      </c>
      <c r="AM46" s="9">
        <f>IF($M46=Data!$L$10,Data!$V$13,IF($M46=Data!$L$12,Data!$V$13,IF($M46=Data!$Y$4,Data!$AA$13,IF($M46=Data!$AD$4,Data!$AF$13,IF($M46=Data!$AI$4,Data!$AK$13,IF($M46=Data!$AN$4,Data!$AP$13,0))))))</f>
        <v>0</v>
      </c>
      <c r="AN46" s="9">
        <f>IF($M46=Data!$L$10,Data!$V$14,IF($M46=Data!$L$12,Data!$V$14,IF($M46=Data!$Y$4,Data!$AA$14,IF($M46=Data!$AD$4,Data!$AF$14,IF($M46=Data!$AI$4,Data!$AK$14,IF($M46=Data!$AN$4,Data!$AP$14,0))))))</f>
        <v>0</v>
      </c>
      <c r="AO46" s="9">
        <f>IF($M46=Data!$L$10,Data!$V$15,IF($M46=Data!$L$12,Data!$V$15,IF($M46=Data!$Y$4,Data!$AA$15,IF($M46=Data!$AD$4,Data!$AF$15,IF($M46=Data!$AI$4,Data!$AK$15,IF($M46=Data!$AN$4,Data!$AP$15,0))))))</f>
        <v>0</v>
      </c>
      <c r="AP46" s="9">
        <f>IF($M46=Data!$L$10,Data!$V$16,IF($M46=Data!$L$12,Data!$V$16,IF($M46=Data!$Y$4,Data!$AA$16,IF($M46=Data!$AD$4,Data!$AF$16,IF($M46=Data!$AI$4,Data!$AK$16,IF($M46=Data!$AN$4,Data!$AP$16,0))))))</f>
        <v>0</v>
      </c>
      <c r="AQ46" s="9">
        <f>IF($M46=Data!$L$10,Data!$V$17,IF($M46=Data!$L$12,Data!$V$17,IF($M46=Data!$Y$4,Data!$AA$17,IF($M46=Data!$AD$4,Data!$AF$17,IF($M46=Data!$AI$4,Data!$AK$17,IF($M46=Data!$AN$4,Data!$AP$17,0))))))</f>
        <v>0</v>
      </c>
      <c r="AR46" s="9">
        <f>IF($M46=Data!$L$10,Data!$V$18,IF($M46=Data!$L$12,Data!$V$18,IF($M46=Data!$Y$4,Data!$AA$18,IF($M46=Data!$AD$4,Data!$AF$18,IF($M46=Data!$AI$4,Data!$AK$18,IF($M46=Data!$AN$4,Data!$AP$18,0))))))</f>
        <v>0</v>
      </c>
      <c r="AS46" s="9">
        <f>IF($M46=Data!$L$10,Data!$V$19,IF($M46=Data!$L$12,Data!$V$19,IF($M46=Data!$Y$4,Data!$AA$19,IF($M46=Data!$AD$4,Data!$AF$19,IF($M46=Data!$AI$4,Data!$AK$19,IF($M46=Data!$AN$4,Data!$AP$19,0))))))</f>
        <v>0</v>
      </c>
      <c r="AT46" s="9">
        <f>IF($M46=Data!$L$10,Data!$V$20,IF($M46=Data!$L$12,Data!$V$20,IF($M46=Data!$Y$4,Data!$AA$20,IF($M46=Data!$AD$4,Data!$AF$20,IF($M46=Data!$AI$4,Data!$AK$20,IF($M46=Data!$AN$4,Data!$AP$20,0))))))</f>
        <v>0</v>
      </c>
      <c r="AU46" s="9">
        <f>IF($M46=Data!$L$10,Data!$V$21,IF($M46=Data!$L$12,Data!$V$21,IF($M46=Data!$Y$4,Data!$AA$21,IF($M46=Data!$AD$4,Data!$AF$21,IF($M46=Data!$AI$4,Data!$AK$21,IF($M46=Data!$AN$4,Data!$AP$21,0))))))</f>
        <v>0</v>
      </c>
      <c r="AV46" s="9">
        <f>IF($M46=Data!$L$10,Data!$V$22,IF($M46=Data!$L$12,Data!$V$22,IF($M46=Data!$Y$4,Data!$AA$22,IF($M46=Data!$AD$4,Data!$AF$22,IF($M46=Data!$AI$4,Data!$AK$22,IF($M46=Data!$AN$4,Data!$AP$22,0))))))</f>
        <v>0</v>
      </c>
      <c r="AW46" s="9">
        <f>IF($M46=Data!$L$10,Data!$V$23,IF($M46=Data!$L$12,Data!$V$23,IF($M46=Data!$Y$4,Data!$AA$23,IF($M46=Data!$AD$4,Data!$AF$23,IF($M46=Data!$AI$4,Data!$AK$23,IF($M46=Data!$AN$4,Data!$AP$23,0))))))</f>
        <v>0</v>
      </c>
      <c r="AX46" s="9">
        <f>IF($M46=Data!$L$10,Data!$V$24,IF($M46=Data!$L$12,Data!$V$24,IF($M46=Data!$Y$4,Data!$AA$24,IF($M46=Data!$AD$4,Data!$AF$24,IF($M46=Data!$AI$4,Data!$AK$24,IF($M46=Data!$AN$4,Data!$AP$24,0))))))</f>
        <v>0</v>
      </c>
      <c r="AY46" s="9">
        <f>IF($M46=Data!$L$10,Data!$V$25,IF($M46=Data!$L$12,Data!$V$25,IF($M46=Data!$Y$4,Data!$AA$25,IF($M46=Data!$AD$4,Data!$AF$25,IF($M46=Data!$AI$4,Data!$AK$25,IF($M46=Data!$AN$4,Data!$AP$25,0))))))</f>
        <v>0</v>
      </c>
      <c r="AZ46" s="9">
        <f>IF($M46=Data!$L$10,Data!$V$26,IF($M46=Data!$L$12,Data!$V$26,IF($M46=Data!$Y$4,Data!$AA$26,IF($M46=Data!$AD$4,Data!$AF$26,IF($M46=Data!$AI$4,Data!$AK$26,IF($M46=Data!$AN$4,Data!$AP$26,0))))))</f>
        <v>0</v>
      </c>
      <c r="BA46" s="9">
        <f>IF($M46=Data!$L$10,Data!$V$27,IF($M46=Data!$L$12,Data!$V$27,IF($M46=Data!$Y$4,Data!$AA$27,IF($M46=Data!$AD$4,Data!$AF$27,IF($M46=Data!$AI$4,Data!$AK$27,IF($M46=Data!$AN$4,Data!$AP$27,0))))))</f>
        <v>0</v>
      </c>
      <c r="BB46" s="9">
        <f>IF($M46=Data!$L$10,Data!$V$28,IF($M46=Data!$L$12,Data!$V$28,IF($M46=Data!$Y$4,Data!$AA$28,IF($M46=Data!$AD$4,Data!$AF$28,IF($M46=Data!$AI$4,Data!$AK$28,IF($M46=Data!$AN$4,Data!$AP$28,0))))))</f>
        <v>0</v>
      </c>
      <c r="BC46" s="9">
        <f t="shared" si="4"/>
        <v>0</v>
      </c>
      <c r="BD46" s="119">
        <f>VLOOKUP($BC46,Data!$AS$4:$AT$128,2,FALSE)</f>
        <v>0</v>
      </c>
      <c r="BE46" s="102">
        <f>IF('LCLR Activity List v2.2'!$K46="SPR",1,0)</f>
        <v>0</v>
      </c>
      <c r="BF46" s="100" t="e">
        <f>IF($BE46=0,T46*Data!BF$98,IF($BE46=1,T46*Data!BK$98,T46*Data!BF$98))</f>
        <v>#N/A</v>
      </c>
      <c r="BG46" s="100" t="e">
        <f>IF($BE46=0,U46*Data!BG$98,IF($BE46=1,U46*Data!BL$98,U46*Data!BG$98))</f>
        <v>#N/A</v>
      </c>
      <c r="BH46" s="100" t="e">
        <f>IF($BE46=0,V46*Data!BH$98,IF($BE46=1,V46*Data!BM$98,V46*Data!BH$98))</f>
        <v>#N/A</v>
      </c>
      <c r="BI46" s="100" t="e">
        <f>IF($BE46=0,W46*Data!BI$98,IF($BE46=1,W46*Data!BN$98,W46*Data!BI$98))</f>
        <v>#N/A</v>
      </c>
      <c r="BJ46" s="100" t="e">
        <f>IF($BE46=0,X46*Data!BJ$98,IF($BE46=1,X46*Data!BO$98,X46*Data!BJ$98))</f>
        <v>#N/A</v>
      </c>
      <c r="BK46" s="97" t="e">
        <f t="shared" si="3"/>
        <v>#N/A</v>
      </c>
    </row>
    <row r="47" spans="1:63" x14ac:dyDescent="0.35">
      <c r="A47" s="187">
        <v>36</v>
      </c>
      <c r="B47" s="165"/>
      <c r="C47" s="166"/>
      <c r="D47" s="230"/>
      <c r="E47" s="166"/>
      <c r="F47" s="166"/>
      <c r="G47" s="166"/>
      <c r="H47" s="166"/>
      <c r="I47" s="166"/>
      <c r="J47" s="166"/>
      <c r="K47" s="166"/>
      <c r="L47" s="166"/>
      <c r="M47" s="166"/>
      <c r="N47" s="166"/>
      <c r="O47" s="231"/>
      <c r="P47" s="154">
        <f>VLOOKUP($BC47,Data!$AS$4:$AT$128,2,FALSE)</f>
        <v>0</v>
      </c>
      <c r="Q47" s="166"/>
      <c r="R47" s="166"/>
      <c r="S47" s="155"/>
      <c r="T47" s="170"/>
      <c r="U47" s="170"/>
      <c r="V47" s="170"/>
      <c r="W47" s="170"/>
      <c r="X47" s="156">
        <f t="shared" si="0"/>
        <v>0</v>
      </c>
      <c r="Y47" s="170"/>
      <c r="Z47" s="156">
        <f t="shared" si="1"/>
        <v>0</v>
      </c>
      <c r="AA47" s="175"/>
      <c r="AB47" s="176"/>
      <c r="AD47" s="9">
        <f>IF($M47=Data!$L$10,Data!$V$4,IF($M47=Data!$L$12,Data!$V$4,IF($M47=Data!$Y$4,Data!$AA$4,IF($M47=Data!$AD$4,Data!$AF$4,IF($M47=Data!$AI$4,Data!$AK$4,IF($M47=Data!$AN$4,Data!$AP$4,0))))))</f>
        <v>0</v>
      </c>
      <c r="AE47" s="9">
        <f>IF($M47=Data!$L$10,Data!$V$5,IF($M47=Data!$L$12,Data!$V$5,IF($M47=Data!$Y$4,Data!$AA$5,IF($M47=Data!$AD$4,Data!$AF$5,IF($M47=Data!$AI$4,Data!$AK$5,IF($M47=Data!$AN$4,Data!$AP$5,0))))))</f>
        <v>0</v>
      </c>
      <c r="AF47" s="9">
        <f>IF($M47=Data!$L$10,Data!$V$6,IF($M47=Data!$L$12,Data!$V$6,IF($M47=Data!$Y$4,Data!$AA$6,IF($M47=Data!$AD$4,Data!$AF$6,IF($M47=Data!$AI$4,Data!$AK$6,IF($M47=Data!$AN$4,Data!$AP$6,0))))))</f>
        <v>0</v>
      </c>
      <c r="AG47" s="9">
        <f>IF($M47=Data!$L$10,Data!$V$7,IF($M47=Data!$L$12,Data!$V$7,IF($M47=Data!$Y$4,Data!$AA$7,IF($M47=Data!$AD$4,Data!$AF$7,IF($M47=Data!$AI$4,Data!$AK$7,IF($M47=Data!$AN$4,Data!$AP$7,0))))))</f>
        <v>0</v>
      </c>
      <c r="AH47" s="9">
        <f>IF($M47=Data!$L$10,Data!$V$8,IF($M47=Data!$L$12,Data!$V$8,IF($M47=Data!$Y$4,Data!$AA$8,IF($M47=Data!$AD$4,Data!$AF$8,IF($M47=Data!$AI$4,Data!$AK$8,IF($M47=Data!$AN$4,Data!$AP$8,0))))))</f>
        <v>0</v>
      </c>
      <c r="AI47" s="9">
        <f>IF($M47=Data!$L$10,Data!$V$9,IF($M47=Data!$L$12,Data!$V$9,IF($M47=Data!$Y$4,Data!$AA$9,IF($M47=Data!$AD$4,Data!$AF$9,IF($M47=Data!$AI$4,Data!$AK$9,IF($M47=Data!$AN$4,Data!$AP$9,0))))))</f>
        <v>0</v>
      </c>
      <c r="AJ47" s="9">
        <f>IF($M47=Data!$L$10,Data!$V$10,IF($M47=Data!$L$12,Data!$V$10,IF($M47=Data!$Y$4,Data!$AA$10,IF($M47=Data!$AD$4,Data!$AF$10,IF($M47=Data!$AI$4,Data!$AK$10,IF($M47=Data!$AN$4,Data!$AP$10,0))))))</f>
        <v>0</v>
      </c>
      <c r="AK47" s="9">
        <f>IF($M47=Data!$L$10,Data!$V$11,IF($M47=Data!$L$12,Data!$V$11,IF($M47=Data!$Y$4,Data!$AA$11,IF($M47=Data!$AD$4,Data!$AF$11,IF($M47=Data!$AI$4,Data!$AK$11,IF($M47=Data!$AN$4,Data!$AP$11,0))))))</f>
        <v>0</v>
      </c>
      <c r="AL47" s="9">
        <f>IF($M47=Data!$L$10,Data!$V$12,IF($M47=Data!$L$12,Data!$V$12,IF($M47=Data!$Y$4,Data!$AA$12,IF($M47=Data!$AD$4,Data!$AF$12,IF($M47=Data!$AI$4,Data!$AK$12,IF($M47=Data!$AN$4,Data!$AP$12,0))))))</f>
        <v>0</v>
      </c>
      <c r="AM47" s="9">
        <f>IF($M47=Data!$L$10,Data!$V$13,IF($M47=Data!$L$12,Data!$V$13,IF($M47=Data!$Y$4,Data!$AA$13,IF($M47=Data!$AD$4,Data!$AF$13,IF($M47=Data!$AI$4,Data!$AK$13,IF($M47=Data!$AN$4,Data!$AP$13,0))))))</f>
        <v>0</v>
      </c>
      <c r="AN47" s="9">
        <f>IF($M47=Data!$L$10,Data!$V$14,IF($M47=Data!$L$12,Data!$V$14,IF($M47=Data!$Y$4,Data!$AA$14,IF($M47=Data!$AD$4,Data!$AF$14,IF($M47=Data!$AI$4,Data!$AK$14,IF($M47=Data!$AN$4,Data!$AP$14,0))))))</f>
        <v>0</v>
      </c>
      <c r="AO47" s="9">
        <f>IF($M47=Data!$L$10,Data!$V$15,IF($M47=Data!$L$12,Data!$V$15,IF($M47=Data!$Y$4,Data!$AA$15,IF($M47=Data!$AD$4,Data!$AF$15,IF($M47=Data!$AI$4,Data!$AK$15,IF($M47=Data!$AN$4,Data!$AP$15,0))))))</f>
        <v>0</v>
      </c>
      <c r="AP47" s="9">
        <f>IF($M47=Data!$L$10,Data!$V$16,IF($M47=Data!$L$12,Data!$V$16,IF($M47=Data!$Y$4,Data!$AA$16,IF($M47=Data!$AD$4,Data!$AF$16,IF($M47=Data!$AI$4,Data!$AK$16,IF($M47=Data!$AN$4,Data!$AP$16,0))))))</f>
        <v>0</v>
      </c>
      <c r="AQ47" s="9">
        <f>IF($M47=Data!$L$10,Data!$V$17,IF($M47=Data!$L$12,Data!$V$17,IF($M47=Data!$Y$4,Data!$AA$17,IF($M47=Data!$AD$4,Data!$AF$17,IF($M47=Data!$AI$4,Data!$AK$17,IF($M47=Data!$AN$4,Data!$AP$17,0))))))</f>
        <v>0</v>
      </c>
      <c r="AR47" s="9">
        <f>IF($M47=Data!$L$10,Data!$V$18,IF($M47=Data!$L$12,Data!$V$18,IF($M47=Data!$Y$4,Data!$AA$18,IF($M47=Data!$AD$4,Data!$AF$18,IF($M47=Data!$AI$4,Data!$AK$18,IF($M47=Data!$AN$4,Data!$AP$18,0))))))</f>
        <v>0</v>
      </c>
      <c r="AS47" s="9">
        <f>IF($M47=Data!$L$10,Data!$V$19,IF($M47=Data!$L$12,Data!$V$19,IF($M47=Data!$Y$4,Data!$AA$19,IF($M47=Data!$AD$4,Data!$AF$19,IF($M47=Data!$AI$4,Data!$AK$19,IF($M47=Data!$AN$4,Data!$AP$19,0))))))</f>
        <v>0</v>
      </c>
      <c r="AT47" s="9">
        <f>IF($M47=Data!$L$10,Data!$V$20,IF($M47=Data!$L$12,Data!$V$20,IF($M47=Data!$Y$4,Data!$AA$20,IF($M47=Data!$AD$4,Data!$AF$20,IF($M47=Data!$AI$4,Data!$AK$20,IF($M47=Data!$AN$4,Data!$AP$20,0))))))</f>
        <v>0</v>
      </c>
      <c r="AU47" s="9">
        <f>IF($M47=Data!$L$10,Data!$V$21,IF($M47=Data!$L$12,Data!$V$21,IF($M47=Data!$Y$4,Data!$AA$21,IF($M47=Data!$AD$4,Data!$AF$21,IF($M47=Data!$AI$4,Data!$AK$21,IF($M47=Data!$AN$4,Data!$AP$21,0))))))</f>
        <v>0</v>
      </c>
      <c r="AV47" s="9">
        <f>IF($M47=Data!$L$10,Data!$V$22,IF($M47=Data!$L$12,Data!$V$22,IF($M47=Data!$Y$4,Data!$AA$22,IF($M47=Data!$AD$4,Data!$AF$22,IF($M47=Data!$AI$4,Data!$AK$22,IF($M47=Data!$AN$4,Data!$AP$22,0))))))</f>
        <v>0</v>
      </c>
      <c r="AW47" s="9">
        <f>IF($M47=Data!$L$10,Data!$V$23,IF($M47=Data!$L$12,Data!$V$23,IF($M47=Data!$Y$4,Data!$AA$23,IF($M47=Data!$AD$4,Data!$AF$23,IF($M47=Data!$AI$4,Data!$AK$23,IF($M47=Data!$AN$4,Data!$AP$23,0))))))</f>
        <v>0</v>
      </c>
      <c r="AX47" s="9">
        <f>IF($M47=Data!$L$10,Data!$V$24,IF($M47=Data!$L$12,Data!$V$24,IF($M47=Data!$Y$4,Data!$AA$24,IF($M47=Data!$AD$4,Data!$AF$24,IF($M47=Data!$AI$4,Data!$AK$24,IF($M47=Data!$AN$4,Data!$AP$24,0))))))</f>
        <v>0</v>
      </c>
      <c r="AY47" s="9">
        <f>IF($M47=Data!$L$10,Data!$V$25,IF($M47=Data!$L$12,Data!$V$25,IF($M47=Data!$Y$4,Data!$AA$25,IF($M47=Data!$AD$4,Data!$AF$25,IF($M47=Data!$AI$4,Data!$AK$25,IF($M47=Data!$AN$4,Data!$AP$25,0))))))</f>
        <v>0</v>
      </c>
      <c r="AZ47" s="9">
        <f>IF($M47=Data!$L$10,Data!$V$26,IF($M47=Data!$L$12,Data!$V$26,IF($M47=Data!$Y$4,Data!$AA$26,IF($M47=Data!$AD$4,Data!$AF$26,IF($M47=Data!$AI$4,Data!$AK$26,IF($M47=Data!$AN$4,Data!$AP$26,0))))))</f>
        <v>0</v>
      </c>
      <c r="BA47" s="9">
        <f>IF($M47=Data!$L$10,Data!$V$27,IF($M47=Data!$L$12,Data!$V$27,IF($M47=Data!$Y$4,Data!$AA$27,IF($M47=Data!$AD$4,Data!$AF$27,IF($M47=Data!$AI$4,Data!$AK$27,IF($M47=Data!$AN$4,Data!$AP$27,0))))))</f>
        <v>0</v>
      </c>
      <c r="BB47" s="9">
        <f>IF($M47=Data!$L$10,Data!$V$28,IF($M47=Data!$L$12,Data!$V$28,IF($M47=Data!$Y$4,Data!$AA$28,IF($M47=Data!$AD$4,Data!$AF$28,IF($M47=Data!$AI$4,Data!$AK$28,IF($M47=Data!$AN$4,Data!$AP$28,0))))))</f>
        <v>0</v>
      </c>
      <c r="BC47" s="9">
        <f t="shared" si="4"/>
        <v>0</v>
      </c>
      <c r="BD47" s="119">
        <f>VLOOKUP($BC47,Data!$AS$4:$AT$128,2,FALSE)</f>
        <v>0</v>
      </c>
      <c r="BE47" s="102">
        <f>IF('LCLR Activity List v2.2'!$K47="SPR",1,0)</f>
        <v>0</v>
      </c>
      <c r="BF47" s="100" t="e">
        <f>IF($BE47=0,T47*Data!BF$98,IF($BE47=1,T47*Data!BK$98,T47*Data!BF$98))</f>
        <v>#N/A</v>
      </c>
      <c r="BG47" s="100" t="e">
        <f>IF($BE47=0,U47*Data!BG$98,IF($BE47=1,U47*Data!BL$98,U47*Data!BG$98))</f>
        <v>#N/A</v>
      </c>
      <c r="BH47" s="100" t="e">
        <f>IF($BE47=0,V47*Data!BH$98,IF($BE47=1,V47*Data!BM$98,V47*Data!BH$98))</f>
        <v>#N/A</v>
      </c>
      <c r="BI47" s="100" t="e">
        <f>IF($BE47=0,W47*Data!BI$98,IF($BE47=1,W47*Data!BN$98,W47*Data!BI$98))</f>
        <v>#N/A</v>
      </c>
      <c r="BJ47" s="100" t="e">
        <f>IF($BE47=0,X47*Data!BJ$98,IF($BE47=1,X47*Data!BO$98,X47*Data!BJ$98))</f>
        <v>#N/A</v>
      </c>
      <c r="BK47" s="97" t="e">
        <f t="shared" si="3"/>
        <v>#N/A</v>
      </c>
    </row>
    <row r="48" spans="1:63" x14ac:dyDescent="0.35">
      <c r="A48" s="187">
        <v>37</v>
      </c>
      <c r="B48" s="165"/>
      <c r="C48" s="166"/>
      <c r="D48" s="230"/>
      <c r="E48" s="166"/>
      <c r="F48" s="166"/>
      <c r="G48" s="166"/>
      <c r="H48" s="166"/>
      <c r="I48" s="166"/>
      <c r="J48" s="166"/>
      <c r="K48" s="166"/>
      <c r="L48" s="166"/>
      <c r="M48" s="166"/>
      <c r="N48" s="166"/>
      <c r="O48" s="231"/>
      <c r="P48" s="154">
        <f>VLOOKUP($BC48,Data!$AS$4:$AT$128,2,FALSE)</f>
        <v>0</v>
      </c>
      <c r="Q48" s="166"/>
      <c r="R48" s="166"/>
      <c r="S48" s="155"/>
      <c r="T48" s="170"/>
      <c r="U48" s="170"/>
      <c r="V48" s="170"/>
      <c r="W48" s="170"/>
      <c r="X48" s="156">
        <f t="shared" si="0"/>
        <v>0</v>
      </c>
      <c r="Y48" s="170"/>
      <c r="Z48" s="156">
        <f t="shared" si="1"/>
        <v>0</v>
      </c>
      <c r="AA48" s="175"/>
      <c r="AB48" s="176"/>
      <c r="AD48" s="9">
        <f>IF($M48=Data!$L$10,Data!$V$4,IF($M48=Data!$L$12,Data!$V$4,IF($M48=Data!$Y$4,Data!$AA$4,IF($M48=Data!$AD$4,Data!$AF$4,IF($M48=Data!$AI$4,Data!$AK$4,IF($M48=Data!$AN$4,Data!$AP$4,0))))))</f>
        <v>0</v>
      </c>
      <c r="AE48" s="9">
        <f>IF($M48=Data!$L$10,Data!$V$5,IF($M48=Data!$L$12,Data!$V$5,IF($M48=Data!$Y$4,Data!$AA$5,IF($M48=Data!$AD$4,Data!$AF$5,IF($M48=Data!$AI$4,Data!$AK$5,IF($M48=Data!$AN$4,Data!$AP$5,0))))))</f>
        <v>0</v>
      </c>
      <c r="AF48" s="9">
        <f>IF($M48=Data!$L$10,Data!$V$6,IF($M48=Data!$L$12,Data!$V$6,IF($M48=Data!$Y$4,Data!$AA$6,IF($M48=Data!$AD$4,Data!$AF$6,IF($M48=Data!$AI$4,Data!$AK$6,IF($M48=Data!$AN$4,Data!$AP$6,0))))))</f>
        <v>0</v>
      </c>
      <c r="AG48" s="9">
        <f>IF($M48=Data!$L$10,Data!$V$7,IF($M48=Data!$L$12,Data!$V$7,IF($M48=Data!$Y$4,Data!$AA$7,IF($M48=Data!$AD$4,Data!$AF$7,IF($M48=Data!$AI$4,Data!$AK$7,IF($M48=Data!$AN$4,Data!$AP$7,0))))))</f>
        <v>0</v>
      </c>
      <c r="AH48" s="9">
        <f>IF($M48=Data!$L$10,Data!$V$8,IF($M48=Data!$L$12,Data!$V$8,IF($M48=Data!$Y$4,Data!$AA$8,IF($M48=Data!$AD$4,Data!$AF$8,IF($M48=Data!$AI$4,Data!$AK$8,IF($M48=Data!$AN$4,Data!$AP$8,0))))))</f>
        <v>0</v>
      </c>
      <c r="AI48" s="9">
        <f>IF($M48=Data!$L$10,Data!$V$9,IF($M48=Data!$L$12,Data!$V$9,IF($M48=Data!$Y$4,Data!$AA$9,IF($M48=Data!$AD$4,Data!$AF$9,IF($M48=Data!$AI$4,Data!$AK$9,IF($M48=Data!$AN$4,Data!$AP$9,0))))))</f>
        <v>0</v>
      </c>
      <c r="AJ48" s="9">
        <f>IF($M48=Data!$L$10,Data!$V$10,IF($M48=Data!$L$12,Data!$V$10,IF($M48=Data!$Y$4,Data!$AA$10,IF($M48=Data!$AD$4,Data!$AF$10,IF($M48=Data!$AI$4,Data!$AK$10,IF($M48=Data!$AN$4,Data!$AP$10,0))))))</f>
        <v>0</v>
      </c>
      <c r="AK48" s="9">
        <f>IF($M48=Data!$L$10,Data!$V$11,IF($M48=Data!$L$12,Data!$V$11,IF($M48=Data!$Y$4,Data!$AA$11,IF($M48=Data!$AD$4,Data!$AF$11,IF($M48=Data!$AI$4,Data!$AK$11,IF($M48=Data!$AN$4,Data!$AP$11,0))))))</f>
        <v>0</v>
      </c>
      <c r="AL48" s="9">
        <f>IF($M48=Data!$L$10,Data!$V$12,IF($M48=Data!$L$12,Data!$V$12,IF($M48=Data!$Y$4,Data!$AA$12,IF($M48=Data!$AD$4,Data!$AF$12,IF($M48=Data!$AI$4,Data!$AK$12,IF($M48=Data!$AN$4,Data!$AP$12,0))))))</f>
        <v>0</v>
      </c>
      <c r="AM48" s="9">
        <f>IF($M48=Data!$L$10,Data!$V$13,IF($M48=Data!$L$12,Data!$V$13,IF($M48=Data!$Y$4,Data!$AA$13,IF($M48=Data!$AD$4,Data!$AF$13,IF($M48=Data!$AI$4,Data!$AK$13,IF($M48=Data!$AN$4,Data!$AP$13,0))))))</f>
        <v>0</v>
      </c>
      <c r="AN48" s="9">
        <f>IF($M48=Data!$L$10,Data!$V$14,IF($M48=Data!$L$12,Data!$V$14,IF($M48=Data!$Y$4,Data!$AA$14,IF($M48=Data!$AD$4,Data!$AF$14,IF($M48=Data!$AI$4,Data!$AK$14,IF($M48=Data!$AN$4,Data!$AP$14,0))))))</f>
        <v>0</v>
      </c>
      <c r="AO48" s="9">
        <f>IF($M48=Data!$L$10,Data!$V$15,IF($M48=Data!$L$12,Data!$V$15,IF($M48=Data!$Y$4,Data!$AA$15,IF($M48=Data!$AD$4,Data!$AF$15,IF($M48=Data!$AI$4,Data!$AK$15,IF($M48=Data!$AN$4,Data!$AP$15,0))))))</f>
        <v>0</v>
      </c>
      <c r="AP48" s="9">
        <f>IF($M48=Data!$L$10,Data!$V$16,IF($M48=Data!$L$12,Data!$V$16,IF($M48=Data!$Y$4,Data!$AA$16,IF($M48=Data!$AD$4,Data!$AF$16,IF($M48=Data!$AI$4,Data!$AK$16,IF($M48=Data!$AN$4,Data!$AP$16,0))))))</f>
        <v>0</v>
      </c>
      <c r="AQ48" s="9">
        <f>IF($M48=Data!$L$10,Data!$V$17,IF($M48=Data!$L$12,Data!$V$17,IF($M48=Data!$Y$4,Data!$AA$17,IF($M48=Data!$AD$4,Data!$AF$17,IF($M48=Data!$AI$4,Data!$AK$17,IF($M48=Data!$AN$4,Data!$AP$17,0))))))</f>
        <v>0</v>
      </c>
      <c r="AR48" s="9">
        <f>IF($M48=Data!$L$10,Data!$V$18,IF($M48=Data!$L$12,Data!$V$18,IF($M48=Data!$Y$4,Data!$AA$18,IF($M48=Data!$AD$4,Data!$AF$18,IF($M48=Data!$AI$4,Data!$AK$18,IF($M48=Data!$AN$4,Data!$AP$18,0))))))</f>
        <v>0</v>
      </c>
      <c r="AS48" s="9">
        <f>IF($M48=Data!$L$10,Data!$V$19,IF($M48=Data!$L$12,Data!$V$19,IF($M48=Data!$Y$4,Data!$AA$19,IF($M48=Data!$AD$4,Data!$AF$19,IF($M48=Data!$AI$4,Data!$AK$19,IF($M48=Data!$AN$4,Data!$AP$19,0))))))</f>
        <v>0</v>
      </c>
      <c r="AT48" s="9">
        <f>IF($M48=Data!$L$10,Data!$V$20,IF($M48=Data!$L$12,Data!$V$20,IF($M48=Data!$Y$4,Data!$AA$20,IF($M48=Data!$AD$4,Data!$AF$20,IF($M48=Data!$AI$4,Data!$AK$20,IF($M48=Data!$AN$4,Data!$AP$20,0))))))</f>
        <v>0</v>
      </c>
      <c r="AU48" s="9">
        <f>IF($M48=Data!$L$10,Data!$V$21,IF($M48=Data!$L$12,Data!$V$21,IF($M48=Data!$Y$4,Data!$AA$21,IF($M48=Data!$AD$4,Data!$AF$21,IF($M48=Data!$AI$4,Data!$AK$21,IF($M48=Data!$AN$4,Data!$AP$21,0))))))</f>
        <v>0</v>
      </c>
      <c r="AV48" s="9">
        <f>IF($M48=Data!$L$10,Data!$V$22,IF($M48=Data!$L$12,Data!$V$22,IF($M48=Data!$Y$4,Data!$AA$22,IF($M48=Data!$AD$4,Data!$AF$22,IF($M48=Data!$AI$4,Data!$AK$22,IF($M48=Data!$AN$4,Data!$AP$22,0))))))</f>
        <v>0</v>
      </c>
      <c r="AW48" s="9">
        <f>IF($M48=Data!$L$10,Data!$V$23,IF($M48=Data!$L$12,Data!$V$23,IF($M48=Data!$Y$4,Data!$AA$23,IF($M48=Data!$AD$4,Data!$AF$23,IF($M48=Data!$AI$4,Data!$AK$23,IF($M48=Data!$AN$4,Data!$AP$23,0))))))</f>
        <v>0</v>
      </c>
      <c r="AX48" s="9">
        <f>IF($M48=Data!$L$10,Data!$V$24,IF($M48=Data!$L$12,Data!$V$24,IF($M48=Data!$Y$4,Data!$AA$24,IF($M48=Data!$AD$4,Data!$AF$24,IF($M48=Data!$AI$4,Data!$AK$24,IF($M48=Data!$AN$4,Data!$AP$24,0))))))</f>
        <v>0</v>
      </c>
      <c r="AY48" s="9">
        <f>IF($M48=Data!$L$10,Data!$V$25,IF($M48=Data!$L$12,Data!$V$25,IF($M48=Data!$Y$4,Data!$AA$25,IF($M48=Data!$AD$4,Data!$AF$25,IF($M48=Data!$AI$4,Data!$AK$25,IF($M48=Data!$AN$4,Data!$AP$25,0))))))</f>
        <v>0</v>
      </c>
      <c r="AZ48" s="9">
        <f>IF($M48=Data!$L$10,Data!$V$26,IF($M48=Data!$L$12,Data!$V$26,IF($M48=Data!$Y$4,Data!$AA$26,IF($M48=Data!$AD$4,Data!$AF$26,IF($M48=Data!$AI$4,Data!$AK$26,IF($M48=Data!$AN$4,Data!$AP$26,0))))))</f>
        <v>0</v>
      </c>
      <c r="BA48" s="9">
        <f>IF($M48=Data!$L$10,Data!$V$27,IF($M48=Data!$L$12,Data!$V$27,IF($M48=Data!$Y$4,Data!$AA$27,IF($M48=Data!$AD$4,Data!$AF$27,IF($M48=Data!$AI$4,Data!$AK$27,IF($M48=Data!$AN$4,Data!$AP$27,0))))))</f>
        <v>0</v>
      </c>
      <c r="BB48" s="9">
        <f>IF($M48=Data!$L$10,Data!$V$28,IF($M48=Data!$L$12,Data!$V$28,IF($M48=Data!$Y$4,Data!$AA$28,IF($M48=Data!$AD$4,Data!$AF$28,IF($M48=Data!$AI$4,Data!$AK$28,IF($M48=Data!$AN$4,Data!$AP$28,0))))))</f>
        <v>0</v>
      </c>
      <c r="BC48" s="9">
        <f t="shared" si="4"/>
        <v>0</v>
      </c>
      <c r="BD48" s="119">
        <f>VLOOKUP($BC48,Data!$AS$4:$AT$128,2,FALSE)</f>
        <v>0</v>
      </c>
      <c r="BE48" s="102">
        <f>IF('LCLR Activity List v2.2'!$K48="SPR",1,0)</f>
        <v>0</v>
      </c>
      <c r="BF48" s="100" t="e">
        <f>IF($BE48=0,T48*Data!BF$98,IF($BE48=1,T48*Data!BK$98,T48*Data!BF$98))</f>
        <v>#N/A</v>
      </c>
      <c r="BG48" s="100" t="e">
        <f>IF($BE48=0,U48*Data!BG$98,IF($BE48=1,U48*Data!BL$98,U48*Data!BG$98))</f>
        <v>#N/A</v>
      </c>
      <c r="BH48" s="100" t="e">
        <f>IF($BE48=0,V48*Data!BH$98,IF($BE48=1,V48*Data!BM$98,V48*Data!BH$98))</f>
        <v>#N/A</v>
      </c>
      <c r="BI48" s="100" t="e">
        <f>IF($BE48=0,W48*Data!BI$98,IF($BE48=1,W48*Data!BN$98,W48*Data!BI$98))</f>
        <v>#N/A</v>
      </c>
      <c r="BJ48" s="100" t="e">
        <f>IF($BE48=0,X48*Data!BJ$98,IF($BE48=1,X48*Data!BO$98,X48*Data!BJ$98))</f>
        <v>#N/A</v>
      </c>
      <c r="BK48" s="97" t="e">
        <f t="shared" si="3"/>
        <v>#N/A</v>
      </c>
    </row>
    <row r="49" spans="1:63" x14ac:dyDescent="0.35">
      <c r="A49" s="187">
        <v>38</v>
      </c>
      <c r="B49" s="165"/>
      <c r="C49" s="166"/>
      <c r="D49" s="230"/>
      <c r="E49" s="166"/>
      <c r="F49" s="166"/>
      <c r="G49" s="166"/>
      <c r="H49" s="166"/>
      <c r="I49" s="166"/>
      <c r="J49" s="166"/>
      <c r="K49" s="166"/>
      <c r="L49" s="166"/>
      <c r="M49" s="166"/>
      <c r="N49" s="166"/>
      <c r="O49" s="231"/>
      <c r="P49" s="154">
        <f>VLOOKUP($BC49,Data!$AS$4:$AT$128,2,FALSE)</f>
        <v>0</v>
      </c>
      <c r="Q49" s="166"/>
      <c r="R49" s="166"/>
      <c r="S49" s="155"/>
      <c r="T49" s="170"/>
      <c r="U49" s="170"/>
      <c r="V49" s="170"/>
      <c r="W49" s="170"/>
      <c r="X49" s="156">
        <f t="shared" si="0"/>
        <v>0</v>
      </c>
      <c r="Y49" s="170"/>
      <c r="Z49" s="156">
        <f t="shared" si="1"/>
        <v>0</v>
      </c>
      <c r="AA49" s="175"/>
      <c r="AB49" s="176"/>
      <c r="AD49" s="9">
        <f>IF($M49=Data!$L$10,Data!$V$4,IF($M49=Data!$L$12,Data!$V$4,IF($M49=Data!$Y$4,Data!$AA$4,IF($M49=Data!$AD$4,Data!$AF$4,IF($M49=Data!$AI$4,Data!$AK$4,IF($M49=Data!$AN$4,Data!$AP$4,0))))))</f>
        <v>0</v>
      </c>
      <c r="AE49" s="9">
        <f>IF($M49=Data!$L$10,Data!$V$5,IF($M49=Data!$L$12,Data!$V$5,IF($M49=Data!$Y$4,Data!$AA$5,IF($M49=Data!$AD$4,Data!$AF$5,IF($M49=Data!$AI$4,Data!$AK$5,IF($M49=Data!$AN$4,Data!$AP$5,0))))))</f>
        <v>0</v>
      </c>
      <c r="AF49" s="9">
        <f>IF($M49=Data!$L$10,Data!$V$6,IF($M49=Data!$L$12,Data!$V$6,IF($M49=Data!$Y$4,Data!$AA$6,IF($M49=Data!$AD$4,Data!$AF$6,IF($M49=Data!$AI$4,Data!$AK$6,IF($M49=Data!$AN$4,Data!$AP$6,0))))))</f>
        <v>0</v>
      </c>
      <c r="AG49" s="9">
        <f>IF($M49=Data!$L$10,Data!$V$7,IF($M49=Data!$L$12,Data!$V$7,IF($M49=Data!$Y$4,Data!$AA$7,IF($M49=Data!$AD$4,Data!$AF$7,IF($M49=Data!$AI$4,Data!$AK$7,IF($M49=Data!$AN$4,Data!$AP$7,0))))))</f>
        <v>0</v>
      </c>
      <c r="AH49" s="9">
        <f>IF($M49=Data!$L$10,Data!$V$8,IF($M49=Data!$L$12,Data!$V$8,IF($M49=Data!$Y$4,Data!$AA$8,IF($M49=Data!$AD$4,Data!$AF$8,IF($M49=Data!$AI$4,Data!$AK$8,IF($M49=Data!$AN$4,Data!$AP$8,0))))))</f>
        <v>0</v>
      </c>
      <c r="AI49" s="9">
        <f>IF($M49=Data!$L$10,Data!$V$9,IF($M49=Data!$L$12,Data!$V$9,IF($M49=Data!$Y$4,Data!$AA$9,IF($M49=Data!$AD$4,Data!$AF$9,IF($M49=Data!$AI$4,Data!$AK$9,IF($M49=Data!$AN$4,Data!$AP$9,0))))))</f>
        <v>0</v>
      </c>
      <c r="AJ49" s="9">
        <f>IF($M49=Data!$L$10,Data!$V$10,IF($M49=Data!$L$12,Data!$V$10,IF($M49=Data!$Y$4,Data!$AA$10,IF($M49=Data!$AD$4,Data!$AF$10,IF($M49=Data!$AI$4,Data!$AK$10,IF($M49=Data!$AN$4,Data!$AP$10,0))))))</f>
        <v>0</v>
      </c>
      <c r="AK49" s="9">
        <f>IF($M49=Data!$L$10,Data!$V$11,IF($M49=Data!$L$12,Data!$V$11,IF($M49=Data!$Y$4,Data!$AA$11,IF($M49=Data!$AD$4,Data!$AF$11,IF($M49=Data!$AI$4,Data!$AK$11,IF($M49=Data!$AN$4,Data!$AP$11,0))))))</f>
        <v>0</v>
      </c>
      <c r="AL49" s="9">
        <f>IF($M49=Data!$L$10,Data!$V$12,IF($M49=Data!$L$12,Data!$V$12,IF($M49=Data!$Y$4,Data!$AA$12,IF($M49=Data!$AD$4,Data!$AF$12,IF($M49=Data!$AI$4,Data!$AK$12,IF($M49=Data!$AN$4,Data!$AP$12,0))))))</f>
        <v>0</v>
      </c>
      <c r="AM49" s="9">
        <f>IF($M49=Data!$L$10,Data!$V$13,IF($M49=Data!$L$12,Data!$V$13,IF($M49=Data!$Y$4,Data!$AA$13,IF($M49=Data!$AD$4,Data!$AF$13,IF($M49=Data!$AI$4,Data!$AK$13,IF($M49=Data!$AN$4,Data!$AP$13,0))))))</f>
        <v>0</v>
      </c>
      <c r="AN49" s="9">
        <f>IF($M49=Data!$L$10,Data!$V$14,IF($M49=Data!$L$12,Data!$V$14,IF($M49=Data!$Y$4,Data!$AA$14,IF($M49=Data!$AD$4,Data!$AF$14,IF($M49=Data!$AI$4,Data!$AK$14,IF($M49=Data!$AN$4,Data!$AP$14,0))))))</f>
        <v>0</v>
      </c>
      <c r="AO49" s="9">
        <f>IF($M49=Data!$L$10,Data!$V$15,IF($M49=Data!$L$12,Data!$V$15,IF($M49=Data!$Y$4,Data!$AA$15,IF($M49=Data!$AD$4,Data!$AF$15,IF($M49=Data!$AI$4,Data!$AK$15,IF($M49=Data!$AN$4,Data!$AP$15,0))))))</f>
        <v>0</v>
      </c>
      <c r="AP49" s="9">
        <f>IF($M49=Data!$L$10,Data!$V$16,IF($M49=Data!$L$12,Data!$V$16,IF($M49=Data!$Y$4,Data!$AA$16,IF($M49=Data!$AD$4,Data!$AF$16,IF($M49=Data!$AI$4,Data!$AK$16,IF($M49=Data!$AN$4,Data!$AP$16,0))))))</f>
        <v>0</v>
      </c>
      <c r="AQ49" s="9">
        <f>IF($M49=Data!$L$10,Data!$V$17,IF($M49=Data!$L$12,Data!$V$17,IF($M49=Data!$Y$4,Data!$AA$17,IF($M49=Data!$AD$4,Data!$AF$17,IF($M49=Data!$AI$4,Data!$AK$17,IF($M49=Data!$AN$4,Data!$AP$17,0))))))</f>
        <v>0</v>
      </c>
      <c r="AR49" s="9">
        <f>IF($M49=Data!$L$10,Data!$V$18,IF($M49=Data!$L$12,Data!$V$18,IF($M49=Data!$Y$4,Data!$AA$18,IF($M49=Data!$AD$4,Data!$AF$18,IF($M49=Data!$AI$4,Data!$AK$18,IF($M49=Data!$AN$4,Data!$AP$18,0))))))</f>
        <v>0</v>
      </c>
      <c r="AS49" s="9">
        <f>IF($M49=Data!$L$10,Data!$V$19,IF($M49=Data!$L$12,Data!$V$19,IF($M49=Data!$Y$4,Data!$AA$19,IF($M49=Data!$AD$4,Data!$AF$19,IF($M49=Data!$AI$4,Data!$AK$19,IF($M49=Data!$AN$4,Data!$AP$19,0))))))</f>
        <v>0</v>
      </c>
      <c r="AT49" s="9">
        <f>IF($M49=Data!$L$10,Data!$V$20,IF($M49=Data!$L$12,Data!$V$20,IF($M49=Data!$Y$4,Data!$AA$20,IF($M49=Data!$AD$4,Data!$AF$20,IF($M49=Data!$AI$4,Data!$AK$20,IF($M49=Data!$AN$4,Data!$AP$20,0))))))</f>
        <v>0</v>
      </c>
      <c r="AU49" s="9">
        <f>IF($M49=Data!$L$10,Data!$V$21,IF($M49=Data!$L$12,Data!$V$21,IF($M49=Data!$Y$4,Data!$AA$21,IF($M49=Data!$AD$4,Data!$AF$21,IF($M49=Data!$AI$4,Data!$AK$21,IF($M49=Data!$AN$4,Data!$AP$21,0))))))</f>
        <v>0</v>
      </c>
      <c r="AV49" s="9">
        <f>IF($M49=Data!$L$10,Data!$V$22,IF($M49=Data!$L$12,Data!$V$22,IF($M49=Data!$Y$4,Data!$AA$22,IF($M49=Data!$AD$4,Data!$AF$22,IF($M49=Data!$AI$4,Data!$AK$22,IF($M49=Data!$AN$4,Data!$AP$22,0))))))</f>
        <v>0</v>
      </c>
      <c r="AW49" s="9">
        <f>IF($M49=Data!$L$10,Data!$V$23,IF($M49=Data!$L$12,Data!$V$23,IF($M49=Data!$Y$4,Data!$AA$23,IF($M49=Data!$AD$4,Data!$AF$23,IF($M49=Data!$AI$4,Data!$AK$23,IF($M49=Data!$AN$4,Data!$AP$23,0))))))</f>
        <v>0</v>
      </c>
      <c r="AX49" s="9">
        <f>IF($M49=Data!$L$10,Data!$V$24,IF($M49=Data!$L$12,Data!$V$24,IF($M49=Data!$Y$4,Data!$AA$24,IF($M49=Data!$AD$4,Data!$AF$24,IF($M49=Data!$AI$4,Data!$AK$24,IF($M49=Data!$AN$4,Data!$AP$24,0))))))</f>
        <v>0</v>
      </c>
      <c r="AY49" s="9">
        <f>IF($M49=Data!$L$10,Data!$V$25,IF($M49=Data!$L$12,Data!$V$25,IF($M49=Data!$Y$4,Data!$AA$25,IF($M49=Data!$AD$4,Data!$AF$25,IF($M49=Data!$AI$4,Data!$AK$25,IF($M49=Data!$AN$4,Data!$AP$25,0))))))</f>
        <v>0</v>
      </c>
      <c r="AZ49" s="9">
        <f>IF($M49=Data!$L$10,Data!$V$26,IF($M49=Data!$L$12,Data!$V$26,IF($M49=Data!$Y$4,Data!$AA$26,IF($M49=Data!$AD$4,Data!$AF$26,IF($M49=Data!$AI$4,Data!$AK$26,IF($M49=Data!$AN$4,Data!$AP$26,0))))))</f>
        <v>0</v>
      </c>
      <c r="BA49" s="9">
        <f>IF($M49=Data!$L$10,Data!$V$27,IF($M49=Data!$L$12,Data!$V$27,IF($M49=Data!$Y$4,Data!$AA$27,IF($M49=Data!$AD$4,Data!$AF$27,IF($M49=Data!$AI$4,Data!$AK$27,IF($M49=Data!$AN$4,Data!$AP$27,0))))))</f>
        <v>0</v>
      </c>
      <c r="BB49" s="9">
        <f>IF($M49=Data!$L$10,Data!$V$28,IF($M49=Data!$L$12,Data!$V$28,IF($M49=Data!$Y$4,Data!$AA$28,IF($M49=Data!$AD$4,Data!$AF$28,IF($M49=Data!$AI$4,Data!$AK$28,IF($M49=Data!$AN$4,Data!$AP$28,0))))))</f>
        <v>0</v>
      </c>
      <c r="BC49" s="9">
        <f t="shared" si="4"/>
        <v>0</v>
      </c>
      <c r="BD49" s="119">
        <f>VLOOKUP($BC49,Data!$AS$4:$AT$128,2,FALSE)</f>
        <v>0</v>
      </c>
      <c r="BE49" s="102">
        <f>IF('LCLR Activity List v2.2'!$K49="SPR",1,0)</f>
        <v>0</v>
      </c>
      <c r="BF49" s="100" t="e">
        <f>IF($BE49=0,T49*Data!BF$98,IF($BE49=1,T49*Data!BK$98,T49*Data!BF$98))</f>
        <v>#N/A</v>
      </c>
      <c r="BG49" s="100" t="e">
        <f>IF($BE49=0,U49*Data!BG$98,IF($BE49=1,U49*Data!BL$98,U49*Data!BG$98))</f>
        <v>#N/A</v>
      </c>
      <c r="BH49" s="100" t="e">
        <f>IF($BE49=0,V49*Data!BH$98,IF($BE49=1,V49*Data!BM$98,V49*Data!BH$98))</f>
        <v>#N/A</v>
      </c>
      <c r="BI49" s="100" t="e">
        <f>IF($BE49=0,W49*Data!BI$98,IF($BE49=1,W49*Data!BN$98,W49*Data!BI$98))</f>
        <v>#N/A</v>
      </c>
      <c r="BJ49" s="100" t="e">
        <f>IF($BE49=0,X49*Data!BJ$98,IF($BE49=1,X49*Data!BO$98,X49*Data!BJ$98))</f>
        <v>#N/A</v>
      </c>
      <c r="BK49" s="97" t="e">
        <f t="shared" si="3"/>
        <v>#N/A</v>
      </c>
    </row>
    <row r="50" spans="1:63" x14ac:dyDescent="0.35">
      <c r="A50" s="187">
        <v>39</v>
      </c>
      <c r="B50" s="165"/>
      <c r="C50" s="166"/>
      <c r="D50" s="230"/>
      <c r="E50" s="166"/>
      <c r="F50" s="166"/>
      <c r="G50" s="166"/>
      <c r="H50" s="166"/>
      <c r="I50" s="166"/>
      <c r="J50" s="166"/>
      <c r="K50" s="166"/>
      <c r="L50" s="166"/>
      <c r="M50" s="166"/>
      <c r="N50" s="166"/>
      <c r="O50" s="231"/>
      <c r="P50" s="154">
        <f>VLOOKUP($BC50,Data!$AS$4:$AT$128,2,FALSE)</f>
        <v>0</v>
      </c>
      <c r="Q50" s="166"/>
      <c r="R50" s="166"/>
      <c r="S50" s="155"/>
      <c r="T50" s="170"/>
      <c r="U50" s="170"/>
      <c r="V50" s="170"/>
      <c r="W50" s="170"/>
      <c r="X50" s="156">
        <f t="shared" si="0"/>
        <v>0</v>
      </c>
      <c r="Y50" s="170"/>
      <c r="Z50" s="156">
        <f t="shared" si="1"/>
        <v>0</v>
      </c>
      <c r="AA50" s="175"/>
      <c r="AB50" s="176"/>
      <c r="AD50" s="9">
        <f>IF($M50=Data!$L$10,Data!$V$4,IF($M50=Data!$L$12,Data!$V$4,IF($M50=Data!$Y$4,Data!$AA$4,IF($M50=Data!$AD$4,Data!$AF$4,IF($M50=Data!$AI$4,Data!$AK$4,IF($M50=Data!$AN$4,Data!$AP$4,0))))))</f>
        <v>0</v>
      </c>
      <c r="AE50" s="9">
        <f>IF($M50=Data!$L$10,Data!$V$5,IF($M50=Data!$L$12,Data!$V$5,IF($M50=Data!$Y$4,Data!$AA$5,IF($M50=Data!$AD$4,Data!$AF$5,IF($M50=Data!$AI$4,Data!$AK$5,IF($M50=Data!$AN$4,Data!$AP$5,0))))))</f>
        <v>0</v>
      </c>
      <c r="AF50" s="9">
        <f>IF($M50=Data!$L$10,Data!$V$6,IF($M50=Data!$L$12,Data!$V$6,IF($M50=Data!$Y$4,Data!$AA$6,IF($M50=Data!$AD$4,Data!$AF$6,IF($M50=Data!$AI$4,Data!$AK$6,IF($M50=Data!$AN$4,Data!$AP$6,0))))))</f>
        <v>0</v>
      </c>
      <c r="AG50" s="9">
        <f>IF($M50=Data!$L$10,Data!$V$7,IF($M50=Data!$L$12,Data!$V$7,IF($M50=Data!$Y$4,Data!$AA$7,IF($M50=Data!$AD$4,Data!$AF$7,IF($M50=Data!$AI$4,Data!$AK$7,IF($M50=Data!$AN$4,Data!$AP$7,0))))))</f>
        <v>0</v>
      </c>
      <c r="AH50" s="9">
        <f>IF($M50=Data!$L$10,Data!$V$8,IF($M50=Data!$L$12,Data!$V$8,IF($M50=Data!$Y$4,Data!$AA$8,IF($M50=Data!$AD$4,Data!$AF$8,IF($M50=Data!$AI$4,Data!$AK$8,IF($M50=Data!$AN$4,Data!$AP$8,0))))))</f>
        <v>0</v>
      </c>
      <c r="AI50" s="9">
        <f>IF($M50=Data!$L$10,Data!$V$9,IF($M50=Data!$L$12,Data!$V$9,IF($M50=Data!$Y$4,Data!$AA$9,IF($M50=Data!$AD$4,Data!$AF$9,IF($M50=Data!$AI$4,Data!$AK$9,IF($M50=Data!$AN$4,Data!$AP$9,0))))))</f>
        <v>0</v>
      </c>
      <c r="AJ50" s="9">
        <f>IF($M50=Data!$L$10,Data!$V$10,IF($M50=Data!$L$12,Data!$V$10,IF($M50=Data!$Y$4,Data!$AA$10,IF($M50=Data!$AD$4,Data!$AF$10,IF($M50=Data!$AI$4,Data!$AK$10,IF($M50=Data!$AN$4,Data!$AP$10,0))))))</f>
        <v>0</v>
      </c>
      <c r="AK50" s="9">
        <f>IF($M50=Data!$L$10,Data!$V$11,IF($M50=Data!$L$12,Data!$V$11,IF($M50=Data!$Y$4,Data!$AA$11,IF($M50=Data!$AD$4,Data!$AF$11,IF($M50=Data!$AI$4,Data!$AK$11,IF($M50=Data!$AN$4,Data!$AP$11,0))))))</f>
        <v>0</v>
      </c>
      <c r="AL50" s="9">
        <f>IF($M50=Data!$L$10,Data!$V$12,IF($M50=Data!$L$12,Data!$V$12,IF($M50=Data!$Y$4,Data!$AA$12,IF($M50=Data!$AD$4,Data!$AF$12,IF($M50=Data!$AI$4,Data!$AK$12,IF($M50=Data!$AN$4,Data!$AP$12,0))))))</f>
        <v>0</v>
      </c>
      <c r="AM50" s="9">
        <f>IF($M50=Data!$L$10,Data!$V$13,IF($M50=Data!$L$12,Data!$V$13,IF($M50=Data!$Y$4,Data!$AA$13,IF($M50=Data!$AD$4,Data!$AF$13,IF($M50=Data!$AI$4,Data!$AK$13,IF($M50=Data!$AN$4,Data!$AP$13,0))))))</f>
        <v>0</v>
      </c>
      <c r="AN50" s="9">
        <f>IF($M50=Data!$L$10,Data!$V$14,IF($M50=Data!$L$12,Data!$V$14,IF($M50=Data!$Y$4,Data!$AA$14,IF($M50=Data!$AD$4,Data!$AF$14,IF($M50=Data!$AI$4,Data!$AK$14,IF($M50=Data!$AN$4,Data!$AP$14,0))))))</f>
        <v>0</v>
      </c>
      <c r="AO50" s="9">
        <f>IF($M50=Data!$L$10,Data!$V$15,IF($M50=Data!$L$12,Data!$V$15,IF($M50=Data!$Y$4,Data!$AA$15,IF($M50=Data!$AD$4,Data!$AF$15,IF($M50=Data!$AI$4,Data!$AK$15,IF($M50=Data!$AN$4,Data!$AP$15,0))))))</f>
        <v>0</v>
      </c>
      <c r="AP50" s="9">
        <f>IF($M50=Data!$L$10,Data!$V$16,IF($M50=Data!$L$12,Data!$V$16,IF($M50=Data!$Y$4,Data!$AA$16,IF($M50=Data!$AD$4,Data!$AF$16,IF($M50=Data!$AI$4,Data!$AK$16,IF($M50=Data!$AN$4,Data!$AP$16,0))))))</f>
        <v>0</v>
      </c>
      <c r="AQ50" s="9">
        <f>IF($M50=Data!$L$10,Data!$V$17,IF($M50=Data!$L$12,Data!$V$17,IF($M50=Data!$Y$4,Data!$AA$17,IF($M50=Data!$AD$4,Data!$AF$17,IF($M50=Data!$AI$4,Data!$AK$17,IF($M50=Data!$AN$4,Data!$AP$17,0))))))</f>
        <v>0</v>
      </c>
      <c r="AR50" s="9">
        <f>IF($M50=Data!$L$10,Data!$V$18,IF($M50=Data!$L$12,Data!$V$18,IF($M50=Data!$Y$4,Data!$AA$18,IF($M50=Data!$AD$4,Data!$AF$18,IF($M50=Data!$AI$4,Data!$AK$18,IF($M50=Data!$AN$4,Data!$AP$18,0))))))</f>
        <v>0</v>
      </c>
      <c r="AS50" s="9">
        <f>IF($M50=Data!$L$10,Data!$V$19,IF($M50=Data!$L$12,Data!$V$19,IF($M50=Data!$Y$4,Data!$AA$19,IF($M50=Data!$AD$4,Data!$AF$19,IF($M50=Data!$AI$4,Data!$AK$19,IF($M50=Data!$AN$4,Data!$AP$19,0))))))</f>
        <v>0</v>
      </c>
      <c r="AT50" s="9">
        <f>IF($M50=Data!$L$10,Data!$V$20,IF($M50=Data!$L$12,Data!$V$20,IF($M50=Data!$Y$4,Data!$AA$20,IF($M50=Data!$AD$4,Data!$AF$20,IF($M50=Data!$AI$4,Data!$AK$20,IF($M50=Data!$AN$4,Data!$AP$20,0))))))</f>
        <v>0</v>
      </c>
      <c r="AU50" s="9">
        <f>IF($M50=Data!$L$10,Data!$V$21,IF($M50=Data!$L$12,Data!$V$21,IF($M50=Data!$Y$4,Data!$AA$21,IF($M50=Data!$AD$4,Data!$AF$21,IF($M50=Data!$AI$4,Data!$AK$21,IF($M50=Data!$AN$4,Data!$AP$21,0))))))</f>
        <v>0</v>
      </c>
      <c r="AV50" s="9">
        <f>IF($M50=Data!$L$10,Data!$V$22,IF($M50=Data!$L$12,Data!$V$22,IF($M50=Data!$Y$4,Data!$AA$22,IF($M50=Data!$AD$4,Data!$AF$22,IF($M50=Data!$AI$4,Data!$AK$22,IF($M50=Data!$AN$4,Data!$AP$22,0))))))</f>
        <v>0</v>
      </c>
      <c r="AW50" s="9">
        <f>IF($M50=Data!$L$10,Data!$V$23,IF($M50=Data!$L$12,Data!$V$23,IF($M50=Data!$Y$4,Data!$AA$23,IF($M50=Data!$AD$4,Data!$AF$23,IF($M50=Data!$AI$4,Data!$AK$23,IF($M50=Data!$AN$4,Data!$AP$23,0))))))</f>
        <v>0</v>
      </c>
      <c r="AX50" s="9">
        <f>IF($M50=Data!$L$10,Data!$V$24,IF($M50=Data!$L$12,Data!$V$24,IF($M50=Data!$Y$4,Data!$AA$24,IF($M50=Data!$AD$4,Data!$AF$24,IF($M50=Data!$AI$4,Data!$AK$24,IF($M50=Data!$AN$4,Data!$AP$24,0))))))</f>
        <v>0</v>
      </c>
      <c r="AY50" s="9">
        <f>IF($M50=Data!$L$10,Data!$V$25,IF($M50=Data!$L$12,Data!$V$25,IF($M50=Data!$Y$4,Data!$AA$25,IF($M50=Data!$AD$4,Data!$AF$25,IF($M50=Data!$AI$4,Data!$AK$25,IF($M50=Data!$AN$4,Data!$AP$25,0))))))</f>
        <v>0</v>
      </c>
      <c r="AZ50" s="9">
        <f>IF($M50=Data!$L$10,Data!$V$26,IF($M50=Data!$L$12,Data!$V$26,IF($M50=Data!$Y$4,Data!$AA$26,IF($M50=Data!$AD$4,Data!$AF$26,IF($M50=Data!$AI$4,Data!$AK$26,IF($M50=Data!$AN$4,Data!$AP$26,0))))))</f>
        <v>0</v>
      </c>
      <c r="BA50" s="9">
        <f>IF($M50=Data!$L$10,Data!$V$27,IF($M50=Data!$L$12,Data!$V$27,IF($M50=Data!$Y$4,Data!$AA$27,IF($M50=Data!$AD$4,Data!$AF$27,IF($M50=Data!$AI$4,Data!$AK$27,IF($M50=Data!$AN$4,Data!$AP$27,0))))))</f>
        <v>0</v>
      </c>
      <c r="BB50" s="9">
        <f>IF($M50=Data!$L$10,Data!$V$28,IF($M50=Data!$L$12,Data!$V$28,IF($M50=Data!$Y$4,Data!$AA$28,IF($M50=Data!$AD$4,Data!$AF$28,IF($M50=Data!$AI$4,Data!$AK$28,IF($M50=Data!$AN$4,Data!$AP$28,0))))))</f>
        <v>0</v>
      </c>
      <c r="BC50" s="9">
        <f t="shared" si="4"/>
        <v>0</v>
      </c>
      <c r="BD50" s="119">
        <f>VLOOKUP($BC50,Data!$AS$4:$AT$128,2,FALSE)</f>
        <v>0</v>
      </c>
      <c r="BE50" s="102">
        <f>IF('LCLR Activity List v2.2'!$K50="SPR",1,0)</f>
        <v>0</v>
      </c>
      <c r="BF50" s="100" t="e">
        <f>IF($BE50=0,T50*Data!BF$98,IF($BE50=1,T50*Data!BK$98,T50*Data!BF$98))</f>
        <v>#N/A</v>
      </c>
      <c r="BG50" s="100" t="e">
        <f>IF($BE50=0,U50*Data!BG$98,IF($BE50=1,U50*Data!BL$98,U50*Data!BG$98))</f>
        <v>#N/A</v>
      </c>
      <c r="BH50" s="100" t="e">
        <f>IF($BE50=0,V50*Data!BH$98,IF($BE50=1,V50*Data!BM$98,V50*Data!BH$98))</f>
        <v>#N/A</v>
      </c>
      <c r="BI50" s="100" t="e">
        <f>IF($BE50=0,W50*Data!BI$98,IF($BE50=1,W50*Data!BN$98,W50*Data!BI$98))</f>
        <v>#N/A</v>
      </c>
      <c r="BJ50" s="100" t="e">
        <f>IF($BE50=0,X50*Data!BJ$98,IF($BE50=1,X50*Data!BO$98,X50*Data!BJ$98))</f>
        <v>#N/A</v>
      </c>
      <c r="BK50" s="97" t="e">
        <f t="shared" si="3"/>
        <v>#N/A</v>
      </c>
    </row>
    <row r="51" spans="1:63" x14ac:dyDescent="0.35">
      <c r="A51" s="187">
        <v>40</v>
      </c>
      <c r="B51" s="165"/>
      <c r="C51" s="166"/>
      <c r="D51" s="230"/>
      <c r="E51" s="166"/>
      <c r="F51" s="166"/>
      <c r="G51" s="166"/>
      <c r="H51" s="166"/>
      <c r="I51" s="166"/>
      <c r="J51" s="166"/>
      <c r="K51" s="166"/>
      <c r="L51" s="166"/>
      <c r="M51" s="166"/>
      <c r="N51" s="166"/>
      <c r="O51" s="231"/>
      <c r="P51" s="154">
        <f>VLOOKUP($BC51,Data!$AS$4:$AT$128,2,FALSE)</f>
        <v>0</v>
      </c>
      <c r="Q51" s="166"/>
      <c r="R51" s="166"/>
      <c r="S51" s="155"/>
      <c r="T51" s="170"/>
      <c r="U51" s="170"/>
      <c r="V51" s="170"/>
      <c r="W51" s="170"/>
      <c r="X51" s="156">
        <f t="shared" si="0"/>
        <v>0</v>
      </c>
      <c r="Y51" s="170"/>
      <c r="Z51" s="156">
        <f t="shared" si="1"/>
        <v>0</v>
      </c>
      <c r="AA51" s="175"/>
      <c r="AB51" s="176"/>
      <c r="AD51" s="9">
        <f>IF($M51=Data!$L$10,Data!$V$4,IF($M51=Data!$L$12,Data!$V$4,IF($M51=Data!$Y$4,Data!$AA$4,IF($M51=Data!$AD$4,Data!$AF$4,IF($M51=Data!$AI$4,Data!$AK$4,IF($M51=Data!$AN$4,Data!$AP$4,0))))))</f>
        <v>0</v>
      </c>
      <c r="AE51" s="9">
        <f>IF($M51=Data!$L$10,Data!$V$5,IF($M51=Data!$L$12,Data!$V$5,IF($M51=Data!$Y$4,Data!$AA$5,IF($M51=Data!$AD$4,Data!$AF$5,IF($M51=Data!$AI$4,Data!$AK$5,IF($M51=Data!$AN$4,Data!$AP$5,0))))))</f>
        <v>0</v>
      </c>
      <c r="AF51" s="9">
        <f>IF($M51=Data!$L$10,Data!$V$6,IF($M51=Data!$L$12,Data!$V$6,IF($M51=Data!$Y$4,Data!$AA$6,IF($M51=Data!$AD$4,Data!$AF$6,IF($M51=Data!$AI$4,Data!$AK$6,IF($M51=Data!$AN$4,Data!$AP$6,0))))))</f>
        <v>0</v>
      </c>
      <c r="AG51" s="9">
        <f>IF($M51=Data!$L$10,Data!$V$7,IF($M51=Data!$L$12,Data!$V$7,IF($M51=Data!$Y$4,Data!$AA$7,IF($M51=Data!$AD$4,Data!$AF$7,IF($M51=Data!$AI$4,Data!$AK$7,IF($M51=Data!$AN$4,Data!$AP$7,0))))))</f>
        <v>0</v>
      </c>
      <c r="AH51" s="9">
        <f>IF($M51=Data!$L$10,Data!$V$8,IF($M51=Data!$L$12,Data!$V$8,IF($M51=Data!$Y$4,Data!$AA$8,IF($M51=Data!$AD$4,Data!$AF$8,IF($M51=Data!$AI$4,Data!$AK$8,IF($M51=Data!$AN$4,Data!$AP$8,0))))))</f>
        <v>0</v>
      </c>
      <c r="AI51" s="9">
        <f>IF($M51=Data!$L$10,Data!$V$9,IF($M51=Data!$L$12,Data!$V$9,IF($M51=Data!$Y$4,Data!$AA$9,IF($M51=Data!$AD$4,Data!$AF$9,IF($M51=Data!$AI$4,Data!$AK$9,IF($M51=Data!$AN$4,Data!$AP$9,0))))))</f>
        <v>0</v>
      </c>
      <c r="AJ51" s="9">
        <f>IF($M51=Data!$L$10,Data!$V$10,IF($M51=Data!$L$12,Data!$V$10,IF($M51=Data!$Y$4,Data!$AA$10,IF($M51=Data!$AD$4,Data!$AF$10,IF($M51=Data!$AI$4,Data!$AK$10,IF($M51=Data!$AN$4,Data!$AP$10,0))))))</f>
        <v>0</v>
      </c>
      <c r="AK51" s="9">
        <f>IF($M51=Data!$L$10,Data!$V$11,IF($M51=Data!$L$12,Data!$V$11,IF($M51=Data!$Y$4,Data!$AA$11,IF($M51=Data!$AD$4,Data!$AF$11,IF($M51=Data!$AI$4,Data!$AK$11,IF($M51=Data!$AN$4,Data!$AP$11,0))))))</f>
        <v>0</v>
      </c>
      <c r="AL51" s="9">
        <f>IF($M51=Data!$L$10,Data!$V$12,IF($M51=Data!$L$12,Data!$V$12,IF($M51=Data!$Y$4,Data!$AA$12,IF($M51=Data!$AD$4,Data!$AF$12,IF($M51=Data!$AI$4,Data!$AK$12,IF($M51=Data!$AN$4,Data!$AP$12,0))))))</f>
        <v>0</v>
      </c>
      <c r="AM51" s="9">
        <f>IF($M51=Data!$L$10,Data!$V$13,IF($M51=Data!$L$12,Data!$V$13,IF($M51=Data!$Y$4,Data!$AA$13,IF($M51=Data!$AD$4,Data!$AF$13,IF($M51=Data!$AI$4,Data!$AK$13,IF($M51=Data!$AN$4,Data!$AP$13,0))))))</f>
        <v>0</v>
      </c>
      <c r="AN51" s="9">
        <f>IF($M51=Data!$L$10,Data!$V$14,IF($M51=Data!$L$12,Data!$V$14,IF($M51=Data!$Y$4,Data!$AA$14,IF($M51=Data!$AD$4,Data!$AF$14,IF($M51=Data!$AI$4,Data!$AK$14,IF($M51=Data!$AN$4,Data!$AP$14,0))))))</f>
        <v>0</v>
      </c>
      <c r="AO51" s="9">
        <f>IF($M51=Data!$L$10,Data!$V$15,IF($M51=Data!$L$12,Data!$V$15,IF($M51=Data!$Y$4,Data!$AA$15,IF($M51=Data!$AD$4,Data!$AF$15,IF($M51=Data!$AI$4,Data!$AK$15,IF($M51=Data!$AN$4,Data!$AP$15,0))))))</f>
        <v>0</v>
      </c>
      <c r="AP51" s="9">
        <f>IF($M51=Data!$L$10,Data!$V$16,IF($M51=Data!$L$12,Data!$V$16,IF($M51=Data!$Y$4,Data!$AA$16,IF($M51=Data!$AD$4,Data!$AF$16,IF($M51=Data!$AI$4,Data!$AK$16,IF($M51=Data!$AN$4,Data!$AP$16,0))))))</f>
        <v>0</v>
      </c>
      <c r="AQ51" s="9">
        <f>IF($M51=Data!$L$10,Data!$V$17,IF($M51=Data!$L$12,Data!$V$17,IF($M51=Data!$Y$4,Data!$AA$17,IF($M51=Data!$AD$4,Data!$AF$17,IF($M51=Data!$AI$4,Data!$AK$17,IF($M51=Data!$AN$4,Data!$AP$17,0))))))</f>
        <v>0</v>
      </c>
      <c r="AR51" s="9">
        <f>IF($M51=Data!$L$10,Data!$V$18,IF($M51=Data!$L$12,Data!$V$18,IF($M51=Data!$Y$4,Data!$AA$18,IF($M51=Data!$AD$4,Data!$AF$18,IF($M51=Data!$AI$4,Data!$AK$18,IF($M51=Data!$AN$4,Data!$AP$18,0))))))</f>
        <v>0</v>
      </c>
      <c r="AS51" s="9">
        <f>IF($M51=Data!$L$10,Data!$V$19,IF($M51=Data!$L$12,Data!$V$19,IF($M51=Data!$Y$4,Data!$AA$19,IF($M51=Data!$AD$4,Data!$AF$19,IF($M51=Data!$AI$4,Data!$AK$19,IF($M51=Data!$AN$4,Data!$AP$19,0))))))</f>
        <v>0</v>
      </c>
      <c r="AT51" s="9">
        <f>IF($M51=Data!$L$10,Data!$V$20,IF($M51=Data!$L$12,Data!$V$20,IF($M51=Data!$Y$4,Data!$AA$20,IF($M51=Data!$AD$4,Data!$AF$20,IF($M51=Data!$AI$4,Data!$AK$20,IF($M51=Data!$AN$4,Data!$AP$20,0))))))</f>
        <v>0</v>
      </c>
      <c r="AU51" s="9">
        <f>IF($M51=Data!$L$10,Data!$V$21,IF($M51=Data!$L$12,Data!$V$21,IF($M51=Data!$Y$4,Data!$AA$21,IF($M51=Data!$AD$4,Data!$AF$21,IF($M51=Data!$AI$4,Data!$AK$21,IF($M51=Data!$AN$4,Data!$AP$21,0))))))</f>
        <v>0</v>
      </c>
      <c r="AV51" s="9">
        <f>IF($M51=Data!$L$10,Data!$V$22,IF($M51=Data!$L$12,Data!$V$22,IF($M51=Data!$Y$4,Data!$AA$22,IF($M51=Data!$AD$4,Data!$AF$22,IF($M51=Data!$AI$4,Data!$AK$22,IF($M51=Data!$AN$4,Data!$AP$22,0))))))</f>
        <v>0</v>
      </c>
      <c r="AW51" s="9">
        <f>IF($M51=Data!$L$10,Data!$V$23,IF($M51=Data!$L$12,Data!$V$23,IF($M51=Data!$Y$4,Data!$AA$23,IF($M51=Data!$AD$4,Data!$AF$23,IF($M51=Data!$AI$4,Data!$AK$23,IF($M51=Data!$AN$4,Data!$AP$23,0))))))</f>
        <v>0</v>
      </c>
      <c r="AX51" s="9">
        <f>IF($M51=Data!$L$10,Data!$V$24,IF($M51=Data!$L$12,Data!$V$24,IF($M51=Data!$Y$4,Data!$AA$24,IF($M51=Data!$AD$4,Data!$AF$24,IF($M51=Data!$AI$4,Data!$AK$24,IF($M51=Data!$AN$4,Data!$AP$24,0))))))</f>
        <v>0</v>
      </c>
      <c r="AY51" s="9">
        <f>IF($M51=Data!$L$10,Data!$V$25,IF($M51=Data!$L$12,Data!$V$25,IF($M51=Data!$Y$4,Data!$AA$25,IF($M51=Data!$AD$4,Data!$AF$25,IF($M51=Data!$AI$4,Data!$AK$25,IF($M51=Data!$AN$4,Data!$AP$25,0))))))</f>
        <v>0</v>
      </c>
      <c r="AZ51" s="9">
        <f>IF($M51=Data!$L$10,Data!$V$26,IF($M51=Data!$L$12,Data!$V$26,IF($M51=Data!$Y$4,Data!$AA$26,IF($M51=Data!$AD$4,Data!$AF$26,IF($M51=Data!$AI$4,Data!$AK$26,IF($M51=Data!$AN$4,Data!$AP$26,0))))))</f>
        <v>0</v>
      </c>
      <c r="BA51" s="9">
        <f>IF($M51=Data!$L$10,Data!$V$27,IF($M51=Data!$L$12,Data!$V$27,IF($M51=Data!$Y$4,Data!$AA$27,IF($M51=Data!$AD$4,Data!$AF$27,IF($M51=Data!$AI$4,Data!$AK$27,IF($M51=Data!$AN$4,Data!$AP$27,0))))))</f>
        <v>0</v>
      </c>
      <c r="BB51" s="9">
        <f>IF($M51=Data!$L$10,Data!$V$28,IF($M51=Data!$L$12,Data!$V$28,IF($M51=Data!$Y$4,Data!$AA$28,IF($M51=Data!$AD$4,Data!$AF$28,IF($M51=Data!$AI$4,Data!$AK$28,IF($M51=Data!$AN$4,Data!$AP$28,0))))))</f>
        <v>0</v>
      </c>
      <c r="BC51" s="9">
        <f t="shared" si="4"/>
        <v>0</v>
      </c>
      <c r="BD51" s="119">
        <f>VLOOKUP($BC51,Data!$AS$4:$AT$128,2,FALSE)</f>
        <v>0</v>
      </c>
      <c r="BE51" s="102">
        <f>IF('LCLR Activity List v2.2'!$K51="SPR",1,0)</f>
        <v>0</v>
      </c>
      <c r="BF51" s="100" t="e">
        <f>IF($BE51=0,T51*Data!BF$98,IF($BE51=1,T51*Data!BK$98,T51*Data!BF$98))</f>
        <v>#N/A</v>
      </c>
      <c r="BG51" s="100" t="e">
        <f>IF($BE51=0,U51*Data!BG$98,IF($BE51=1,U51*Data!BL$98,U51*Data!BG$98))</f>
        <v>#N/A</v>
      </c>
      <c r="BH51" s="100" t="e">
        <f>IF($BE51=0,V51*Data!BH$98,IF($BE51=1,V51*Data!BM$98,V51*Data!BH$98))</f>
        <v>#N/A</v>
      </c>
      <c r="BI51" s="100" t="e">
        <f>IF($BE51=0,W51*Data!BI$98,IF($BE51=1,W51*Data!BN$98,W51*Data!BI$98))</f>
        <v>#N/A</v>
      </c>
      <c r="BJ51" s="100" t="e">
        <f>IF($BE51=0,X51*Data!BJ$98,IF($BE51=1,X51*Data!BO$98,X51*Data!BJ$98))</f>
        <v>#N/A</v>
      </c>
      <c r="BK51" s="97" t="e">
        <f t="shared" si="3"/>
        <v>#N/A</v>
      </c>
    </row>
    <row r="52" spans="1:63" x14ac:dyDescent="0.35">
      <c r="A52" s="187">
        <v>41</v>
      </c>
      <c r="B52" s="165"/>
      <c r="C52" s="166"/>
      <c r="D52" s="230"/>
      <c r="E52" s="166"/>
      <c r="F52" s="166"/>
      <c r="G52" s="166"/>
      <c r="H52" s="166"/>
      <c r="I52" s="166"/>
      <c r="J52" s="166"/>
      <c r="K52" s="166"/>
      <c r="L52" s="166"/>
      <c r="M52" s="166"/>
      <c r="N52" s="166"/>
      <c r="O52" s="231"/>
      <c r="P52" s="154">
        <f>VLOOKUP($BC52,Data!$AS$4:$AT$128,2,FALSE)</f>
        <v>0</v>
      </c>
      <c r="Q52" s="166"/>
      <c r="R52" s="166"/>
      <c r="S52" s="155"/>
      <c r="T52" s="170"/>
      <c r="U52" s="170"/>
      <c r="V52" s="170"/>
      <c r="W52" s="170"/>
      <c r="X52" s="156">
        <f t="shared" si="0"/>
        <v>0</v>
      </c>
      <c r="Y52" s="170"/>
      <c r="Z52" s="156">
        <f t="shared" si="1"/>
        <v>0</v>
      </c>
      <c r="AA52" s="175"/>
      <c r="AB52" s="176"/>
      <c r="AD52" s="9">
        <f>IF($M52=Data!$L$10,Data!$V$4,IF($M52=Data!$L$12,Data!$V$4,IF($M52=Data!$Y$4,Data!$AA$4,IF($M52=Data!$AD$4,Data!$AF$4,IF($M52=Data!$AI$4,Data!$AK$4,IF($M52=Data!$AN$4,Data!$AP$4,0))))))</f>
        <v>0</v>
      </c>
      <c r="AE52" s="9">
        <f>IF($M52=Data!$L$10,Data!$V$5,IF($M52=Data!$L$12,Data!$V$5,IF($M52=Data!$Y$4,Data!$AA$5,IF($M52=Data!$AD$4,Data!$AF$5,IF($M52=Data!$AI$4,Data!$AK$5,IF($M52=Data!$AN$4,Data!$AP$5,0))))))</f>
        <v>0</v>
      </c>
      <c r="AF52" s="9">
        <f>IF($M52=Data!$L$10,Data!$V$6,IF($M52=Data!$L$12,Data!$V$6,IF($M52=Data!$Y$4,Data!$AA$6,IF($M52=Data!$AD$4,Data!$AF$6,IF($M52=Data!$AI$4,Data!$AK$6,IF($M52=Data!$AN$4,Data!$AP$6,0))))))</f>
        <v>0</v>
      </c>
      <c r="AG52" s="9">
        <f>IF($M52=Data!$L$10,Data!$V$7,IF($M52=Data!$L$12,Data!$V$7,IF($M52=Data!$Y$4,Data!$AA$7,IF($M52=Data!$AD$4,Data!$AF$7,IF($M52=Data!$AI$4,Data!$AK$7,IF($M52=Data!$AN$4,Data!$AP$7,0))))))</f>
        <v>0</v>
      </c>
      <c r="AH52" s="9">
        <f>IF($M52=Data!$L$10,Data!$V$8,IF($M52=Data!$L$12,Data!$V$8,IF($M52=Data!$Y$4,Data!$AA$8,IF($M52=Data!$AD$4,Data!$AF$8,IF($M52=Data!$AI$4,Data!$AK$8,IF($M52=Data!$AN$4,Data!$AP$8,0))))))</f>
        <v>0</v>
      </c>
      <c r="AI52" s="9">
        <f>IF($M52=Data!$L$10,Data!$V$9,IF($M52=Data!$L$12,Data!$V$9,IF($M52=Data!$Y$4,Data!$AA$9,IF($M52=Data!$AD$4,Data!$AF$9,IF($M52=Data!$AI$4,Data!$AK$9,IF($M52=Data!$AN$4,Data!$AP$9,0))))))</f>
        <v>0</v>
      </c>
      <c r="AJ52" s="9">
        <f>IF($M52=Data!$L$10,Data!$V$10,IF($M52=Data!$L$12,Data!$V$10,IF($M52=Data!$Y$4,Data!$AA$10,IF($M52=Data!$AD$4,Data!$AF$10,IF($M52=Data!$AI$4,Data!$AK$10,IF($M52=Data!$AN$4,Data!$AP$10,0))))))</f>
        <v>0</v>
      </c>
      <c r="AK52" s="9">
        <f>IF($M52=Data!$L$10,Data!$V$11,IF($M52=Data!$L$12,Data!$V$11,IF($M52=Data!$Y$4,Data!$AA$11,IF($M52=Data!$AD$4,Data!$AF$11,IF($M52=Data!$AI$4,Data!$AK$11,IF($M52=Data!$AN$4,Data!$AP$11,0))))))</f>
        <v>0</v>
      </c>
      <c r="AL52" s="9">
        <f>IF($M52=Data!$L$10,Data!$V$12,IF($M52=Data!$L$12,Data!$V$12,IF($M52=Data!$Y$4,Data!$AA$12,IF($M52=Data!$AD$4,Data!$AF$12,IF($M52=Data!$AI$4,Data!$AK$12,IF($M52=Data!$AN$4,Data!$AP$12,0))))))</f>
        <v>0</v>
      </c>
      <c r="AM52" s="9">
        <f>IF($M52=Data!$L$10,Data!$V$13,IF($M52=Data!$L$12,Data!$V$13,IF($M52=Data!$Y$4,Data!$AA$13,IF($M52=Data!$AD$4,Data!$AF$13,IF($M52=Data!$AI$4,Data!$AK$13,IF($M52=Data!$AN$4,Data!$AP$13,0))))))</f>
        <v>0</v>
      </c>
      <c r="AN52" s="9">
        <f>IF($M52=Data!$L$10,Data!$V$14,IF($M52=Data!$L$12,Data!$V$14,IF($M52=Data!$Y$4,Data!$AA$14,IF($M52=Data!$AD$4,Data!$AF$14,IF($M52=Data!$AI$4,Data!$AK$14,IF($M52=Data!$AN$4,Data!$AP$14,0))))))</f>
        <v>0</v>
      </c>
      <c r="AO52" s="9">
        <f>IF($M52=Data!$L$10,Data!$V$15,IF($M52=Data!$L$12,Data!$V$15,IF($M52=Data!$Y$4,Data!$AA$15,IF($M52=Data!$AD$4,Data!$AF$15,IF($M52=Data!$AI$4,Data!$AK$15,IF($M52=Data!$AN$4,Data!$AP$15,0))))))</f>
        <v>0</v>
      </c>
      <c r="AP52" s="9">
        <f>IF($M52=Data!$L$10,Data!$V$16,IF($M52=Data!$L$12,Data!$V$16,IF($M52=Data!$Y$4,Data!$AA$16,IF($M52=Data!$AD$4,Data!$AF$16,IF($M52=Data!$AI$4,Data!$AK$16,IF($M52=Data!$AN$4,Data!$AP$16,0))))))</f>
        <v>0</v>
      </c>
      <c r="AQ52" s="9">
        <f>IF($M52=Data!$L$10,Data!$V$17,IF($M52=Data!$L$12,Data!$V$17,IF($M52=Data!$Y$4,Data!$AA$17,IF($M52=Data!$AD$4,Data!$AF$17,IF($M52=Data!$AI$4,Data!$AK$17,IF($M52=Data!$AN$4,Data!$AP$17,0))))))</f>
        <v>0</v>
      </c>
      <c r="AR52" s="9">
        <f>IF($M52=Data!$L$10,Data!$V$18,IF($M52=Data!$L$12,Data!$V$18,IF($M52=Data!$Y$4,Data!$AA$18,IF($M52=Data!$AD$4,Data!$AF$18,IF($M52=Data!$AI$4,Data!$AK$18,IF($M52=Data!$AN$4,Data!$AP$18,0))))))</f>
        <v>0</v>
      </c>
      <c r="AS52" s="9">
        <f>IF($M52=Data!$L$10,Data!$V$19,IF($M52=Data!$L$12,Data!$V$19,IF($M52=Data!$Y$4,Data!$AA$19,IF($M52=Data!$AD$4,Data!$AF$19,IF($M52=Data!$AI$4,Data!$AK$19,IF($M52=Data!$AN$4,Data!$AP$19,0))))))</f>
        <v>0</v>
      </c>
      <c r="AT52" s="9">
        <f>IF($M52=Data!$L$10,Data!$V$20,IF($M52=Data!$L$12,Data!$V$20,IF($M52=Data!$Y$4,Data!$AA$20,IF($M52=Data!$AD$4,Data!$AF$20,IF($M52=Data!$AI$4,Data!$AK$20,IF($M52=Data!$AN$4,Data!$AP$20,0))))))</f>
        <v>0</v>
      </c>
      <c r="AU52" s="9">
        <f>IF($M52=Data!$L$10,Data!$V$21,IF($M52=Data!$L$12,Data!$V$21,IF($M52=Data!$Y$4,Data!$AA$21,IF($M52=Data!$AD$4,Data!$AF$21,IF($M52=Data!$AI$4,Data!$AK$21,IF($M52=Data!$AN$4,Data!$AP$21,0))))))</f>
        <v>0</v>
      </c>
      <c r="AV52" s="9">
        <f>IF($M52=Data!$L$10,Data!$V$22,IF($M52=Data!$L$12,Data!$V$22,IF($M52=Data!$Y$4,Data!$AA$22,IF($M52=Data!$AD$4,Data!$AF$22,IF($M52=Data!$AI$4,Data!$AK$22,IF($M52=Data!$AN$4,Data!$AP$22,0))))))</f>
        <v>0</v>
      </c>
      <c r="AW52" s="9">
        <f>IF($M52=Data!$L$10,Data!$V$23,IF($M52=Data!$L$12,Data!$V$23,IF($M52=Data!$Y$4,Data!$AA$23,IF($M52=Data!$AD$4,Data!$AF$23,IF($M52=Data!$AI$4,Data!$AK$23,IF($M52=Data!$AN$4,Data!$AP$23,0))))))</f>
        <v>0</v>
      </c>
      <c r="AX52" s="9">
        <f>IF($M52=Data!$L$10,Data!$V$24,IF($M52=Data!$L$12,Data!$V$24,IF($M52=Data!$Y$4,Data!$AA$24,IF($M52=Data!$AD$4,Data!$AF$24,IF($M52=Data!$AI$4,Data!$AK$24,IF($M52=Data!$AN$4,Data!$AP$24,0))))))</f>
        <v>0</v>
      </c>
      <c r="AY52" s="9">
        <f>IF($M52=Data!$L$10,Data!$V$25,IF($M52=Data!$L$12,Data!$V$25,IF($M52=Data!$Y$4,Data!$AA$25,IF($M52=Data!$AD$4,Data!$AF$25,IF($M52=Data!$AI$4,Data!$AK$25,IF($M52=Data!$AN$4,Data!$AP$25,0))))))</f>
        <v>0</v>
      </c>
      <c r="AZ52" s="9">
        <f>IF($M52=Data!$L$10,Data!$V$26,IF($M52=Data!$L$12,Data!$V$26,IF($M52=Data!$Y$4,Data!$AA$26,IF($M52=Data!$AD$4,Data!$AF$26,IF($M52=Data!$AI$4,Data!$AK$26,IF($M52=Data!$AN$4,Data!$AP$26,0))))))</f>
        <v>0</v>
      </c>
      <c r="BA52" s="9">
        <f>IF($M52=Data!$L$10,Data!$V$27,IF($M52=Data!$L$12,Data!$V$27,IF($M52=Data!$Y$4,Data!$AA$27,IF($M52=Data!$AD$4,Data!$AF$27,IF($M52=Data!$AI$4,Data!$AK$27,IF($M52=Data!$AN$4,Data!$AP$27,0))))))</f>
        <v>0</v>
      </c>
      <c r="BB52" s="9">
        <f>IF($M52=Data!$L$10,Data!$V$28,IF($M52=Data!$L$12,Data!$V$28,IF($M52=Data!$Y$4,Data!$AA$28,IF($M52=Data!$AD$4,Data!$AF$28,IF($M52=Data!$AI$4,Data!$AK$28,IF($M52=Data!$AN$4,Data!$AP$28,0))))))</f>
        <v>0</v>
      </c>
      <c r="BC52" s="9">
        <f t="shared" si="4"/>
        <v>0</v>
      </c>
      <c r="BD52" s="119">
        <f>VLOOKUP($BC52,Data!$AS$4:$AT$128,2,FALSE)</f>
        <v>0</v>
      </c>
      <c r="BE52" s="102">
        <f>IF('LCLR Activity List v2.2'!$K52="SPR",1,0)</f>
        <v>0</v>
      </c>
      <c r="BF52" s="100" t="e">
        <f>IF($BE52=0,T52*Data!BF$98,IF($BE52=1,T52*Data!BK$98,T52*Data!BF$98))</f>
        <v>#N/A</v>
      </c>
      <c r="BG52" s="100" t="e">
        <f>IF($BE52=0,U52*Data!BG$98,IF($BE52=1,U52*Data!BL$98,U52*Data!BG$98))</f>
        <v>#N/A</v>
      </c>
      <c r="BH52" s="100" t="e">
        <f>IF($BE52=0,V52*Data!BH$98,IF($BE52=1,V52*Data!BM$98,V52*Data!BH$98))</f>
        <v>#N/A</v>
      </c>
      <c r="BI52" s="100" t="e">
        <f>IF($BE52=0,W52*Data!BI$98,IF($BE52=1,W52*Data!BN$98,W52*Data!BI$98))</f>
        <v>#N/A</v>
      </c>
      <c r="BJ52" s="100" t="e">
        <f>IF($BE52=0,X52*Data!BJ$98,IF($BE52=1,X52*Data!BO$98,X52*Data!BJ$98))</f>
        <v>#N/A</v>
      </c>
      <c r="BK52" s="97" t="e">
        <f t="shared" si="3"/>
        <v>#N/A</v>
      </c>
    </row>
    <row r="53" spans="1:63" x14ac:dyDescent="0.35">
      <c r="A53" s="187">
        <v>42</v>
      </c>
      <c r="B53" s="165"/>
      <c r="C53" s="166"/>
      <c r="D53" s="230"/>
      <c r="E53" s="166"/>
      <c r="F53" s="166"/>
      <c r="G53" s="166"/>
      <c r="H53" s="166"/>
      <c r="I53" s="166"/>
      <c r="J53" s="166"/>
      <c r="K53" s="166"/>
      <c r="L53" s="166"/>
      <c r="M53" s="166"/>
      <c r="N53" s="166"/>
      <c r="O53" s="231"/>
      <c r="P53" s="154">
        <f>VLOOKUP($BC53,Data!$AS$4:$AT$128,2,FALSE)</f>
        <v>0</v>
      </c>
      <c r="Q53" s="166"/>
      <c r="R53" s="166"/>
      <c r="S53" s="155"/>
      <c r="T53" s="170"/>
      <c r="U53" s="170"/>
      <c r="V53" s="170"/>
      <c r="W53" s="170"/>
      <c r="X53" s="156">
        <f t="shared" si="0"/>
        <v>0</v>
      </c>
      <c r="Y53" s="170"/>
      <c r="Z53" s="156">
        <f t="shared" si="1"/>
        <v>0</v>
      </c>
      <c r="AA53" s="175"/>
      <c r="AB53" s="176"/>
      <c r="AD53" s="9">
        <f>IF($M53=Data!$L$10,Data!$V$4,IF($M53=Data!$L$12,Data!$V$4,IF($M53=Data!$Y$4,Data!$AA$4,IF($M53=Data!$AD$4,Data!$AF$4,IF($M53=Data!$AI$4,Data!$AK$4,IF($M53=Data!$AN$4,Data!$AP$4,0))))))</f>
        <v>0</v>
      </c>
      <c r="AE53" s="9">
        <f>IF($M53=Data!$L$10,Data!$V$5,IF($M53=Data!$L$12,Data!$V$5,IF($M53=Data!$Y$4,Data!$AA$5,IF($M53=Data!$AD$4,Data!$AF$5,IF($M53=Data!$AI$4,Data!$AK$5,IF($M53=Data!$AN$4,Data!$AP$5,0))))))</f>
        <v>0</v>
      </c>
      <c r="AF53" s="9">
        <f>IF($M53=Data!$L$10,Data!$V$6,IF($M53=Data!$L$12,Data!$V$6,IF($M53=Data!$Y$4,Data!$AA$6,IF($M53=Data!$AD$4,Data!$AF$6,IF($M53=Data!$AI$4,Data!$AK$6,IF($M53=Data!$AN$4,Data!$AP$6,0))))))</f>
        <v>0</v>
      </c>
      <c r="AG53" s="9">
        <f>IF($M53=Data!$L$10,Data!$V$7,IF($M53=Data!$L$12,Data!$V$7,IF($M53=Data!$Y$4,Data!$AA$7,IF($M53=Data!$AD$4,Data!$AF$7,IF($M53=Data!$AI$4,Data!$AK$7,IF($M53=Data!$AN$4,Data!$AP$7,0))))))</f>
        <v>0</v>
      </c>
      <c r="AH53" s="9">
        <f>IF($M53=Data!$L$10,Data!$V$8,IF($M53=Data!$L$12,Data!$V$8,IF($M53=Data!$Y$4,Data!$AA$8,IF($M53=Data!$AD$4,Data!$AF$8,IF($M53=Data!$AI$4,Data!$AK$8,IF($M53=Data!$AN$4,Data!$AP$8,0))))))</f>
        <v>0</v>
      </c>
      <c r="AI53" s="9">
        <f>IF($M53=Data!$L$10,Data!$V$9,IF($M53=Data!$L$12,Data!$V$9,IF($M53=Data!$Y$4,Data!$AA$9,IF($M53=Data!$AD$4,Data!$AF$9,IF($M53=Data!$AI$4,Data!$AK$9,IF($M53=Data!$AN$4,Data!$AP$9,0))))))</f>
        <v>0</v>
      </c>
      <c r="AJ53" s="9">
        <f>IF($M53=Data!$L$10,Data!$V$10,IF($M53=Data!$L$12,Data!$V$10,IF($M53=Data!$Y$4,Data!$AA$10,IF($M53=Data!$AD$4,Data!$AF$10,IF($M53=Data!$AI$4,Data!$AK$10,IF($M53=Data!$AN$4,Data!$AP$10,0))))))</f>
        <v>0</v>
      </c>
      <c r="AK53" s="9">
        <f>IF($M53=Data!$L$10,Data!$V$11,IF($M53=Data!$L$12,Data!$V$11,IF($M53=Data!$Y$4,Data!$AA$11,IF($M53=Data!$AD$4,Data!$AF$11,IF($M53=Data!$AI$4,Data!$AK$11,IF($M53=Data!$AN$4,Data!$AP$11,0))))))</f>
        <v>0</v>
      </c>
      <c r="AL53" s="9">
        <f>IF($M53=Data!$L$10,Data!$V$12,IF($M53=Data!$L$12,Data!$V$12,IF($M53=Data!$Y$4,Data!$AA$12,IF($M53=Data!$AD$4,Data!$AF$12,IF($M53=Data!$AI$4,Data!$AK$12,IF($M53=Data!$AN$4,Data!$AP$12,0))))))</f>
        <v>0</v>
      </c>
      <c r="AM53" s="9">
        <f>IF($M53=Data!$L$10,Data!$V$13,IF($M53=Data!$L$12,Data!$V$13,IF($M53=Data!$Y$4,Data!$AA$13,IF($M53=Data!$AD$4,Data!$AF$13,IF($M53=Data!$AI$4,Data!$AK$13,IF($M53=Data!$AN$4,Data!$AP$13,0))))))</f>
        <v>0</v>
      </c>
      <c r="AN53" s="9">
        <f>IF($M53=Data!$L$10,Data!$V$14,IF($M53=Data!$L$12,Data!$V$14,IF($M53=Data!$Y$4,Data!$AA$14,IF($M53=Data!$AD$4,Data!$AF$14,IF($M53=Data!$AI$4,Data!$AK$14,IF($M53=Data!$AN$4,Data!$AP$14,0))))))</f>
        <v>0</v>
      </c>
      <c r="AO53" s="9">
        <f>IF($M53=Data!$L$10,Data!$V$15,IF($M53=Data!$L$12,Data!$V$15,IF($M53=Data!$Y$4,Data!$AA$15,IF($M53=Data!$AD$4,Data!$AF$15,IF($M53=Data!$AI$4,Data!$AK$15,IF($M53=Data!$AN$4,Data!$AP$15,0))))))</f>
        <v>0</v>
      </c>
      <c r="AP53" s="9">
        <f>IF($M53=Data!$L$10,Data!$V$16,IF($M53=Data!$L$12,Data!$V$16,IF($M53=Data!$Y$4,Data!$AA$16,IF($M53=Data!$AD$4,Data!$AF$16,IF($M53=Data!$AI$4,Data!$AK$16,IF($M53=Data!$AN$4,Data!$AP$16,0))))))</f>
        <v>0</v>
      </c>
      <c r="AQ53" s="9">
        <f>IF($M53=Data!$L$10,Data!$V$17,IF($M53=Data!$L$12,Data!$V$17,IF($M53=Data!$Y$4,Data!$AA$17,IF($M53=Data!$AD$4,Data!$AF$17,IF($M53=Data!$AI$4,Data!$AK$17,IF($M53=Data!$AN$4,Data!$AP$17,0))))))</f>
        <v>0</v>
      </c>
      <c r="AR53" s="9">
        <f>IF($M53=Data!$L$10,Data!$V$18,IF($M53=Data!$L$12,Data!$V$18,IF($M53=Data!$Y$4,Data!$AA$18,IF($M53=Data!$AD$4,Data!$AF$18,IF($M53=Data!$AI$4,Data!$AK$18,IF($M53=Data!$AN$4,Data!$AP$18,0))))))</f>
        <v>0</v>
      </c>
      <c r="AS53" s="9">
        <f>IF($M53=Data!$L$10,Data!$V$19,IF($M53=Data!$L$12,Data!$V$19,IF($M53=Data!$Y$4,Data!$AA$19,IF($M53=Data!$AD$4,Data!$AF$19,IF($M53=Data!$AI$4,Data!$AK$19,IF($M53=Data!$AN$4,Data!$AP$19,0))))))</f>
        <v>0</v>
      </c>
      <c r="AT53" s="9">
        <f>IF($M53=Data!$L$10,Data!$V$20,IF($M53=Data!$L$12,Data!$V$20,IF($M53=Data!$Y$4,Data!$AA$20,IF($M53=Data!$AD$4,Data!$AF$20,IF($M53=Data!$AI$4,Data!$AK$20,IF($M53=Data!$AN$4,Data!$AP$20,0))))))</f>
        <v>0</v>
      </c>
      <c r="AU53" s="9">
        <f>IF($M53=Data!$L$10,Data!$V$21,IF($M53=Data!$L$12,Data!$V$21,IF($M53=Data!$Y$4,Data!$AA$21,IF($M53=Data!$AD$4,Data!$AF$21,IF($M53=Data!$AI$4,Data!$AK$21,IF($M53=Data!$AN$4,Data!$AP$21,0))))))</f>
        <v>0</v>
      </c>
      <c r="AV53" s="9">
        <f>IF($M53=Data!$L$10,Data!$V$22,IF($M53=Data!$L$12,Data!$V$22,IF($M53=Data!$Y$4,Data!$AA$22,IF($M53=Data!$AD$4,Data!$AF$22,IF($M53=Data!$AI$4,Data!$AK$22,IF($M53=Data!$AN$4,Data!$AP$22,0))))))</f>
        <v>0</v>
      </c>
      <c r="AW53" s="9">
        <f>IF($M53=Data!$L$10,Data!$V$23,IF($M53=Data!$L$12,Data!$V$23,IF($M53=Data!$Y$4,Data!$AA$23,IF($M53=Data!$AD$4,Data!$AF$23,IF($M53=Data!$AI$4,Data!$AK$23,IF($M53=Data!$AN$4,Data!$AP$23,0))))))</f>
        <v>0</v>
      </c>
      <c r="AX53" s="9">
        <f>IF($M53=Data!$L$10,Data!$V$24,IF($M53=Data!$L$12,Data!$V$24,IF($M53=Data!$Y$4,Data!$AA$24,IF($M53=Data!$AD$4,Data!$AF$24,IF($M53=Data!$AI$4,Data!$AK$24,IF($M53=Data!$AN$4,Data!$AP$24,0))))))</f>
        <v>0</v>
      </c>
      <c r="AY53" s="9">
        <f>IF($M53=Data!$L$10,Data!$V$25,IF($M53=Data!$L$12,Data!$V$25,IF($M53=Data!$Y$4,Data!$AA$25,IF($M53=Data!$AD$4,Data!$AF$25,IF($M53=Data!$AI$4,Data!$AK$25,IF($M53=Data!$AN$4,Data!$AP$25,0))))))</f>
        <v>0</v>
      </c>
      <c r="AZ53" s="9">
        <f>IF($M53=Data!$L$10,Data!$V$26,IF($M53=Data!$L$12,Data!$V$26,IF($M53=Data!$Y$4,Data!$AA$26,IF($M53=Data!$AD$4,Data!$AF$26,IF($M53=Data!$AI$4,Data!$AK$26,IF($M53=Data!$AN$4,Data!$AP$26,0))))))</f>
        <v>0</v>
      </c>
      <c r="BA53" s="9">
        <f>IF($M53=Data!$L$10,Data!$V$27,IF($M53=Data!$L$12,Data!$V$27,IF($M53=Data!$Y$4,Data!$AA$27,IF($M53=Data!$AD$4,Data!$AF$27,IF($M53=Data!$AI$4,Data!$AK$27,IF($M53=Data!$AN$4,Data!$AP$27,0))))))</f>
        <v>0</v>
      </c>
      <c r="BB53" s="9">
        <f>IF($M53=Data!$L$10,Data!$V$28,IF($M53=Data!$L$12,Data!$V$28,IF($M53=Data!$Y$4,Data!$AA$28,IF($M53=Data!$AD$4,Data!$AF$28,IF($M53=Data!$AI$4,Data!$AK$28,IF($M53=Data!$AN$4,Data!$AP$28,0))))))</f>
        <v>0</v>
      </c>
      <c r="BC53" s="9">
        <f t="shared" si="4"/>
        <v>0</v>
      </c>
      <c r="BD53" s="119">
        <f>VLOOKUP($BC53,Data!$AS$4:$AT$128,2,FALSE)</f>
        <v>0</v>
      </c>
      <c r="BE53" s="102">
        <f>IF('LCLR Activity List v2.2'!$K53="SPR",1,0)</f>
        <v>0</v>
      </c>
      <c r="BF53" s="100" t="e">
        <f>IF($BE53=0,T53*Data!BF$98,IF($BE53=1,T53*Data!BK$98,T53*Data!BF$98))</f>
        <v>#N/A</v>
      </c>
      <c r="BG53" s="100" t="e">
        <f>IF($BE53=0,U53*Data!BG$98,IF($BE53=1,U53*Data!BL$98,U53*Data!BG$98))</f>
        <v>#N/A</v>
      </c>
      <c r="BH53" s="100" t="e">
        <f>IF($BE53=0,V53*Data!BH$98,IF($BE53=1,V53*Data!BM$98,V53*Data!BH$98))</f>
        <v>#N/A</v>
      </c>
      <c r="BI53" s="100" t="e">
        <f>IF($BE53=0,W53*Data!BI$98,IF($BE53=1,W53*Data!BN$98,W53*Data!BI$98))</f>
        <v>#N/A</v>
      </c>
      <c r="BJ53" s="100" t="e">
        <f>IF($BE53=0,X53*Data!BJ$98,IF($BE53=1,X53*Data!BO$98,X53*Data!BJ$98))</f>
        <v>#N/A</v>
      </c>
      <c r="BK53" s="97" t="e">
        <f t="shared" si="3"/>
        <v>#N/A</v>
      </c>
    </row>
    <row r="54" spans="1:63" x14ac:dyDescent="0.35">
      <c r="A54" s="187">
        <v>43</v>
      </c>
      <c r="B54" s="165"/>
      <c r="C54" s="166"/>
      <c r="D54" s="230"/>
      <c r="E54" s="166"/>
      <c r="F54" s="166"/>
      <c r="G54" s="166"/>
      <c r="H54" s="166"/>
      <c r="I54" s="166"/>
      <c r="J54" s="166"/>
      <c r="K54" s="166"/>
      <c r="L54" s="166"/>
      <c r="M54" s="166"/>
      <c r="N54" s="166"/>
      <c r="O54" s="231"/>
      <c r="P54" s="154">
        <f>VLOOKUP($BC54,Data!$AS$4:$AT$128,2,FALSE)</f>
        <v>0</v>
      </c>
      <c r="Q54" s="166"/>
      <c r="R54" s="166"/>
      <c r="S54" s="155"/>
      <c r="T54" s="170"/>
      <c r="U54" s="170"/>
      <c r="V54" s="170"/>
      <c r="W54" s="170"/>
      <c r="X54" s="156">
        <f t="shared" si="0"/>
        <v>0</v>
      </c>
      <c r="Y54" s="170"/>
      <c r="Z54" s="156">
        <f t="shared" si="1"/>
        <v>0</v>
      </c>
      <c r="AA54" s="175"/>
      <c r="AB54" s="176"/>
      <c r="AD54" s="9">
        <f>IF($M54=Data!$L$10,Data!$V$4,IF($M54=Data!$L$12,Data!$V$4,IF($M54=Data!$Y$4,Data!$AA$4,IF($M54=Data!$AD$4,Data!$AF$4,IF($M54=Data!$AI$4,Data!$AK$4,IF($M54=Data!$AN$4,Data!$AP$4,0))))))</f>
        <v>0</v>
      </c>
      <c r="AE54" s="9">
        <f>IF($M54=Data!$L$10,Data!$V$5,IF($M54=Data!$L$12,Data!$V$5,IF($M54=Data!$Y$4,Data!$AA$5,IF($M54=Data!$AD$4,Data!$AF$5,IF($M54=Data!$AI$4,Data!$AK$5,IF($M54=Data!$AN$4,Data!$AP$5,0))))))</f>
        <v>0</v>
      </c>
      <c r="AF54" s="9">
        <f>IF($M54=Data!$L$10,Data!$V$6,IF($M54=Data!$L$12,Data!$V$6,IF($M54=Data!$Y$4,Data!$AA$6,IF($M54=Data!$AD$4,Data!$AF$6,IF($M54=Data!$AI$4,Data!$AK$6,IF($M54=Data!$AN$4,Data!$AP$6,0))))))</f>
        <v>0</v>
      </c>
      <c r="AG54" s="9">
        <f>IF($M54=Data!$L$10,Data!$V$7,IF($M54=Data!$L$12,Data!$V$7,IF($M54=Data!$Y$4,Data!$AA$7,IF($M54=Data!$AD$4,Data!$AF$7,IF($M54=Data!$AI$4,Data!$AK$7,IF($M54=Data!$AN$4,Data!$AP$7,0))))))</f>
        <v>0</v>
      </c>
      <c r="AH54" s="9">
        <f>IF($M54=Data!$L$10,Data!$V$8,IF($M54=Data!$L$12,Data!$V$8,IF($M54=Data!$Y$4,Data!$AA$8,IF($M54=Data!$AD$4,Data!$AF$8,IF($M54=Data!$AI$4,Data!$AK$8,IF($M54=Data!$AN$4,Data!$AP$8,0))))))</f>
        <v>0</v>
      </c>
      <c r="AI54" s="9">
        <f>IF($M54=Data!$L$10,Data!$V$9,IF($M54=Data!$L$12,Data!$V$9,IF($M54=Data!$Y$4,Data!$AA$9,IF($M54=Data!$AD$4,Data!$AF$9,IF($M54=Data!$AI$4,Data!$AK$9,IF($M54=Data!$AN$4,Data!$AP$9,0))))))</f>
        <v>0</v>
      </c>
      <c r="AJ54" s="9">
        <f>IF($M54=Data!$L$10,Data!$V$10,IF($M54=Data!$L$12,Data!$V$10,IF($M54=Data!$Y$4,Data!$AA$10,IF($M54=Data!$AD$4,Data!$AF$10,IF($M54=Data!$AI$4,Data!$AK$10,IF($M54=Data!$AN$4,Data!$AP$10,0))))))</f>
        <v>0</v>
      </c>
      <c r="AK54" s="9">
        <f>IF($M54=Data!$L$10,Data!$V$11,IF($M54=Data!$L$12,Data!$V$11,IF($M54=Data!$Y$4,Data!$AA$11,IF($M54=Data!$AD$4,Data!$AF$11,IF($M54=Data!$AI$4,Data!$AK$11,IF($M54=Data!$AN$4,Data!$AP$11,0))))))</f>
        <v>0</v>
      </c>
      <c r="AL54" s="9">
        <f>IF($M54=Data!$L$10,Data!$V$12,IF($M54=Data!$L$12,Data!$V$12,IF($M54=Data!$Y$4,Data!$AA$12,IF($M54=Data!$AD$4,Data!$AF$12,IF($M54=Data!$AI$4,Data!$AK$12,IF($M54=Data!$AN$4,Data!$AP$12,0))))))</f>
        <v>0</v>
      </c>
      <c r="AM54" s="9">
        <f>IF($M54=Data!$L$10,Data!$V$13,IF($M54=Data!$L$12,Data!$V$13,IF($M54=Data!$Y$4,Data!$AA$13,IF($M54=Data!$AD$4,Data!$AF$13,IF($M54=Data!$AI$4,Data!$AK$13,IF($M54=Data!$AN$4,Data!$AP$13,0))))))</f>
        <v>0</v>
      </c>
      <c r="AN54" s="9">
        <f>IF($M54=Data!$L$10,Data!$V$14,IF($M54=Data!$L$12,Data!$V$14,IF($M54=Data!$Y$4,Data!$AA$14,IF($M54=Data!$AD$4,Data!$AF$14,IF($M54=Data!$AI$4,Data!$AK$14,IF($M54=Data!$AN$4,Data!$AP$14,0))))))</f>
        <v>0</v>
      </c>
      <c r="AO54" s="9">
        <f>IF($M54=Data!$L$10,Data!$V$15,IF($M54=Data!$L$12,Data!$V$15,IF($M54=Data!$Y$4,Data!$AA$15,IF($M54=Data!$AD$4,Data!$AF$15,IF($M54=Data!$AI$4,Data!$AK$15,IF($M54=Data!$AN$4,Data!$AP$15,0))))))</f>
        <v>0</v>
      </c>
      <c r="AP54" s="9">
        <f>IF($M54=Data!$L$10,Data!$V$16,IF($M54=Data!$L$12,Data!$V$16,IF($M54=Data!$Y$4,Data!$AA$16,IF($M54=Data!$AD$4,Data!$AF$16,IF($M54=Data!$AI$4,Data!$AK$16,IF($M54=Data!$AN$4,Data!$AP$16,0))))))</f>
        <v>0</v>
      </c>
      <c r="AQ54" s="9">
        <f>IF($M54=Data!$L$10,Data!$V$17,IF($M54=Data!$L$12,Data!$V$17,IF($M54=Data!$Y$4,Data!$AA$17,IF($M54=Data!$AD$4,Data!$AF$17,IF($M54=Data!$AI$4,Data!$AK$17,IF($M54=Data!$AN$4,Data!$AP$17,0))))))</f>
        <v>0</v>
      </c>
      <c r="AR54" s="9">
        <f>IF($M54=Data!$L$10,Data!$V$18,IF($M54=Data!$L$12,Data!$V$18,IF($M54=Data!$Y$4,Data!$AA$18,IF($M54=Data!$AD$4,Data!$AF$18,IF($M54=Data!$AI$4,Data!$AK$18,IF($M54=Data!$AN$4,Data!$AP$18,0))))))</f>
        <v>0</v>
      </c>
      <c r="AS54" s="9">
        <f>IF($M54=Data!$L$10,Data!$V$19,IF($M54=Data!$L$12,Data!$V$19,IF($M54=Data!$Y$4,Data!$AA$19,IF($M54=Data!$AD$4,Data!$AF$19,IF($M54=Data!$AI$4,Data!$AK$19,IF($M54=Data!$AN$4,Data!$AP$19,0))))))</f>
        <v>0</v>
      </c>
      <c r="AT54" s="9">
        <f>IF($M54=Data!$L$10,Data!$V$20,IF($M54=Data!$L$12,Data!$V$20,IF($M54=Data!$Y$4,Data!$AA$20,IF($M54=Data!$AD$4,Data!$AF$20,IF($M54=Data!$AI$4,Data!$AK$20,IF($M54=Data!$AN$4,Data!$AP$20,0))))))</f>
        <v>0</v>
      </c>
      <c r="AU54" s="9">
        <f>IF($M54=Data!$L$10,Data!$V$21,IF($M54=Data!$L$12,Data!$V$21,IF($M54=Data!$Y$4,Data!$AA$21,IF($M54=Data!$AD$4,Data!$AF$21,IF($M54=Data!$AI$4,Data!$AK$21,IF($M54=Data!$AN$4,Data!$AP$21,0))))))</f>
        <v>0</v>
      </c>
      <c r="AV54" s="9">
        <f>IF($M54=Data!$L$10,Data!$V$22,IF($M54=Data!$L$12,Data!$V$22,IF($M54=Data!$Y$4,Data!$AA$22,IF($M54=Data!$AD$4,Data!$AF$22,IF($M54=Data!$AI$4,Data!$AK$22,IF($M54=Data!$AN$4,Data!$AP$22,0))))))</f>
        <v>0</v>
      </c>
      <c r="AW54" s="9">
        <f>IF($M54=Data!$L$10,Data!$V$23,IF($M54=Data!$L$12,Data!$V$23,IF($M54=Data!$Y$4,Data!$AA$23,IF($M54=Data!$AD$4,Data!$AF$23,IF($M54=Data!$AI$4,Data!$AK$23,IF($M54=Data!$AN$4,Data!$AP$23,0))))))</f>
        <v>0</v>
      </c>
      <c r="AX54" s="9">
        <f>IF($M54=Data!$L$10,Data!$V$24,IF($M54=Data!$L$12,Data!$V$24,IF($M54=Data!$Y$4,Data!$AA$24,IF($M54=Data!$AD$4,Data!$AF$24,IF($M54=Data!$AI$4,Data!$AK$24,IF($M54=Data!$AN$4,Data!$AP$24,0))))))</f>
        <v>0</v>
      </c>
      <c r="AY54" s="9">
        <f>IF($M54=Data!$L$10,Data!$V$25,IF($M54=Data!$L$12,Data!$V$25,IF($M54=Data!$Y$4,Data!$AA$25,IF($M54=Data!$AD$4,Data!$AF$25,IF($M54=Data!$AI$4,Data!$AK$25,IF($M54=Data!$AN$4,Data!$AP$25,0))))))</f>
        <v>0</v>
      </c>
      <c r="AZ54" s="9">
        <f>IF($M54=Data!$L$10,Data!$V$26,IF($M54=Data!$L$12,Data!$V$26,IF($M54=Data!$Y$4,Data!$AA$26,IF($M54=Data!$AD$4,Data!$AF$26,IF($M54=Data!$AI$4,Data!$AK$26,IF($M54=Data!$AN$4,Data!$AP$26,0))))))</f>
        <v>0</v>
      </c>
      <c r="BA54" s="9">
        <f>IF($M54=Data!$L$10,Data!$V$27,IF($M54=Data!$L$12,Data!$V$27,IF($M54=Data!$Y$4,Data!$AA$27,IF($M54=Data!$AD$4,Data!$AF$27,IF($M54=Data!$AI$4,Data!$AK$27,IF($M54=Data!$AN$4,Data!$AP$27,0))))))</f>
        <v>0</v>
      </c>
      <c r="BB54" s="9">
        <f>IF($M54=Data!$L$10,Data!$V$28,IF($M54=Data!$L$12,Data!$V$28,IF($M54=Data!$Y$4,Data!$AA$28,IF($M54=Data!$AD$4,Data!$AF$28,IF($M54=Data!$AI$4,Data!$AK$28,IF($M54=Data!$AN$4,Data!$AP$28,0))))))</f>
        <v>0</v>
      </c>
      <c r="BC54" s="9">
        <f t="shared" si="4"/>
        <v>0</v>
      </c>
      <c r="BD54" s="119">
        <f>VLOOKUP($BC54,Data!$AS$4:$AT$128,2,FALSE)</f>
        <v>0</v>
      </c>
      <c r="BE54" s="102">
        <f>IF('LCLR Activity List v2.2'!$K54="SPR",1,0)</f>
        <v>0</v>
      </c>
      <c r="BF54" s="100" t="e">
        <f>IF($BE54=0,T54*Data!BF$98,IF($BE54=1,T54*Data!BK$98,T54*Data!BF$98))</f>
        <v>#N/A</v>
      </c>
      <c r="BG54" s="100" t="e">
        <f>IF($BE54=0,U54*Data!BG$98,IF($BE54=1,U54*Data!BL$98,U54*Data!BG$98))</f>
        <v>#N/A</v>
      </c>
      <c r="BH54" s="100" t="e">
        <f>IF($BE54=0,V54*Data!BH$98,IF($BE54=1,V54*Data!BM$98,V54*Data!BH$98))</f>
        <v>#N/A</v>
      </c>
      <c r="BI54" s="100" t="e">
        <f>IF($BE54=0,W54*Data!BI$98,IF($BE54=1,W54*Data!BN$98,W54*Data!BI$98))</f>
        <v>#N/A</v>
      </c>
      <c r="BJ54" s="100" t="e">
        <f>IF($BE54=0,X54*Data!BJ$98,IF($BE54=1,X54*Data!BO$98,X54*Data!BJ$98))</f>
        <v>#N/A</v>
      </c>
      <c r="BK54" s="97" t="e">
        <f t="shared" si="3"/>
        <v>#N/A</v>
      </c>
    </row>
    <row r="55" spans="1:63" x14ac:dyDescent="0.35">
      <c r="A55" s="187">
        <v>44</v>
      </c>
      <c r="B55" s="165"/>
      <c r="C55" s="166"/>
      <c r="D55" s="230"/>
      <c r="E55" s="166"/>
      <c r="F55" s="166"/>
      <c r="G55" s="166"/>
      <c r="H55" s="166"/>
      <c r="I55" s="166"/>
      <c r="J55" s="166"/>
      <c r="K55" s="166"/>
      <c r="L55" s="166"/>
      <c r="M55" s="166"/>
      <c r="N55" s="166"/>
      <c r="O55" s="231"/>
      <c r="P55" s="154">
        <f>VLOOKUP($BC55,Data!$AS$4:$AT$128,2,FALSE)</f>
        <v>0</v>
      </c>
      <c r="Q55" s="166"/>
      <c r="R55" s="166"/>
      <c r="S55" s="155"/>
      <c r="T55" s="170"/>
      <c r="U55" s="170"/>
      <c r="V55" s="170"/>
      <c r="W55" s="170"/>
      <c r="X55" s="156">
        <f t="shared" si="0"/>
        <v>0</v>
      </c>
      <c r="Y55" s="170"/>
      <c r="Z55" s="156">
        <f t="shared" si="1"/>
        <v>0</v>
      </c>
      <c r="AA55" s="175"/>
      <c r="AB55" s="176"/>
      <c r="AD55" s="9">
        <f>IF($M55=Data!$L$10,Data!$V$4,IF($M55=Data!$L$12,Data!$V$4,IF($M55=Data!$Y$4,Data!$AA$4,IF($M55=Data!$AD$4,Data!$AF$4,IF($M55=Data!$AI$4,Data!$AK$4,IF($M55=Data!$AN$4,Data!$AP$4,0))))))</f>
        <v>0</v>
      </c>
      <c r="AE55" s="9">
        <f>IF($M55=Data!$L$10,Data!$V$5,IF($M55=Data!$L$12,Data!$V$5,IF($M55=Data!$Y$4,Data!$AA$5,IF($M55=Data!$AD$4,Data!$AF$5,IF($M55=Data!$AI$4,Data!$AK$5,IF($M55=Data!$AN$4,Data!$AP$5,0))))))</f>
        <v>0</v>
      </c>
      <c r="AF55" s="9">
        <f>IF($M55=Data!$L$10,Data!$V$6,IF($M55=Data!$L$12,Data!$V$6,IF($M55=Data!$Y$4,Data!$AA$6,IF($M55=Data!$AD$4,Data!$AF$6,IF($M55=Data!$AI$4,Data!$AK$6,IF($M55=Data!$AN$4,Data!$AP$6,0))))))</f>
        <v>0</v>
      </c>
      <c r="AG55" s="9">
        <f>IF($M55=Data!$L$10,Data!$V$7,IF($M55=Data!$L$12,Data!$V$7,IF($M55=Data!$Y$4,Data!$AA$7,IF($M55=Data!$AD$4,Data!$AF$7,IF($M55=Data!$AI$4,Data!$AK$7,IF($M55=Data!$AN$4,Data!$AP$7,0))))))</f>
        <v>0</v>
      </c>
      <c r="AH55" s="9">
        <f>IF($M55=Data!$L$10,Data!$V$8,IF($M55=Data!$L$12,Data!$V$8,IF($M55=Data!$Y$4,Data!$AA$8,IF($M55=Data!$AD$4,Data!$AF$8,IF($M55=Data!$AI$4,Data!$AK$8,IF($M55=Data!$AN$4,Data!$AP$8,0))))))</f>
        <v>0</v>
      </c>
      <c r="AI55" s="9">
        <f>IF($M55=Data!$L$10,Data!$V$9,IF($M55=Data!$L$12,Data!$V$9,IF($M55=Data!$Y$4,Data!$AA$9,IF($M55=Data!$AD$4,Data!$AF$9,IF($M55=Data!$AI$4,Data!$AK$9,IF($M55=Data!$AN$4,Data!$AP$9,0))))))</f>
        <v>0</v>
      </c>
      <c r="AJ55" s="9">
        <f>IF($M55=Data!$L$10,Data!$V$10,IF($M55=Data!$L$12,Data!$V$10,IF($M55=Data!$Y$4,Data!$AA$10,IF($M55=Data!$AD$4,Data!$AF$10,IF($M55=Data!$AI$4,Data!$AK$10,IF($M55=Data!$AN$4,Data!$AP$10,0))))))</f>
        <v>0</v>
      </c>
      <c r="AK55" s="9">
        <f>IF($M55=Data!$L$10,Data!$V$11,IF($M55=Data!$L$12,Data!$V$11,IF($M55=Data!$Y$4,Data!$AA$11,IF($M55=Data!$AD$4,Data!$AF$11,IF($M55=Data!$AI$4,Data!$AK$11,IF($M55=Data!$AN$4,Data!$AP$11,0))))))</f>
        <v>0</v>
      </c>
      <c r="AL55" s="9">
        <f>IF($M55=Data!$L$10,Data!$V$12,IF($M55=Data!$L$12,Data!$V$12,IF($M55=Data!$Y$4,Data!$AA$12,IF($M55=Data!$AD$4,Data!$AF$12,IF($M55=Data!$AI$4,Data!$AK$12,IF($M55=Data!$AN$4,Data!$AP$12,0))))))</f>
        <v>0</v>
      </c>
      <c r="AM55" s="9">
        <f>IF($M55=Data!$L$10,Data!$V$13,IF($M55=Data!$L$12,Data!$V$13,IF($M55=Data!$Y$4,Data!$AA$13,IF($M55=Data!$AD$4,Data!$AF$13,IF($M55=Data!$AI$4,Data!$AK$13,IF($M55=Data!$AN$4,Data!$AP$13,0))))))</f>
        <v>0</v>
      </c>
      <c r="AN55" s="9">
        <f>IF($M55=Data!$L$10,Data!$V$14,IF($M55=Data!$L$12,Data!$V$14,IF($M55=Data!$Y$4,Data!$AA$14,IF($M55=Data!$AD$4,Data!$AF$14,IF($M55=Data!$AI$4,Data!$AK$14,IF($M55=Data!$AN$4,Data!$AP$14,0))))))</f>
        <v>0</v>
      </c>
      <c r="AO55" s="9">
        <f>IF($M55=Data!$L$10,Data!$V$15,IF($M55=Data!$L$12,Data!$V$15,IF($M55=Data!$Y$4,Data!$AA$15,IF($M55=Data!$AD$4,Data!$AF$15,IF($M55=Data!$AI$4,Data!$AK$15,IF($M55=Data!$AN$4,Data!$AP$15,0))))))</f>
        <v>0</v>
      </c>
      <c r="AP55" s="9">
        <f>IF($M55=Data!$L$10,Data!$V$16,IF($M55=Data!$L$12,Data!$V$16,IF($M55=Data!$Y$4,Data!$AA$16,IF($M55=Data!$AD$4,Data!$AF$16,IF($M55=Data!$AI$4,Data!$AK$16,IF($M55=Data!$AN$4,Data!$AP$16,0))))))</f>
        <v>0</v>
      </c>
      <c r="AQ55" s="9">
        <f>IF($M55=Data!$L$10,Data!$V$17,IF($M55=Data!$L$12,Data!$V$17,IF($M55=Data!$Y$4,Data!$AA$17,IF($M55=Data!$AD$4,Data!$AF$17,IF($M55=Data!$AI$4,Data!$AK$17,IF($M55=Data!$AN$4,Data!$AP$17,0))))))</f>
        <v>0</v>
      </c>
      <c r="AR55" s="9">
        <f>IF($M55=Data!$L$10,Data!$V$18,IF($M55=Data!$L$12,Data!$V$18,IF($M55=Data!$Y$4,Data!$AA$18,IF($M55=Data!$AD$4,Data!$AF$18,IF($M55=Data!$AI$4,Data!$AK$18,IF($M55=Data!$AN$4,Data!$AP$18,0))))))</f>
        <v>0</v>
      </c>
      <c r="AS55" s="9">
        <f>IF($M55=Data!$L$10,Data!$V$19,IF($M55=Data!$L$12,Data!$V$19,IF($M55=Data!$Y$4,Data!$AA$19,IF($M55=Data!$AD$4,Data!$AF$19,IF($M55=Data!$AI$4,Data!$AK$19,IF($M55=Data!$AN$4,Data!$AP$19,0))))))</f>
        <v>0</v>
      </c>
      <c r="AT55" s="9">
        <f>IF($M55=Data!$L$10,Data!$V$20,IF($M55=Data!$L$12,Data!$V$20,IF($M55=Data!$Y$4,Data!$AA$20,IF($M55=Data!$AD$4,Data!$AF$20,IF($M55=Data!$AI$4,Data!$AK$20,IF($M55=Data!$AN$4,Data!$AP$20,0))))))</f>
        <v>0</v>
      </c>
      <c r="AU55" s="9">
        <f>IF($M55=Data!$L$10,Data!$V$21,IF($M55=Data!$L$12,Data!$V$21,IF($M55=Data!$Y$4,Data!$AA$21,IF($M55=Data!$AD$4,Data!$AF$21,IF($M55=Data!$AI$4,Data!$AK$21,IF($M55=Data!$AN$4,Data!$AP$21,0))))))</f>
        <v>0</v>
      </c>
      <c r="AV55" s="9">
        <f>IF($M55=Data!$L$10,Data!$V$22,IF($M55=Data!$L$12,Data!$V$22,IF($M55=Data!$Y$4,Data!$AA$22,IF($M55=Data!$AD$4,Data!$AF$22,IF($M55=Data!$AI$4,Data!$AK$22,IF($M55=Data!$AN$4,Data!$AP$22,0))))))</f>
        <v>0</v>
      </c>
      <c r="AW55" s="9">
        <f>IF($M55=Data!$L$10,Data!$V$23,IF($M55=Data!$L$12,Data!$V$23,IF($M55=Data!$Y$4,Data!$AA$23,IF($M55=Data!$AD$4,Data!$AF$23,IF($M55=Data!$AI$4,Data!$AK$23,IF($M55=Data!$AN$4,Data!$AP$23,0))))))</f>
        <v>0</v>
      </c>
      <c r="AX55" s="9">
        <f>IF($M55=Data!$L$10,Data!$V$24,IF($M55=Data!$L$12,Data!$V$24,IF($M55=Data!$Y$4,Data!$AA$24,IF($M55=Data!$AD$4,Data!$AF$24,IF($M55=Data!$AI$4,Data!$AK$24,IF($M55=Data!$AN$4,Data!$AP$24,0))))))</f>
        <v>0</v>
      </c>
      <c r="AY55" s="9">
        <f>IF($M55=Data!$L$10,Data!$V$25,IF($M55=Data!$L$12,Data!$V$25,IF($M55=Data!$Y$4,Data!$AA$25,IF($M55=Data!$AD$4,Data!$AF$25,IF($M55=Data!$AI$4,Data!$AK$25,IF($M55=Data!$AN$4,Data!$AP$25,0))))))</f>
        <v>0</v>
      </c>
      <c r="AZ55" s="9">
        <f>IF($M55=Data!$L$10,Data!$V$26,IF($M55=Data!$L$12,Data!$V$26,IF($M55=Data!$Y$4,Data!$AA$26,IF($M55=Data!$AD$4,Data!$AF$26,IF($M55=Data!$AI$4,Data!$AK$26,IF($M55=Data!$AN$4,Data!$AP$26,0))))))</f>
        <v>0</v>
      </c>
      <c r="BA55" s="9">
        <f>IF($M55=Data!$L$10,Data!$V$27,IF($M55=Data!$L$12,Data!$V$27,IF($M55=Data!$Y$4,Data!$AA$27,IF($M55=Data!$AD$4,Data!$AF$27,IF($M55=Data!$AI$4,Data!$AK$27,IF($M55=Data!$AN$4,Data!$AP$27,0))))))</f>
        <v>0</v>
      </c>
      <c r="BB55" s="9">
        <f>IF($M55=Data!$L$10,Data!$V$28,IF($M55=Data!$L$12,Data!$V$28,IF($M55=Data!$Y$4,Data!$AA$28,IF($M55=Data!$AD$4,Data!$AF$28,IF($M55=Data!$AI$4,Data!$AK$28,IF($M55=Data!$AN$4,Data!$AP$28,0))))))</f>
        <v>0</v>
      </c>
      <c r="BC55" s="9">
        <f t="shared" si="4"/>
        <v>0</v>
      </c>
      <c r="BD55" s="119">
        <f>VLOOKUP($BC55,Data!$AS$4:$AT$128,2,FALSE)</f>
        <v>0</v>
      </c>
      <c r="BE55" s="102">
        <f>IF('LCLR Activity List v2.2'!$K55="SPR",1,0)</f>
        <v>0</v>
      </c>
      <c r="BF55" s="100" t="e">
        <f>IF($BE55=0,T55*Data!BF$98,IF($BE55=1,T55*Data!BK$98,T55*Data!BF$98))</f>
        <v>#N/A</v>
      </c>
      <c r="BG55" s="100" t="e">
        <f>IF($BE55=0,U55*Data!BG$98,IF($BE55=1,U55*Data!BL$98,U55*Data!BG$98))</f>
        <v>#N/A</v>
      </c>
      <c r="BH55" s="100" t="e">
        <f>IF($BE55=0,V55*Data!BH$98,IF($BE55=1,V55*Data!BM$98,V55*Data!BH$98))</f>
        <v>#N/A</v>
      </c>
      <c r="BI55" s="100" t="e">
        <f>IF($BE55=0,W55*Data!BI$98,IF($BE55=1,W55*Data!BN$98,W55*Data!BI$98))</f>
        <v>#N/A</v>
      </c>
      <c r="BJ55" s="100" t="e">
        <f>IF($BE55=0,X55*Data!BJ$98,IF($BE55=1,X55*Data!BO$98,X55*Data!BJ$98))</f>
        <v>#N/A</v>
      </c>
      <c r="BK55" s="97" t="e">
        <f t="shared" si="3"/>
        <v>#N/A</v>
      </c>
    </row>
    <row r="56" spans="1:63" x14ac:dyDescent="0.35">
      <c r="A56" s="187">
        <v>45</v>
      </c>
      <c r="B56" s="165"/>
      <c r="C56" s="166"/>
      <c r="D56" s="230"/>
      <c r="E56" s="166"/>
      <c r="F56" s="166"/>
      <c r="G56" s="166"/>
      <c r="H56" s="166"/>
      <c r="I56" s="166"/>
      <c r="J56" s="166"/>
      <c r="K56" s="166"/>
      <c r="L56" s="166"/>
      <c r="M56" s="166"/>
      <c r="N56" s="166"/>
      <c r="O56" s="231"/>
      <c r="P56" s="154">
        <f>VLOOKUP($BC56,Data!$AS$4:$AT$128,2,FALSE)</f>
        <v>0</v>
      </c>
      <c r="Q56" s="166"/>
      <c r="R56" s="166"/>
      <c r="S56" s="155"/>
      <c r="T56" s="170"/>
      <c r="U56" s="170"/>
      <c r="V56" s="170"/>
      <c r="W56" s="170"/>
      <c r="X56" s="156">
        <f t="shared" si="0"/>
        <v>0</v>
      </c>
      <c r="Y56" s="170"/>
      <c r="Z56" s="156">
        <f t="shared" si="1"/>
        <v>0</v>
      </c>
      <c r="AA56" s="175"/>
      <c r="AB56" s="176"/>
      <c r="AD56" s="9">
        <f>IF($M56=Data!$L$10,Data!$V$4,IF($M56=Data!$L$12,Data!$V$4,IF($M56=Data!$Y$4,Data!$AA$4,IF($M56=Data!$AD$4,Data!$AF$4,IF($M56=Data!$AI$4,Data!$AK$4,IF($M56=Data!$AN$4,Data!$AP$4,0))))))</f>
        <v>0</v>
      </c>
      <c r="AE56" s="9">
        <f>IF($M56=Data!$L$10,Data!$V$5,IF($M56=Data!$L$12,Data!$V$5,IF($M56=Data!$Y$4,Data!$AA$5,IF($M56=Data!$AD$4,Data!$AF$5,IF($M56=Data!$AI$4,Data!$AK$5,IF($M56=Data!$AN$4,Data!$AP$5,0))))))</f>
        <v>0</v>
      </c>
      <c r="AF56" s="9">
        <f>IF($M56=Data!$L$10,Data!$V$6,IF($M56=Data!$L$12,Data!$V$6,IF($M56=Data!$Y$4,Data!$AA$6,IF($M56=Data!$AD$4,Data!$AF$6,IF($M56=Data!$AI$4,Data!$AK$6,IF($M56=Data!$AN$4,Data!$AP$6,0))))))</f>
        <v>0</v>
      </c>
      <c r="AG56" s="9">
        <f>IF($M56=Data!$L$10,Data!$V$7,IF($M56=Data!$L$12,Data!$V$7,IF($M56=Data!$Y$4,Data!$AA$7,IF($M56=Data!$AD$4,Data!$AF$7,IF($M56=Data!$AI$4,Data!$AK$7,IF($M56=Data!$AN$4,Data!$AP$7,0))))))</f>
        <v>0</v>
      </c>
      <c r="AH56" s="9">
        <f>IF($M56=Data!$L$10,Data!$V$8,IF($M56=Data!$L$12,Data!$V$8,IF($M56=Data!$Y$4,Data!$AA$8,IF($M56=Data!$AD$4,Data!$AF$8,IF($M56=Data!$AI$4,Data!$AK$8,IF($M56=Data!$AN$4,Data!$AP$8,0))))))</f>
        <v>0</v>
      </c>
      <c r="AI56" s="9">
        <f>IF($M56=Data!$L$10,Data!$V$9,IF($M56=Data!$L$12,Data!$V$9,IF($M56=Data!$Y$4,Data!$AA$9,IF($M56=Data!$AD$4,Data!$AF$9,IF($M56=Data!$AI$4,Data!$AK$9,IF($M56=Data!$AN$4,Data!$AP$9,0))))))</f>
        <v>0</v>
      </c>
      <c r="AJ56" s="9">
        <f>IF($M56=Data!$L$10,Data!$V$10,IF($M56=Data!$L$12,Data!$V$10,IF($M56=Data!$Y$4,Data!$AA$10,IF($M56=Data!$AD$4,Data!$AF$10,IF($M56=Data!$AI$4,Data!$AK$10,IF($M56=Data!$AN$4,Data!$AP$10,0))))))</f>
        <v>0</v>
      </c>
      <c r="AK56" s="9">
        <f>IF($M56=Data!$L$10,Data!$V$11,IF($M56=Data!$L$12,Data!$V$11,IF($M56=Data!$Y$4,Data!$AA$11,IF($M56=Data!$AD$4,Data!$AF$11,IF($M56=Data!$AI$4,Data!$AK$11,IF($M56=Data!$AN$4,Data!$AP$11,0))))))</f>
        <v>0</v>
      </c>
      <c r="AL56" s="9">
        <f>IF($M56=Data!$L$10,Data!$V$12,IF($M56=Data!$L$12,Data!$V$12,IF($M56=Data!$Y$4,Data!$AA$12,IF($M56=Data!$AD$4,Data!$AF$12,IF($M56=Data!$AI$4,Data!$AK$12,IF($M56=Data!$AN$4,Data!$AP$12,0))))))</f>
        <v>0</v>
      </c>
      <c r="AM56" s="9">
        <f>IF($M56=Data!$L$10,Data!$V$13,IF($M56=Data!$L$12,Data!$V$13,IF($M56=Data!$Y$4,Data!$AA$13,IF($M56=Data!$AD$4,Data!$AF$13,IF($M56=Data!$AI$4,Data!$AK$13,IF($M56=Data!$AN$4,Data!$AP$13,0))))))</f>
        <v>0</v>
      </c>
      <c r="AN56" s="9">
        <f>IF($M56=Data!$L$10,Data!$V$14,IF($M56=Data!$L$12,Data!$V$14,IF($M56=Data!$Y$4,Data!$AA$14,IF($M56=Data!$AD$4,Data!$AF$14,IF($M56=Data!$AI$4,Data!$AK$14,IF($M56=Data!$AN$4,Data!$AP$14,0))))))</f>
        <v>0</v>
      </c>
      <c r="AO56" s="9">
        <f>IF($M56=Data!$L$10,Data!$V$15,IF($M56=Data!$L$12,Data!$V$15,IF($M56=Data!$Y$4,Data!$AA$15,IF($M56=Data!$AD$4,Data!$AF$15,IF($M56=Data!$AI$4,Data!$AK$15,IF($M56=Data!$AN$4,Data!$AP$15,0))))))</f>
        <v>0</v>
      </c>
      <c r="AP56" s="9">
        <f>IF($M56=Data!$L$10,Data!$V$16,IF($M56=Data!$L$12,Data!$V$16,IF($M56=Data!$Y$4,Data!$AA$16,IF($M56=Data!$AD$4,Data!$AF$16,IF($M56=Data!$AI$4,Data!$AK$16,IF($M56=Data!$AN$4,Data!$AP$16,0))))))</f>
        <v>0</v>
      </c>
      <c r="AQ56" s="9">
        <f>IF($M56=Data!$L$10,Data!$V$17,IF($M56=Data!$L$12,Data!$V$17,IF($M56=Data!$Y$4,Data!$AA$17,IF($M56=Data!$AD$4,Data!$AF$17,IF($M56=Data!$AI$4,Data!$AK$17,IF($M56=Data!$AN$4,Data!$AP$17,0))))))</f>
        <v>0</v>
      </c>
      <c r="AR56" s="9">
        <f>IF($M56=Data!$L$10,Data!$V$18,IF($M56=Data!$L$12,Data!$V$18,IF($M56=Data!$Y$4,Data!$AA$18,IF($M56=Data!$AD$4,Data!$AF$18,IF($M56=Data!$AI$4,Data!$AK$18,IF($M56=Data!$AN$4,Data!$AP$18,0))))))</f>
        <v>0</v>
      </c>
      <c r="AS56" s="9">
        <f>IF($M56=Data!$L$10,Data!$V$19,IF($M56=Data!$L$12,Data!$V$19,IF($M56=Data!$Y$4,Data!$AA$19,IF($M56=Data!$AD$4,Data!$AF$19,IF($M56=Data!$AI$4,Data!$AK$19,IF($M56=Data!$AN$4,Data!$AP$19,0))))))</f>
        <v>0</v>
      </c>
      <c r="AT56" s="9">
        <f>IF($M56=Data!$L$10,Data!$V$20,IF($M56=Data!$L$12,Data!$V$20,IF($M56=Data!$Y$4,Data!$AA$20,IF($M56=Data!$AD$4,Data!$AF$20,IF($M56=Data!$AI$4,Data!$AK$20,IF($M56=Data!$AN$4,Data!$AP$20,0))))))</f>
        <v>0</v>
      </c>
      <c r="AU56" s="9">
        <f>IF($M56=Data!$L$10,Data!$V$21,IF($M56=Data!$L$12,Data!$V$21,IF($M56=Data!$Y$4,Data!$AA$21,IF($M56=Data!$AD$4,Data!$AF$21,IF($M56=Data!$AI$4,Data!$AK$21,IF($M56=Data!$AN$4,Data!$AP$21,0))))))</f>
        <v>0</v>
      </c>
      <c r="AV56" s="9">
        <f>IF($M56=Data!$L$10,Data!$V$22,IF($M56=Data!$L$12,Data!$V$22,IF($M56=Data!$Y$4,Data!$AA$22,IF($M56=Data!$AD$4,Data!$AF$22,IF($M56=Data!$AI$4,Data!$AK$22,IF($M56=Data!$AN$4,Data!$AP$22,0))))))</f>
        <v>0</v>
      </c>
      <c r="AW56" s="9">
        <f>IF($M56=Data!$L$10,Data!$V$23,IF($M56=Data!$L$12,Data!$V$23,IF($M56=Data!$Y$4,Data!$AA$23,IF($M56=Data!$AD$4,Data!$AF$23,IF($M56=Data!$AI$4,Data!$AK$23,IF($M56=Data!$AN$4,Data!$AP$23,0))))))</f>
        <v>0</v>
      </c>
      <c r="AX56" s="9">
        <f>IF($M56=Data!$L$10,Data!$V$24,IF($M56=Data!$L$12,Data!$V$24,IF($M56=Data!$Y$4,Data!$AA$24,IF($M56=Data!$AD$4,Data!$AF$24,IF($M56=Data!$AI$4,Data!$AK$24,IF($M56=Data!$AN$4,Data!$AP$24,0))))))</f>
        <v>0</v>
      </c>
      <c r="AY56" s="9">
        <f>IF($M56=Data!$L$10,Data!$V$25,IF($M56=Data!$L$12,Data!$V$25,IF($M56=Data!$Y$4,Data!$AA$25,IF($M56=Data!$AD$4,Data!$AF$25,IF($M56=Data!$AI$4,Data!$AK$25,IF($M56=Data!$AN$4,Data!$AP$25,0))))))</f>
        <v>0</v>
      </c>
      <c r="AZ56" s="9">
        <f>IF($M56=Data!$L$10,Data!$V$26,IF($M56=Data!$L$12,Data!$V$26,IF($M56=Data!$Y$4,Data!$AA$26,IF($M56=Data!$AD$4,Data!$AF$26,IF($M56=Data!$AI$4,Data!$AK$26,IF($M56=Data!$AN$4,Data!$AP$26,0))))))</f>
        <v>0</v>
      </c>
      <c r="BA56" s="9">
        <f>IF($M56=Data!$L$10,Data!$V$27,IF($M56=Data!$L$12,Data!$V$27,IF($M56=Data!$Y$4,Data!$AA$27,IF($M56=Data!$AD$4,Data!$AF$27,IF($M56=Data!$AI$4,Data!$AK$27,IF($M56=Data!$AN$4,Data!$AP$27,0))))))</f>
        <v>0</v>
      </c>
      <c r="BB56" s="9">
        <f>IF($M56=Data!$L$10,Data!$V$28,IF($M56=Data!$L$12,Data!$V$28,IF($M56=Data!$Y$4,Data!$AA$28,IF($M56=Data!$AD$4,Data!$AF$28,IF($M56=Data!$AI$4,Data!$AK$28,IF($M56=Data!$AN$4,Data!$AP$28,0))))))</f>
        <v>0</v>
      </c>
      <c r="BC56" s="9">
        <f t="shared" si="4"/>
        <v>0</v>
      </c>
      <c r="BD56" s="119">
        <f>VLOOKUP($BC56,Data!$AS$4:$AT$128,2,FALSE)</f>
        <v>0</v>
      </c>
      <c r="BE56" s="102">
        <f>IF('LCLR Activity List v2.2'!$K56="SPR",1,0)</f>
        <v>0</v>
      </c>
      <c r="BF56" s="100" t="e">
        <f>IF($BE56=0,T56*Data!BF$98,IF($BE56=1,T56*Data!BK$98,T56*Data!BF$98))</f>
        <v>#N/A</v>
      </c>
      <c r="BG56" s="100" t="e">
        <f>IF($BE56=0,U56*Data!BG$98,IF($BE56=1,U56*Data!BL$98,U56*Data!BG$98))</f>
        <v>#N/A</v>
      </c>
      <c r="BH56" s="100" t="e">
        <f>IF($BE56=0,V56*Data!BH$98,IF($BE56=1,V56*Data!BM$98,V56*Data!BH$98))</f>
        <v>#N/A</v>
      </c>
      <c r="BI56" s="100" t="e">
        <f>IF($BE56=0,W56*Data!BI$98,IF($BE56=1,W56*Data!BN$98,W56*Data!BI$98))</f>
        <v>#N/A</v>
      </c>
      <c r="BJ56" s="100" t="e">
        <f>IF($BE56=0,X56*Data!BJ$98,IF($BE56=1,X56*Data!BO$98,X56*Data!BJ$98))</f>
        <v>#N/A</v>
      </c>
      <c r="BK56" s="97" t="e">
        <f t="shared" si="3"/>
        <v>#N/A</v>
      </c>
    </row>
    <row r="57" spans="1:63" x14ac:dyDescent="0.35">
      <c r="A57" s="187">
        <v>46</v>
      </c>
      <c r="B57" s="165"/>
      <c r="C57" s="166"/>
      <c r="D57" s="230"/>
      <c r="E57" s="166"/>
      <c r="F57" s="166"/>
      <c r="G57" s="166"/>
      <c r="H57" s="166"/>
      <c r="I57" s="166"/>
      <c r="J57" s="166"/>
      <c r="K57" s="166"/>
      <c r="L57" s="166"/>
      <c r="M57" s="166"/>
      <c r="N57" s="166"/>
      <c r="O57" s="231"/>
      <c r="P57" s="154">
        <f>VLOOKUP($BC57,Data!$AS$4:$AT$128,2,FALSE)</f>
        <v>0</v>
      </c>
      <c r="Q57" s="166"/>
      <c r="R57" s="166"/>
      <c r="S57" s="155"/>
      <c r="T57" s="170"/>
      <c r="U57" s="170"/>
      <c r="V57" s="170"/>
      <c r="W57" s="170"/>
      <c r="X57" s="156">
        <f t="shared" si="0"/>
        <v>0</v>
      </c>
      <c r="Y57" s="170"/>
      <c r="Z57" s="156">
        <f t="shared" si="1"/>
        <v>0</v>
      </c>
      <c r="AA57" s="175"/>
      <c r="AB57" s="176"/>
      <c r="AD57" s="9">
        <f>IF($M57=Data!$L$10,Data!$V$4,IF($M57=Data!$L$12,Data!$V$4,IF($M57=Data!$Y$4,Data!$AA$4,IF($M57=Data!$AD$4,Data!$AF$4,IF($M57=Data!$AI$4,Data!$AK$4,IF($M57=Data!$AN$4,Data!$AP$4,0))))))</f>
        <v>0</v>
      </c>
      <c r="AE57" s="9">
        <f>IF($M57=Data!$L$10,Data!$V$5,IF($M57=Data!$L$12,Data!$V$5,IF($M57=Data!$Y$4,Data!$AA$5,IF($M57=Data!$AD$4,Data!$AF$5,IF($M57=Data!$AI$4,Data!$AK$5,IF($M57=Data!$AN$4,Data!$AP$5,0))))))</f>
        <v>0</v>
      </c>
      <c r="AF57" s="9">
        <f>IF($M57=Data!$L$10,Data!$V$6,IF($M57=Data!$L$12,Data!$V$6,IF($M57=Data!$Y$4,Data!$AA$6,IF($M57=Data!$AD$4,Data!$AF$6,IF($M57=Data!$AI$4,Data!$AK$6,IF($M57=Data!$AN$4,Data!$AP$6,0))))))</f>
        <v>0</v>
      </c>
      <c r="AG57" s="9">
        <f>IF($M57=Data!$L$10,Data!$V$7,IF($M57=Data!$L$12,Data!$V$7,IF($M57=Data!$Y$4,Data!$AA$7,IF($M57=Data!$AD$4,Data!$AF$7,IF($M57=Data!$AI$4,Data!$AK$7,IF($M57=Data!$AN$4,Data!$AP$7,0))))))</f>
        <v>0</v>
      </c>
      <c r="AH57" s="9">
        <f>IF($M57=Data!$L$10,Data!$V$8,IF($M57=Data!$L$12,Data!$V$8,IF($M57=Data!$Y$4,Data!$AA$8,IF($M57=Data!$AD$4,Data!$AF$8,IF($M57=Data!$AI$4,Data!$AK$8,IF($M57=Data!$AN$4,Data!$AP$8,0))))))</f>
        <v>0</v>
      </c>
      <c r="AI57" s="9">
        <f>IF($M57=Data!$L$10,Data!$V$9,IF($M57=Data!$L$12,Data!$V$9,IF($M57=Data!$Y$4,Data!$AA$9,IF($M57=Data!$AD$4,Data!$AF$9,IF($M57=Data!$AI$4,Data!$AK$9,IF($M57=Data!$AN$4,Data!$AP$9,0))))))</f>
        <v>0</v>
      </c>
      <c r="AJ57" s="9">
        <f>IF($M57=Data!$L$10,Data!$V$10,IF($M57=Data!$L$12,Data!$V$10,IF($M57=Data!$Y$4,Data!$AA$10,IF($M57=Data!$AD$4,Data!$AF$10,IF($M57=Data!$AI$4,Data!$AK$10,IF($M57=Data!$AN$4,Data!$AP$10,0))))))</f>
        <v>0</v>
      </c>
      <c r="AK57" s="9">
        <f>IF($M57=Data!$L$10,Data!$V$11,IF($M57=Data!$L$12,Data!$V$11,IF($M57=Data!$Y$4,Data!$AA$11,IF($M57=Data!$AD$4,Data!$AF$11,IF($M57=Data!$AI$4,Data!$AK$11,IF($M57=Data!$AN$4,Data!$AP$11,0))))))</f>
        <v>0</v>
      </c>
      <c r="AL57" s="9">
        <f>IF($M57=Data!$L$10,Data!$V$12,IF($M57=Data!$L$12,Data!$V$12,IF($M57=Data!$Y$4,Data!$AA$12,IF($M57=Data!$AD$4,Data!$AF$12,IF($M57=Data!$AI$4,Data!$AK$12,IF($M57=Data!$AN$4,Data!$AP$12,0))))))</f>
        <v>0</v>
      </c>
      <c r="AM57" s="9">
        <f>IF($M57=Data!$L$10,Data!$V$13,IF($M57=Data!$L$12,Data!$V$13,IF($M57=Data!$Y$4,Data!$AA$13,IF($M57=Data!$AD$4,Data!$AF$13,IF($M57=Data!$AI$4,Data!$AK$13,IF($M57=Data!$AN$4,Data!$AP$13,0))))))</f>
        <v>0</v>
      </c>
      <c r="AN57" s="9">
        <f>IF($M57=Data!$L$10,Data!$V$14,IF($M57=Data!$L$12,Data!$V$14,IF($M57=Data!$Y$4,Data!$AA$14,IF($M57=Data!$AD$4,Data!$AF$14,IF($M57=Data!$AI$4,Data!$AK$14,IF($M57=Data!$AN$4,Data!$AP$14,0))))))</f>
        <v>0</v>
      </c>
      <c r="AO57" s="9">
        <f>IF($M57=Data!$L$10,Data!$V$15,IF($M57=Data!$L$12,Data!$V$15,IF($M57=Data!$Y$4,Data!$AA$15,IF($M57=Data!$AD$4,Data!$AF$15,IF($M57=Data!$AI$4,Data!$AK$15,IF($M57=Data!$AN$4,Data!$AP$15,0))))))</f>
        <v>0</v>
      </c>
      <c r="AP57" s="9">
        <f>IF($M57=Data!$L$10,Data!$V$16,IF($M57=Data!$L$12,Data!$V$16,IF($M57=Data!$Y$4,Data!$AA$16,IF($M57=Data!$AD$4,Data!$AF$16,IF($M57=Data!$AI$4,Data!$AK$16,IF($M57=Data!$AN$4,Data!$AP$16,0))))))</f>
        <v>0</v>
      </c>
      <c r="AQ57" s="9">
        <f>IF($M57=Data!$L$10,Data!$V$17,IF($M57=Data!$L$12,Data!$V$17,IF($M57=Data!$Y$4,Data!$AA$17,IF($M57=Data!$AD$4,Data!$AF$17,IF($M57=Data!$AI$4,Data!$AK$17,IF($M57=Data!$AN$4,Data!$AP$17,0))))))</f>
        <v>0</v>
      </c>
      <c r="AR57" s="9">
        <f>IF($M57=Data!$L$10,Data!$V$18,IF($M57=Data!$L$12,Data!$V$18,IF($M57=Data!$Y$4,Data!$AA$18,IF($M57=Data!$AD$4,Data!$AF$18,IF($M57=Data!$AI$4,Data!$AK$18,IF($M57=Data!$AN$4,Data!$AP$18,0))))))</f>
        <v>0</v>
      </c>
      <c r="AS57" s="9">
        <f>IF($M57=Data!$L$10,Data!$V$19,IF($M57=Data!$L$12,Data!$V$19,IF($M57=Data!$Y$4,Data!$AA$19,IF($M57=Data!$AD$4,Data!$AF$19,IF($M57=Data!$AI$4,Data!$AK$19,IF($M57=Data!$AN$4,Data!$AP$19,0))))))</f>
        <v>0</v>
      </c>
      <c r="AT57" s="9">
        <f>IF($M57=Data!$L$10,Data!$V$20,IF($M57=Data!$L$12,Data!$V$20,IF($M57=Data!$Y$4,Data!$AA$20,IF($M57=Data!$AD$4,Data!$AF$20,IF($M57=Data!$AI$4,Data!$AK$20,IF($M57=Data!$AN$4,Data!$AP$20,0))))))</f>
        <v>0</v>
      </c>
      <c r="AU57" s="9">
        <f>IF($M57=Data!$L$10,Data!$V$21,IF($M57=Data!$L$12,Data!$V$21,IF($M57=Data!$Y$4,Data!$AA$21,IF($M57=Data!$AD$4,Data!$AF$21,IF($M57=Data!$AI$4,Data!$AK$21,IF($M57=Data!$AN$4,Data!$AP$21,0))))))</f>
        <v>0</v>
      </c>
      <c r="AV57" s="9">
        <f>IF($M57=Data!$L$10,Data!$V$22,IF($M57=Data!$L$12,Data!$V$22,IF($M57=Data!$Y$4,Data!$AA$22,IF($M57=Data!$AD$4,Data!$AF$22,IF($M57=Data!$AI$4,Data!$AK$22,IF($M57=Data!$AN$4,Data!$AP$22,0))))))</f>
        <v>0</v>
      </c>
      <c r="AW57" s="9">
        <f>IF($M57=Data!$L$10,Data!$V$23,IF($M57=Data!$L$12,Data!$V$23,IF($M57=Data!$Y$4,Data!$AA$23,IF($M57=Data!$AD$4,Data!$AF$23,IF($M57=Data!$AI$4,Data!$AK$23,IF($M57=Data!$AN$4,Data!$AP$23,0))))))</f>
        <v>0</v>
      </c>
      <c r="AX57" s="9">
        <f>IF($M57=Data!$L$10,Data!$V$24,IF($M57=Data!$L$12,Data!$V$24,IF($M57=Data!$Y$4,Data!$AA$24,IF($M57=Data!$AD$4,Data!$AF$24,IF($M57=Data!$AI$4,Data!$AK$24,IF($M57=Data!$AN$4,Data!$AP$24,0))))))</f>
        <v>0</v>
      </c>
      <c r="AY57" s="9">
        <f>IF($M57=Data!$L$10,Data!$V$25,IF($M57=Data!$L$12,Data!$V$25,IF($M57=Data!$Y$4,Data!$AA$25,IF($M57=Data!$AD$4,Data!$AF$25,IF($M57=Data!$AI$4,Data!$AK$25,IF($M57=Data!$AN$4,Data!$AP$25,0))))))</f>
        <v>0</v>
      </c>
      <c r="AZ57" s="9">
        <f>IF($M57=Data!$L$10,Data!$V$26,IF($M57=Data!$L$12,Data!$V$26,IF($M57=Data!$Y$4,Data!$AA$26,IF($M57=Data!$AD$4,Data!$AF$26,IF($M57=Data!$AI$4,Data!$AK$26,IF($M57=Data!$AN$4,Data!$AP$26,0))))))</f>
        <v>0</v>
      </c>
      <c r="BA57" s="9">
        <f>IF($M57=Data!$L$10,Data!$V$27,IF($M57=Data!$L$12,Data!$V$27,IF($M57=Data!$Y$4,Data!$AA$27,IF($M57=Data!$AD$4,Data!$AF$27,IF($M57=Data!$AI$4,Data!$AK$27,IF($M57=Data!$AN$4,Data!$AP$27,0))))))</f>
        <v>0</v>
      </c>
      <c r="BB57" s="9">
        <f>IF($M57=Data!$L$10,Data!$V$28,IF($M57=Data!$L$12,Data!$V$28,IF($M57=Data!$Y$4,Data!$AA$28,IF($M57=Data!$AD$4,Data!$AF$28,IF($M57=Data!$AI$4,Data!$AK$28,IF($M57=Data!$AN$4,Data!$AP$28,0))))))</f>
        <v>0</v>
      </c>
      <c r="BC57" s="9">
        <f t="shared" si="4"/>
        <v>0</v>
      </c>
      <c r="BD57" s="119">
        <f>VLOOKUP($BC57,Data!$AS$4:$AT$128,2,FALSE)</f>
        <v>0</v>
      </c>
      <c r="BE57" s="102">
        <f>IF('LCLR Activity List v2.2'!$K57="SPR",1,0)</f>
        <v>0</v>
      </c>
      <c r="BF57" s="100" t="e">
        <f>IF($BE57=0,T57*Data!BF$98,IF($BE57=1,T57*Data!BK$98,T57*Data!BF$98))</f>
        <v>#N/A</v>
      </c>
      <c r="BG57" s="100" t="e">
        <f>IF($BE57=0,U57*Data!BG$98,IF($BE57=1,U57*Data!BL$98,U57*Data!BG$98))</f>
        <v>#N/A</v>
      </c>
      <c r="BH57" s="100" t="e">
        <f>IF($BE57=0,V57*Data!BH$98,IF($BE57=1,V57*Data!BM$98,V57*Data!BH$98))</f>
        <v>#N/A</v>
      </c>
      <c r="BI57" s="100" t="e">
        <f>IF($BE57=0,W57*Data!BI$98,IF($BE57=1,W57*Data!BN$98,W57*Data!BI$98))</f>
        <v>#N/A</v>
      </c>
      <c r="BJ57" s="100" t="e">
        <f>IF($BE57=0,X57*Data!BJ$98,IF($BE57=1,X57*Data!BO$98,X57*Data!BJ$98))</f>
        <v>#N/A</v>
      </c>
      <c r="BK57" s="97" t="e">
        <f t="shared" si="3"/>
        <v>#N/A</v>
      </c>
    </row>
    <row r="58" spans="1:63" x14ac:dyDescent="0.35">
      <c r="A58" s="187">
        <v>47</v>
      </c>
      <c r="B58" s="165"/>
      <c r="C58" s="166"/>
      <c r="D58" s="230"/>
      <c r="E58" s="166"/>
      <c r="F58" s="166"/>
      <c r="G58" s="166"/>
      <c r="H58" s="166"/>
      <c r="I58" s="166"/>
      <c r="J58" s="166"/>
      <c r="K58" s="166"/>
      <c r="L58" s="166"/>
      <c r="M58" s="166"/>
      <c r="N58" s="166"/>
      <c r="O58" s="231"/>
      <c r="P58" s="154">
        <f>VLOOKUP($BC58,Data!$AS$4:$AT$128,2,FALSE)</f>
        <v>0</v>
      </c>
      <c r="Q58" s="166"/>
      <c r="R58" s="166"/>
      <c r="S58" s="155"/>
      <c r="T58" s="170"/>
      <c r="U58" s="170"/>
      <c r="V58" s="170"/>
      <c r="W58" s="170"/>
      <c r="X58" s="156">
        <f t="shared" si="0"/>
        <v>0</v>
      </c>
      <c r="Y58" s="170"/>
      <c r="Z58" s="156">
        <f t="shared" si="1"/>
        <v>0</v>
      </c>
      <c r="AA58" s="175"/>
      <c r="AB58" s="176"/>
      <c r="AD58" s="9">
        <f>IF($M58=Data!$L$10,Data!$V$4,IF($M58=Data!$L$12,Data!$V$4,IF($M58=Data!$Y$4,Data!$AA$4,IF($M58=Data!$AD$4,Data!$AF$4,IF($M58=Data!$AI$4,Data!$AK$4,IF($M58=Data!$AN$4,Data!$AP$4,0))))))</f>
        <v>0</v>
      </c>
      <c r="AE58" s="9">
        <f>IF($M58=Data!$L$10,Data!$V$5,IF($M58=Data!$L$12,Data!$V$5,IF($M58=Data!$Y$4,Data!$AA$5,IF($M58=Data!$AD$4,Data!$AF$5,IF($M58=Data!$AI$4,Data!$AK$5,IF($M58=Data!$AN$4,Data!$AP$5,0))))))</f>
        <v>0</v>
      </c>
      <c r="AF58" s="9">
        <f>IF($M58=Data!$L$10,Data!$V$6,IF($M58=Data!$L$12,Data!$V$6,IF($M58=Data!$Y$4,Data!$AA$6,IF($M58=Data!$AD$4,Data!$AF$6,IF($M58=Data!$AI$4,Data!$AK$6,IF($M58=Data!$AN$4,Data!$AP$6,0))))))</f>
        <v>0</v>
      </c>
      <c r="AG58" s="9">
        <f>IF($M58=Data!$L$10,Data!$V$7,IF($M58=Data!$L$12,Data!$V$7,IF($M58=Data!$Y$4,Data!$AA$7,IF($M58=Data!$AD$4,Data!$AF$7,IF($M58=Data!$AI$4,Data!$AK$7,IF($M58=Data!$AN$4,Data!$AP$7,0))))))</f>
        <v>0</v>
      </c>
      <c r="AH58" s="9">
        <f>IF($M58=Data!$L$10,Data!$V$8,IF($M58=Data!$L$12,Data!$V$8,IF($M58=Data!$Y$4,Data!$AA$8,IF($M58=Data!$AD$4,Data!$AF$8,IF($M58=Data!$AI$4,Data!$AK$8,IF($M58=Data!$AN$4,Data!$AP$8,0))))))</f>
        <v>0</v>
      </c>
      <c r="AI58" s="9">
        <f>IF($M58=Data!$L$10,Data!$V$9,IF($M58=Data!$L$12,Data!$V$9,IF($M58=Data!$Y$4,Data!$AA$9,IF($M58=Data!$AD$4,Data!$AF$9,IF($M58=Data!$AI$4,Data!$AK$9,IF($M58=Data!$AN$4,Data!$AP$9,0))))))</f>
        <v>0</v>
      </c>
      <c r="AJ58" s="9">
        <f>IF($M58=Data!$L$10,Data!$V$10,IF($M58=Data!$L$12,Data!$V$10,IF($M58=Data!$Y$4,Data!$AA$10,IF($M58=Data!$AD$4,Data!$AF$10,IF($M58=Data!$AI$4,Data!$AK$10,IF($M58=Data!$AN$4,Data!$AP$10,0))))))</f>
        <v>0</v>
      </c>
      <c r="AK58" s="9">
        <f>IF($M58=Data!$L$10,Data!$V$11,IF($M58=Data!$L$12,Data!$V$11,IF($M58=Data!$Y$4,Data!$AA$11,IF($M58=Data!$AD$4,Data!$AF$11,IF($M58=Data!$AI$4,Data!$AK$11,IF($M58=Data!$AN$4,Data!$AP$11,0))))))</f>
        <v>0</v>
      </c>
      <c r="AL58" s="9">
        <f>IF($M58=Data!$L$10,Data!$V$12,IF($M58=Data!$L$12,Data!$V$12,IF($M58=Data!$Y$4,Data!$AA$12,IF($M58=Data!$AD$4,Data!$AF$12,IF($M58=Data!$AI$4,Data!$AK$12,IF($M58=Data!$AN$4,Data!$AP$12,0))))))</f>
        <v>0</v>
      </c>
      <c r="AM58" s="9">
        <f>IF($M58=Data!$L$10,Data!$V$13,IF($M58=Data!$L$12,Data!$V$13,IF($M58=Data!$Y$4,Data!$AA$13,IF($M58=Data!$AD$4,Data!$AF$13,IF($M58=Data!$AI$4,Data!$AK$13,IF($M58=Data!$AN$4,Data!$AP$13,0))))))</f>
        <v>0</v>
      </c>
      <c r="AN58" s="9">
        <f>IF($M58=Data!$L$10,Data!$V$14,IF($M58=Data!$L$12,Data!$V$14,IF($M58=Data!$Y$4,Data!$AA$14,IF($M58=Data!$AD$4,Data!$AF$14,IF($M58=Data!$AI$4,Data!$AK$14,IF($M58=Data!$AN$4,Data!$AP$14,0))))))</f>
        <v>0</v>
      </c>
      <c r="AO58" s="9">
        <f>IF($M58=Data!$L$10,Data!$V$15,IF($M58=Data!$L$12,Data!$V$15,IF($M58=Data!$Y$4,Data!$AA$15,IF($M58=Data!$AD$4,Data!$AF$15,IF($M58=Data!$AI$4,Data!$AK$15,IF($M58=Data!$AN$4,Data!$AP$15,0))))))</f>
        <v>0</v>
      </c>
      <c r="AP58" s="9">
        <f>IF($M58=Data!$L$10,Data!$V$16,IF($M58=Data!$L$12,Data!$V$16,IF($M58=Data!$Y$4,Data!$AA$16,IF($M58=Data!$AD$4,Data!$AF$16,IF($M58=Data!$AI$4,Data!$AK$16,IF($M58=Data!$AN$4,Data!$AP$16,0))))))</f>
        <v>0</v>
      </c>
      <c r="AQ58" s="9">
        <f>IF($M58=Data!$L$10,Data!$V$17,IF($M58=Data!$L$12,Data!$V$17,IF($M58=Data!$Y$4,Data!$AA$17,IF($M58=Data!$AD$4,Data!$AF$17,IF($M58=Data!$AI$4,Data!$AK$17,IF($M58=Data!$AN$4,Data!$AP$17,0))))))</f>
        <v>0</v>
      </c>
      <c r="AR58" s="9">
        <f>IF($M58=Data!$L$10,Data!$V$18,IF($M58=Data!$L$12,Data!$V$18,IF($M58=Data!$Y$4,Data!$AA$18,IF($M58=Data!$AD$4,Data!$AF$18,IF($M58=Data!$AI$4,Data!$AK$18,IF($M58=Data!$AN$4,Data!$AP$18,0))))))</f>
        <v>0</v>
      </c>
      <c r="AS58" s="9">
        <f>IF($M58=Data!$L$10,Data!$V$19,IF($M58=Data!$L$12,Data!$V$19,IF($M58=Data!$Y$4,Data!$AA$19,IF($M58=Data!$AD$4,Data!$AF$19,IF($M58=Data!$AI$4,Data!$AK$19,IF($M58=Data!$AN$4,Data!$AP$19,0))))))</f>
        <v>0</v>
      </c>
      <c r="AT58" s="9">
        <f>IF($M58=Data!$L$10,Data!$V$20,IF($M58=Data!$L$12,Data!$V$20,IF($M58=Data!$Y$4,Data!$AA$20,IF($M58=Data!$AD$4,Data!$AF$20,IF($M58=Data!$AI$4,Data!$AK$20,IF($M58=Data!$AN$4,Data!$AP$20,0))))))</f>
        <v>0</v>
      </c>
      <c r="AU58" s="9">
        <f>IF($M58=Data!$L$10,Data!$V$21,IF($M58=Data!$L$12,Data!$V$21,IF($M58=Data!$Y$4,Data!$AA$21,IF($M58=Data!$AD$4,Data!$AF$21,IF($M58=Data!$AI$4,Data!$AK$21,IF($M58=Data!$AN$4,Data!$AP$21,0))))))</f>
        <v>0</v>
      </c>
      <c r="AV58" s="9">
        <f>IF($M58=Data!$L$10,Data!$V$22,IF($M58=Data!$L$12,Data!$V$22,IF($M58=Data!$Y$4,Data!$AA$22,IF($M58=Data!$AD$4,Data!$AF$22,IF($M58=Data!$AI$4,Data!$AK$22,IF($M58=Data!$AN$4,Data!$AP$22,0))))))</f>
        <v>0</v>
      </c>
      <c r="AW58" s="9">
        <f>IF($M58=Data!$L$10,Data!$V$23,IF($M58=Data!$L$12,Data!$V$23,IF($M58=Data!$Y$4,Data!$AA$23,IF($M58=Data!$AD$4,Data!$AF$23,IF($M58=Data!$AI$4,Data!$AK$23,IF($M58=Data!$AN$4,Data!$AP$23,0))))))</f>
        <v>0</v>
      </c>
      <c r="AX58" s="9">
        <f>IF($M58=Data!$L$10,Data!$V$24,IF($M58=Data!$L$12,Data!$V$24,IF($M58=Data!$Y$4,Data!$AA$24,IF($M58=Data!$AD$4,Data!$AF$24,IF($M58=Data!$AI$4,Data!$AK$24,IF($M58=Data!$AN$4,Data!$AP$24,0))))))</f>
        <v>0</v>
      </c>
      <c r="AY58" s="9">
        <f>IF($M58=Data!$L$10,Data!$V$25,IF($M58=Data!$L$12,Data!$V$25,IF($M58=Data!$Y$4,Data!$AA$25,IF($M58=Data!$AD$4,Data!$AF$25,IF($M58=Data!$AI$4,Data!$AK$25,IF($M58=Data!$AN$4,Data!$AP$25,0))))))</f>
        <v>0</v>
      </c>
      <c r="AZ58" s="9">
        <f>IF($M58=Data!$L$10,Data!$V$26,IF($M58=Data!$L$12,Data!$V$26,IF($M58=Data!$Y$4,Data!$AA$26,IF($M58=Data!$AD$4,Data!$AF$26,IF($M58=Data!$AI$4,Data!$AK$26,IF($M58=Data!$AN$4,Data!$AP$26,0))))))</f>
        <v>0</v>
      </c>
      <c r="BA58" s="9">
        <f>IF($M58=Data!$L$10,Data!$V$27,IF($M58=Data!$L$12,Data!$V$27,IF($M58=Data!$Y$4,Data!$AA$27,IF($M58=Data!$AD$4,Data!$AF$27,IF($M58=Data!$AI$4,Data!$AK$27,IF($M58=Data!$AN$4,Data!$AP$27,0))))))</f>
        <v>0</v>
      </c>
      <c r="BB58" s="9">
        <f>IF($M58=Data!$L$10,Data!$V$28,IF($M58=Data!$L$12,Data!$V$28,IF($M58=Data!$Y$4,Data!$AA$28,IF($M58=Data!$AD$4,Data!$AF$28,IF($M58=Data!$AI$4,Data!$AK$28,IF($M58=Data!$AN$4,Data!$AP$28,0))))))</f>
        <v>0</v>
      </c>
      <c r="BC58" s="9">
        <f t="shared" si="4"/>
        <v>0</v>
      </c>
      <c r="BD58" s="119">
        <f>VLOOKUP($BC58,Data!$AS$4:$AT$128,2,FALSE)</f>
        <v>0</v>
      </c>
      <c r="BE58" s="102">
        <f>IF('LCLR Activity List v2.2'!$K58="SPR",1,0)</f>
        <v>0</v>
      </c>
      <c r="BF58" s="100" t="e">
        <f>IF($BE58=0,T58*Data!BF$98,IF($BE58=1,T58*Data!BK$98,T58*Data!BF$98))</f>
        <v>#N/A</v>
      </c>
      <c r="BG58" s="100" t="e">
        <f>IF($BE58=0,U58*Data!BG$98,IF($BE58=1,U58*Data!BL$98,U58*Data!BG$98))</f>
        <v>#N/A</v>
      </c>
      <c r="BH58" s="100" t="e">
        <f>IF($BE58=0,V58*Data!BH$98,IF($BE58=1,V58*Data!BM$98,V58*Data!BH$98))</f>
        <v>#N/A</v>
      </c>
      <c r="BI58" s="100" t="e">
        <f>IF($BE58=0,W58*Data!BI$98,IF($BE58=1,W58*Data!BN$98,W58*Data!BI$98))</f>
        <v>#N/A</v>
      </c>
      <c r="BJ58" s="100" t="e">
        <f>IF($BE58=0,X58*Data!BJ$98,IF($BE58=1,X58*Data!BO$98,X58*Data!BJ$98))</f>
        <v>#N/A</v>
      </c>
      <c r="BK58" s="97" t="e">
        <f t="shared" si="3"/>
        <v>#N/A</v>
      </c>
    </row>
    <row r="59" spans="1:63" x14ac:dyDescent="0.35">
      <c r="A59" s="187">
        <v>48</v>
      </c>
      <c r="B59" s="165"/>
      <c r="C59" s="166"/>
      <c r="D59" s="230"/>
      <c r="E59" s="166"/>
      <c r="F59" s="166"/>
      <c r="G59" s="166"/>
      <c r="H59" s="166"/>
      <c r="I59" s="166"/>
      <c r="J59" s="166"/>
      <c r="K59" s="166"/>
      <c r="L59" s="166"/>
      <c r="M59" s="166"/>
      <c r="N59" s="166"/>
      <c r="O59" s="231"/>
      <c r="P59" s="154">
        <f>VLOOKUP($BC59,Data!$AS$4:$AT$128,2,FALSE)</f>
        <v>0</v>
      </c>
      <c r="Q59" s="166"/>
      <c r="R59" s="166"/>
      <c r="S59" s="155"/>
      <c r="T59" s="170"/>
      <c r="U59" s="170"/>
      <c r="V59" s="170"/>
      <c r="W59" s="170"/>
      <c r="X59" s="156">
        <f t="shared" si="0"/>
        <v>0</v>
      </c>
      <c r="Y59" s="170"/>
      <c r="Z59" s="156">
        <f t="shared" si="1"/>
        <v>0</v>
      </c>
      <c r="AA59" s="175"/>
      <c r="AB59" s="176"/>
      <c r="AD59" s="9">
        <f>IF($M59=Data!$L$10,Data!$V$4,IF($M59=Data!$L$12,Data!$V$4,IF($M59=Data!$Y$4,Data!$AA$4,IF($M59=Data!$AD$4,Data!$AF$4,IF($M59=Data!$AI$4,Data!$AK$4,IF($M59=Data!$AN$4,Data!$AP$4,0))))))</f>
        <v>0</v>
      </c>
      <c r="AE59" s="9">
        <f>IF($M59=Data!$L$10,Data!$V$5,IF($M59=Data!$L$12,Data!$V$5,IF($M59=Data!$Y$4,Data!$AA$5,IF($M59=Data!$AD$4,Data!$AF$5,IF($M59=Data!$AI$4,Data!$AK$5,IF($M59=Data!$AN$4,Data!$AP$5,0))))))</f>
        <v>0</v>
      </c>
      <c r="AF59" s="9">
        <f>IF($M59=Data!$L$10,Data!$V$6,IF($M59=Data!$L$12,Data!$V$6,IF($M59=Data!$Y$4,Data!$AA$6,IF($M59=Data!$AD$4,Data!$AF$6,IF($M59=Data!$AI$4,Data!$AK$6,IF($M59=Data!$AN$4,Data!$AP$6,0))))))</f>
        <v>0</v>
      </c>
      <c r="AG59" s="9">
        <f>IF($M59=Data!$L$10,Data!$V$7,IF($M59=Data!$L$12,Data!$V$7,IF($M59=Data!$Y$4,Data!$AA$7,IF($M59=Data!$AD$4,Data!$AF$7,IF($M59=Data!$AI$4,Data!$AK$7,IF($M59=Data!$AN$4,Data!$AP$7,0))))))</f>
        <v>0</v>
      </c>
      <c r="AH59" s="9">
        <f>IF($M59=Data!$L$10,Data!$V$8,IF($M59=Data!$L$12,Data!$V$8,IF($M59=Data!$Y$4,Data!$AA$8,IF($M59=Data!$AD$4,Data!$AF$8,IF($M59=Data!$AI$4,Data!$AK$8,IF($M59=Data!$AN$4,Data!$AP$8,0))))))</f>
        <v>0</v>
      </c>
      <c r="AI59" s="9">
        <f>IF($M59=Data!$L$10,Data!$V$9,IF($M59=Data!$L$12,Data!$V$9,IF($M59=Data!$Y$4,Data!$AA$9,IF($M59=Data!$AD$4,Data!$AF$9,IF($M59=Data!$AI$4,Data!$AK$9,IF($M59=Data!$AN$4,Data!$AP$9,0))))))</f>
        <v>0</v>
      </c>
      <c r="AJ59" s="9">
        <f>IF($M59=Data!$L$10,Data!$V$10,IF($M59=Data!$L$12,Data!$V$10,IF($M59=Data!$Y$4,Data!$AA$10,IF($M59=Data!$AD$4,Data!$AF$10,IF($M59=Data!$AI$4,Data!$AK$10,IF($M59=Data!$AN$4,Data!$AP$10,0))))))</f>
        <v>0</v>
      </c>
      <c r="AK59" s="9">
        <f>IF($M59=Data!$L$10,Data!$V$11,IF($M59=Data!$L$12,Data!$V$11,IF($M59=Data!$Y$4,Data!$AA$11,IF($M59=Data!$AD$4,Data!$AF$11,IF($M59=Data!$AI$4,Data!$AK$11,IF($M59=Data!$AN$4,Data!$AP$11,0))))))</f>
        <v>0</v>
      </c>
      <c r="AL59" s="9">
        <f>IF($M59=Data!$L$10,Data!$V$12,IF($M59=Data!$L$12,Data!$V$12,IF($M59=Data!$Y$4,Data!$AA$12,IF($M59=Data!$AD$4,Data!$AF$12,IF($M59=Data!$AI$4,Data!$AK$12,IF($M59=Data!$AN$4,Data!$AP$12,0))))))</f>
        <v>0</v>
      </c>
      <c r="AM59" s="9">
        <f>IF($M59=Data!$L$10,Data!$V$13,IF($M59=Data!$L$12,Data!$V$13,IF($M59=Data!$Y$4,Data!$AA$13,IF($M59=Data!$AD$4,Data!$AF$13,IF($M59=Data!$AI$4,Data!$AK$13,IF($M59=Data!$AN$4,Data!$AP$13,0))))))</f>
        <v>0</v>
      </c>
      <c r="AN59" s="9">
        <f>IF($M59=Data!$L$10,Data!$V$14,IF($M59=Data!$L$12,Data!$V$14,IF($M59=Data!$Y$4,Data!$AA$14,IF($M59=Data!$AD$4,Data!$AF$14,IF($M59=Data!$AI$4,Data!$AK$14,IF($M59=Data!$AN$4,Data!$AP$14,0))))))</f>
        <v>0</v>
      </c>
      <c r="AO59" s="9">
        <f>IF($M59=Data!$L$10,Data!$V$15,IF($M59=Data!$L$12,Data!$V$15,IF($M59=Data!$Y$4,Data!$AA$15,IF($M59=Data!$AD$4,Data!$AF$15,IF($M59=Data!$AI$4,Data!$AK$15,IF($M59=Data!$AN$4,Data!$AP$15,0))))))</f>
        <v>0</v>
      </c>
      <c r="AP59" s="9">
        <f>IF($M59=Data!$L$10,Data!$V$16,IF($M59=Data!$L$12,Data!$V$16,IF($M59=Data!$Y$4,Data!$AA$16,IF($M59=Data!$AD$4,Data!$AF$16,IF($M59=Data!$AI$4,Data!$AK$16,IF($M59=Data!$AN$4,Data!$AP$16,0))))))</f>
        <v>0</v>
      </c>
      <c r="AQ59" s="9">
        <f>IF($M59=Data!$L$10,Data!$V$17,IF($M59=Data!$L$12,Data!$V$17,IF($M59=Data!$Y$4,Data!$AA$17,IF($M59=Data!$AD$4,Data!$AF$17,IF($M59=Data!$AI$4,Data!$AK$17,IF($M59=Data!$AN$4,Data!$AP$17,0))))))</f>
        <v>0</v>
      </c>
      <c r="AR59" s="9">
        <f>IF($M59=Data!$L$10,Data!$V$18,IF($M59=Data!$L$12,Data!$V$18,IF($M59=Data!$Y$4,Data!$AA$18,IF($M59=Data!$AD$4,Data!$AF$18,IF($M59=Data!$AI$4,Data!$AK$18,IF($M59=Data!$AN$4,Data!$AP$18,0))))))</f>
        <v>0</v>
      </c>
      <c r="AS59" s="9">
        <f>IF($M59=Data!$L$10,Data!$V$19,IF($M59=Data!$L$12,Data!$V$19,IF($M59=Data!$Y$4,Data!$AA$19,IF($M59=Data!$AD$4,Data!$AF$19,IF($M59=Data!$AI$4,Data!$AK$19,IF($M59=Data!$AN$4,Data!$AP$19,0))))))</f>
        <v>0</v>
      </c>
      <c r="AT59" s="9">
        <f>IF($M59=Data!$L$10,Data!$V$20,IF($M59=Data!$L$12,Data!$V$20,IF($M59=Data!$Y$4,Data!$AA$20,IF($M59=Data!$AD$4,Data!$AF$20,IF($M59=Data!$AI$4,Data!$AK$20,IF($M59=Data!$AN$4,Data!$AP$20,0))))))</f>
        <v>0</v>
      </c>
      <c r="AU59" s="9">
        <f>IF($M59=Data!$L$10,Data!$V$21,IF($M59=Data!$L$12,Data!$V$21,IF($M59=Data!$Y$4,Data!$AA$21,IF($M59=Data!$AD$4,Data!$AF$21,IF($M59=Data!$AI$4,Data!$AK$21,IF($M59=Data!$AN$4,Data!$AP$21,0))))))</f>
        <v>0</v>
      </c>
      <c r="AV59" s="9">
        <f>IF($M59=Data!$L$10,Data!$V$22,IF($M59=Data!$L$12,Data!$V$22,IF($M59=Data!$Y$4,Data!$AA$22,IF($M59=Data!$AD$4,Data!$AF$22,IF($M59=Data!$AI$4,Data!$AK$22,IF($M59=Data!$AN$4,Data!$AP$22,0))))))</f>
        <v>0</v>
      </c>
      <c r="AW59" s="9">
        <f>IF($M59=Data!$L$10,Data!$V$23,IF($M59=Data!$L$12,Data!$V$23,IF($M59=Data!$Y$4,Data!$AA$23,IF($M59=Data!$AD$4,Data!$AF$23,IF($M59=Data!$AI$4,Data!$AK$23,IF($M59=Data!$AN$4,Data!$AP$23,0))))))</f>
        <v>0</v>
      </c>
      <c r="AX59" s="9">
        <f>IF($M59=Data!$L$10,Data!$V$24,IF($M59=Data!$L$12,Data!$V$24,IF($M59=Data!$Y$4,Data!$AA$24,IF($M59=Data!$AD$4,Data!$AF$24,IF($M59=Data!$AI$4,Data!$AK$24,IF($M59=Data!$AN$4,Data!$AP$24,0))))))</f>
        <v>0</v>
      </c>
      <c r="AY59" s="9">
        <f>IF($M59=Data!$L$10,Data!$V$25,IF($M59=Data!$L$12,Data!$V$25,IF($M59=Data!$Y$4,Data!$AA$25,IF($M59=Data!$AD$4,Data!$AF$25,IF($M59=Data!$AI$4,Data!$AK$25,IF($M59=Data!$AN$4,Data!$AP$25,0))))))</f>
        <v>0</v>
      </c>
      <c r="AZ59" s="9">
        <f>IF($M59=Data!$L$10,Data!$V$26,IF($M59=Data!$L$12,Data!$V$26,IF($M59=Data!$Y$4,Data!$AA$26,IF($M59=Data!$AD$4,Data!$AF$26,IF($M59=Data!$AI$4,Data!$AK$26,IF($M59=Data!$AN$4,Data!$AP$26,0))))))</f>
        <v>0</v>
      </c>
      <c r="BA59" s="9">
        <f>IF($M59=Data!$L$10,Data!$V$27,IF($M59=Data!$L$12,Data!$V$27,IF($M59=Data!$Y$4,Data!$AA$27,IF($M59=Data!$AD$4,Data!$AF$27,IF($M59=Data!$AI$4,Data!$AK$27,IF($M59=Data!$AN$4,Data!$AP$27,0))))))</f>
        <v>0</v>
      </c>
      <c r="BB59" s="9">
        <f>IF($M59=Data!$L$10,Data!$V$28,IF($M59=Data!$L$12,Data!$V$28,IF($M59=Data!$Y$4,Data!$AA$28,IF($M59=Data!$AD$4,Data!$AF$28,IF($M59=Data!$AI$4,Data!$AK$28,IF($M59=Data!$AN$4,Data!$AP$28,0))))))</f>
        <v>0</v>
      </c>
      <c r="BC59" s="9">
        <f t="shared" si="4"/>
        <v>0</v>
      </c>
      <c r="BD59" s="119">
        <f>VLOOKUP($BC59,Data!$AS$4:$AT$128,2,FALSE)</f>
        <v>0</v>
      </c>
      <c r="BE59" s="102">
        <f>IF('LCLR Activity List v2.2'!$K59="SPR",1,0)</f>
        <v>0</v>
      </c>
      <c r="BF59" s="100" t="e">
        <f>IF($BE59=0,T59*Data!BF$98,IF($BE59=1,T59*Data!BK$98,T59*Data!BF$98))</f>
        <v>#N/A</v>
      </c>
      <c r="BG59" s="100" t="e">
        <f>IF($BE59=0,U59*Data!BG$98,IF($BE59=1,U59*Data!BL$98,U59*Data!BG$98))</f>
        <v>#N/A</v>
      </c>
      <c r="BH59" s="100" t="e">
        <f>IF($BE59=0,V59*Data!BH$98,IF($BE59=1,V59*Data!BM$98,V59*Data!BH$98))</f>
        <v>#N/A</v>
      </c>
      <c r="BI59" s="100" t="e">
        <f>IF($BE59=0,W59*Data!BI$98,IF($BE59=1,W59*Data!BN$98,W59*Data!BI$98))</f>
        <v>#N/A</v>
      </c>
      <c r="BJ59" s="100" t="e">
        <f>IF($BE59=0,X59*Data!BJ$98,IF($BE59=1,X59*Data!BO$98,X59*Data!BJ$98))</f>
        <v>#N/A</v>
      </c>
      <c r="BK59" s="97" t="e">
        <f t="shared" si="3"/>
        <v>#N/A</v>
      </c>
    </row>
    <row r="60" spans="1:63" x14ac:dyDescent="0.35">
      <c r="A60" s="187">
        <v>49</v>
      </c>
      <c r="B60" s="165"/>
      <c r="C60" s="166"/>
      <c r="D60" s="230"/>
      <c r="E60" s="166"/>
      <c r="F60" s="166"/>
      <c r="G60" s="166"/>
      <c r="H60" s="166"/>
      <c r="I60" s="166"/>
      <c r="J60" s="166"/>
      <c r="K60" s="166"/>
      <c r="L60" s="166"/>
      <c r="M60" s="166"/>
      <c r="N60" s="166"/>
      <c r="O60" s="231"/>
      <c r="P60" s="154">
        <f>VLOOKUP($BC60,Data!$AS$4:$AT$128,2,FALSE)</f>
        <v>0</v>
      </c>
      <c r="Q60" s="166"/>
      <c r="R60" s="166"/>
      <c r="S60" s="155"/>
      <c r="T60" s="170"/>
      <c r="U60" s="170"/>
      <c r="V60" s="170"/>
      <c r="W60" s="170"/>
      <c r="X60" s="156">
        <f t="shared" si="0"/>
        <v>0</v>
      </c>
      <c r="Y60" s="170"/>
      <c r="Z60" s="156">
        <f t="shared" si="1"/>
        <v>0</v>
      </c>
      <c r="AA60" s="175"/>
      <c r="AB60" s="176"/>
      <c r="AD60" s="9">
        <f>IF($M60=Data!$L$10,Data!$V$4,IF($M60=Data!$L$12,Data!$V$4,IF($M60=Data!$Y$4,Data!$AA$4,IF($M60=Data!$AD$4,Data!$AF$4,IF($M60=Data!$AI$4,Data!$AK$4,IF($M60=Data!$AN$4,Data!$AP$4,0))))))</f>
        <v>0</v>
      </c>
      <c r="AE60" s="9">
        <f>IF($M60=Data!$L$10,Data!$V$5,IF($M60=Data!$L$12,Data!$V$5,IF($M60=Data!$Y$4,Data!$AA$5,IF($M60=Data!$AD$4,Data!$AF$5,IF($M60=Data!$AI$4,Data!$AK$5,IF($M60=Data!$AN$4,Data!$AP$5,0))))))</f>
        <v>0</v>
      </c>
      <c r="AF60" s="9">
        <f>IF($M60=Data!$L$10,Data!$V$6,IF($M60=Data!$L$12,Data!$V$6,IF($M60=Data!$Y$4,Data!$AA$6,IF($M60=Data!$AD$4,Data!$AF$6,IF($M60=Data!$AI$4,Data!$AK$6,IF($M60=Data!$AN$4,Data!$AP$6,0))))))</f>
        <v>0</v>
      </c>
      <c r="AG60" s="9">
        <f>IF($M60=Data!$L$10,Data!$V$7,IF($M60=Data!$L$12,Data!$V$7,IF($M60=Data!$Y$4,Data!$AA$7,IF($M60=Data!$AD$4,Data!$AF$7,IF($M60=Data!$AI$4,Data!$AK$7,IF($M60=Data!$AN$4,Data!$AP$7,0))))))</f>
        <v>0</v>
      </c>
      <c r="AH60" s="9">
        <f>IF($M60=Data!$L$10,Data!$V$8,IF($M60=Data!$L$12,Data!$V$8,IF($M60=Data!$Y$4,Data!$AA$8,IF($M60=Data!$AD$4,Data!$AF$8,IF($M60=Data!$AI$4,Data!$AK$8,IF($M60=Data!$AN$4,Data!$AP$8,0))))))</f>
        <v>0</v>
      </c>
      <c r="AI60" s="9">
        <f>IF($M60=Data!$L$10,Data!$V$9,IF($M60=Data!$L$12,Data!$V$9,IF($M60=Data!$Y$4,Data!$AA$9,IF($M60=Data!$AD$4,Data!$AF$9,IF($M60=Data!$AI$4,Data!$AK$9,IF($M60=Data!$AN$4,Data!$AP$9,0))))))</f>
        <v>0</v>
      </c>
      <c r="AJ60" s="9">
        <f>IF($M60=Data!$L$10,Data!$V$10,IF($M60=Data!$L$12,Data!$V$10,IF($M60=Data!$Y$4,Data!$AA$10,IF($M60=Data!$AD$4,Data!$AF$10,IF($M60=Data!$AI$4,Data!$AK$10,IF($M60=Data!$AN$4,Data!$AP$10,0))))))</f>
        <v>0</v>
      </c>
      <c r="AK60" s="9">
        <f>IF($M60=Data!$L$10,Data!$V$11,IF($M60=Data!$L$12,Data!$V$11,IF($M60=Data!$Y$4,Data!$AA$11,IF($M60=Data!$AD$4,Data!$AF$11,IF($M60=Data!$AI$4,Data!$AK$11,IF($M60=Data!$AN$4,Data!$AP$11,0))))))</f>
        <v>0</v>
      </c>
      <c r="AL60" s="9">
        <f>IF($M60=Data!$L$10,Data!$V$12,IF($M60=Data!$L$12,Data!$V$12,IF($M60=Data!$Y$4,Data!$AA$12,IF($M60=Data!$AD$4,Data!$AF$12,IF($M60=Data!$AI$4,Data!$AK$12,IF($M60=Data!$AN$4,Data!$AP$12,0))))))</f>
        <v>0</v>
      </c>
      <c r="AM60" s="9">
        <f>IF($M60=Data!$L$10,Data!$V$13,IF($M60=Data!$L$12,Data!$V$13,IF($M60=Data!$Y$4,Data!$AA$13,IF($M60=Data!$AD$4,Data!$AF$13,IF($M60=Data!$AI$4,Data!$AK$13,IF($M60=Data!$AN$4,Data!$AP$13,0))))))</f>
        <v>0</v>
      </c>
      <c r="AN60" s="9">
        <f>IF($M60=Data!$L$10,Data!$V$14,IF($M60=Data!$L$12,Data!$V$14,IF($M60=Data!$Y$4,Data!$AA$14,IF($M60=Data!$AD$4,Data!$AF$14,IF($M60=Data!$AI$4,Data!$AK$14,IF($M60=Data!$AN$4,Data!$AP$14,0))))))</f>
        <v>0</v>
      </c>
      <c r="AO60" s="9">
        <f>IF($M60=Data!$L$10,Data!$V$15,IF($M60=Data!$L$12,Data!$V$15,IF($M60=Data!$Y$4,Data!$AA$15,IF($M60=Data!$AD$4,Data!$AF$15,IF($M60=Data!$AI$4,Data!$AK$15,IF($M60=Data!$AN$4,Data!$AP$15,0))))))</f>
        <v>0</v>
      </c>
      <c r="AP60" s="9">
        <f>IF($M60=Data!$L$10,Data!$V$16,IF($M60=Data!$L$12,Data!$V$16,IF($M60=Data!$Y$4,Data!$AA$16,IF($M60=Data!$AD$4,Data!$AF$16,IF($M60=Data!$AI$4,Data!$AK$16,IF($M60=Data!$AN$4,Data!$AP$16,0))))))</f>
        <v>0</v>
      </c>
      <c r="AQ60" s="9">
        <f>IF($M60=Data!$L$10,Data!$V$17,IF($M60=Data!$L$12,Data!$V$17,IF($M60=Data!$Y$4,Data!$AA$17,IF($M60=Data!$AD$4,Data!$AF$17,IF($M60=Data!$AI$4,Data!$AK$17,IF($M60=Data!$AN$4,Data!$AP$17,0))))))</f>
        <v>0</v>
      </c>
      <c r="AR60" s="9">
        <f>IF($M60=Data!$L$10,Data!$V$18,IF($M60=Data!$L$12,Data!$V$18,IF($M60=Data!$Y$4,Data!$AA$18,IF($M60=Data!$AD$4,Data!$AF$18,IF($M60=Data!$AI$4,Data!$AK$18,IF($M60=Data!$AN$4,Data!$AP$18,0))))))</f>
        <v>0</v>
      </c>
      <c r="AS60" s="9">
        <f>IF($M60=Data!$L$10,Data!$V$19,IF($M60=Data!$L$12,Data!$V$19,IF($M60=Data!$Y$4,Data!$AA$19,IF($M60=Data!$AD$4,Data!$AF$19,IF($M60=Data!$AI$4,Data!$AK$19,IF($M60=Data!$AN$4,Data!$AP$19,0))))))</f>
        <v>0</v>
      </c>
      <c r="AT60" s="9">
        <f>IF($M60=Data!$L$10,Data!$V$20,IF($M60=Data!$L$12,Data!$V$20,IF($M60=Data!$Y$4,Data!$AA$20,IF($M60=Data!$AD$4,Data!$AF$20,IF($M60=Data!$AI$4,Data!$AK$20,IF($M60=Data!$AN$4,Data!$AP$20,0))))))</f>
        <v>0</v>
      </c>
      <c r="AU60" s="9">
        <f>IF($M60=Data!$L$10,Data!$V$21,IF($M60=Data!$L$12,Data!$V$21,IF($M60=Data!$Y$4,Data!$AA$21,IF($M60=Data!$AD$4,Data!$AF$21,IF($M60=Data!$AI$4,Data!$AK$21,IF($M60=Data!$AN$4,Data!$AP$21,0))))))</f>
        <v>0</v>
      </c>
      <c r="AV60" s="9">
        <f>IF($M60=Data!$L$10,Data!$V$22,IF($M60=Data!$L$12,Data!$V$22,IF($M60=Data!$Y$4,Data!$AA$22,IF($M60=Data!$AD$4,Data!$AF$22,IF($M60=Data!$AI$4,Data!$AK$22,IF($M60=Data!$AN$4,Data!$AP$22,0))))))</f>
        <v>0</v>
      </c>
      <c r="AW60" s="9">
        <f>IF($M60=Data!$L$10,Data!$V$23,IF($M60=Data!$L$12,Data!$V$23,IF($M60=Data!$Y$4,Data!$AA$23,IF($M60=Data!$AD$4,Data!$AF$23,IF($M60=Data!$AI$4,Data!$AK$23,IF($M60=Data!$AN$4,Data!$AP$23,0))))))</f>
        <v>0</v>
      </c>
      <c r="AX60" s="9">
        <f>IF($M60=Data!$L$10,Data!$V$24,IF($M60=Data!$L$12,Data!$V$24,IF($M60=Data!$Y$4,Data!$AA$24,IF($M60=Data!$AD$4,Data!$AF$24,IF($M60=Data!$AI$4,Data!$AK$24,IF($M60=Data!$AN$4,Data!$AP$24,0))))))</f>
        <v>0</v>
      </c>
      <c r="AY60" s="9">
        <f>IF($M60=Data!$L$10,Data!$V$25,IF($M60=Data!$L$12,Data!$V$25,IF($M60=Data!$Y$4,Data!$AA$25,IF($M60=Data!$AD$4,Data!$AF$25,IF($M60=Data!$AI$4,Data!$AK$25,IF($M60=Data!$AN$4,Data!$AP$25,0))))))</f>
        <v>0</v>
      </c>
      <c r="AZ60" s="9">
        <f>IF($M60=Data!$L$10,Data!$V$26,IF($M60=Data!$L$12,Data!$V$26,IF($M60=Data!$Y$4,Data!$AA$26,IF($M60=Data!$AD$4,Data!$AF$26,IF($M60=Data!$AI$4,Data!$AK$26,IF($M60=Data!$AN$4,Data!$AP$26,0))))))</f>
        <v>0</v>
      </c>
      <c r="BA60" s="9">
        <f>IF($M60=Data!$L$10,Data!$V$27,IF($M60=Data!$L$12,Data!$V$27,IF($M60=Data!$Y$4,Data!$AA$27,IF($M60=Data!$AD$4,Data!$AF$27,IF($M60=Data!$AI$4,Data!$AK$27,IF($M60=Data!$AN$4,Data!$AP$27,0))))))</f>
        <v>0</v>
      </c>
      <c r="BB60" s="9">
        <f>IF($M60=Data!$L$10,Data!$V$28,IF($M60=Data!$L$12,Data!$V$28,IF($M60=Data!$Y$4,Data!$AA$28,IF($M60=Data!$AD$4,Data!$AF$28,IF($M60=Data!$AI$4,Data!$AK$28,IF($M60=Data!$AN$4,Data!$AP$28,0))))))</f>
        <v>0</v>
      </c>
      <c r="BC60" s="9">
        <f t="shared" si="4"/>
        <v>0</v>
      </c>
      <c r="BD60" s="119">
        <f>VLOOKUP($BC60,Data!$AS$4:$AT$128,2,FALSE)</f>
        <v>0</v>
      </c>
      <c r="BE60" s="102">
        <f>IF('LCLR Activity List v2.2'!$K60="SPR",1,0)</f>
        <v>0</v>
      </c>
      <c r="BF60" s="100" t="e">
        <f>IF($BE60=0,T60*Data!BF$98,IF($BE60=1,T60*Data!BK$98,T60*Data!BF$98))</f>
        <v>#N/A</v>
      </c>
      <c r="BG60" s="100" t="e">
        <f>IF($BE60=0,U60*Data!BG$98,IF($BE60=1,U60*Data!BL$98,U60*Data!BG$98))</f>
        <v>#N/A</v>
      </c>
      <c r="BH60" s="100" t="e">
        <f>IF($BE60=0,V60*Data!BH$98,IF($BE60=1,V60*Data!BM$98,V60*Data!BH$98))</f>
        <v>#N/A</v>
      </c>
      <c r="BI60" s="100" t="e">
        <f>IF($BE60=0,W60*Data!BI$98,IF($BE60=1,W60*Data!BN$98,W60*Data!BI$98))</f>
        <v>#N/A</v>
      </c>
      <c r="BJ60" s="100" t="e">
        <f>IF($BE60=0,X60*Data!BJ$98,IF($BE60=1,X60*Data!BO$98,X60*Data!BJ$98))</f>
        <v>#N/A</v>
      </c>
      <c r="BK60" s="97" t="e">
        <f t="shared" si="3"/>
        <v>#N/A</v>
      </c>
    </row>
    <row r="61" spans="1:63" x14ac:dyDescent="0.35">
      <c r="A61" s="187">
        <v>50</v>
      </c>
      <c r="B61" s="165"/>
      <c r="C61" s="166"/>
      <c r="D61" s="230"/>
      <c r="E61" s="166"/>
      <c r="F61" s="166"/>
      <c r="G61" s="166"/>
      <c r="H61" s="166"/>
      <c r="I61" s="166"/>
      <c r="J61" s="166"/>
      <c r="K61" s="166"/>
      <c r="L61" s="166"/>
      <c r="M61" s="166"/>
      <c r="N61" s="166"/>
      <c r="O61" s="231"/>
      <c r="P61" s="154">
        <f>VLOOKUP($BC61,Data!$AS$4:$AT$128,2,FALSE)</f>
        <v>0</v>
      </c>
      <c r="Q61" s="166"/>
      <c r="R61" s="166"/>
      <c r="S61" s="155"/>
      <c r="T61" s="170"/>
      <c r="U61" s="170"/>
      <c r="V61" s="170"/>
      <c r="W61" s="170"/>
      <c r="X61" s="156">
        <f t="shared" si="0"/>
        <v>0</v>
      </c>
      <c r="Y61" s="170"/>
      <c r="Z61" s="156">
        <f t="shared" si="1"/>
        <v>0</v>
      </c>
      <c r="AA61" s="175"/>
      <c r="AB61" s="176"/>
      <c r="AD61" s="9">
        <f>IF($M61=Data!$L$10,Data!$V$4,IF($M61=Data!$L$12,Data!$V$4,IF($M61=Data!$Y$4,Data!$AA$4,IF($M61=Data!$AD$4,Data!$AF$4,IF($M61=Data!$AI$4,Data!$AK$4,IF($M61=Data!$AN$4,Data!$AP$4,0))))))</f>
        <v>0</v>
      </c>
      <c r="AE61" s="9">
        <f>IF($M61=Data!$L$10,Data!$V$5,IF($M61=Data!$L$12,Data!$V$5,IF($M61=Data!$Y$4,Data!$AA$5,IF($M61=Data!$AD$4,Data!$AF$5,IF($M61=Data!$AI$4,Data!$AK$5,IF($M61=Data!$AN$4,Data!$AP$5,0))))))</f>
        <v>0</v>
      </c>
      <c r="AF61" s="9">
        <f>IF($M61=Data!$L$10,Data!$V$6,IF($M61=Data!$L$12,Data!$V$6,IF($M61=Data!$Y$4,Data!$AA$6,IF($M61=Data!$AD$4,Data!$AF$6,IF($M61=Data!$AI$4,Data!$AK$6,IF($M61=Data!$AN$4,Data!$AP$6,0))))))</f>
        <v>0</v>
      </c>
      <c r="AG61" s="9">
        <f>IF($M61=Data!$L$10,Data!$V$7,IF($M61=Data!$L$12,Data!$V$7,IF($M61=Data!$Y$4,Data!$AA$7,IF($M61=Data!$AD$4,Data!$AF$7,IF($M61=Data!$AI$4,Data!$AK$7,IF($M61=Data!$AN$4,Data!$AP$7,0))))))</f>
        <v>0</v>
      </c>
      <c r="AH61" s="9">
        <f>IF($M61=Data!$L$10,Data!$V$8,IF($M61=Data!$L$12,Data!$V$8,IF($M61=Data!$Y$4,Data!$AA$8,IF($M61=Data!$AD$4,Data!$AF$8,IF($M61=Data!$AI$4,Data!$AK$8,IF($M61=Data!$AN$4,Data!$AP$8,0))))))</f>
        <v>0</v>
      </c>
      <c r="AI61" s="9">
        <f>IF($M61=Data!$L$10,Data!$V$9,IF($M61=Data!$L$12,Data!$V$9,IF($M61=Data!$Y$4,Data!$AA$9,IF($M61=Data!$AD$4,Data!$AF$9,IF($M61=Data!$AI$4,Data!$AK$9,IF($M61=Data!$AN$4,Data!$AP$9,0))))))</f>
        <v>0</v>
      </c>
      <c r="AJ61" s="9">
        <f>IF($M61=Data!$L$10,Data!$V$10,IF($M61=Data!$L$12,Data!$V$10,IF($M61=Data!$Y$4,Data!$AA$10,IF($M61=Data!$AD$4,Data!$AF$10,IF($M61=Data!$AI$4,Data!$AK$10,IF($M61=Data!$AN$4,Data!$AP$10,0))))))</f>
        <v>0</v>
      </c>
      <c r="AK61" s="9">
        <f>IF($M61=Data!$L$10,Data!$V$11,IF($M61=Data!$L$12,Data!$V$11,IF($M61=Data!$Y$4,Data!$AA$11,IF($M61=Data!$AD$4,Data!$AF$11,IF($M61=Data!$AI$4,Data!$AK$11,IF($M61=Data!$AN$4,Data!$AP$11,0))))))</f>
        <v>0</v>
      </c>
      <c r="AL61" s="9">
        <f>IF($M61=Data!$L$10,Data!$V$12,IF($M61=Data!$L$12,Data!$V$12,IF($M61=Data!$Y$4,Data!$AA$12,IF($M61=Data!$AD$4,Data!$AF$12,IF($M61=Data!$AI$4,Data!$AK$12,IF($M61=Data!$AN$4,Data!$AP$12,0))))))</f>
        <v>0</v>
      </c>
      <c r="AM61" s="9">
        <f>IF($M61=Data!$L$10,Data!$V$13,IF($M61=Data!$L$12,Data!$V$13,IF($M61=Data!$Y$4,Data!$AA$13,IF($M61=Data!$AD$4,Data!$AF$13,IF($M61=Data!$AI$4,Data!$AK$13,IF($M61=Data!$AN$4,Data!$AP$13,0))))))</f>
        <v>0</v>
      </c>
      <c r="AN61" s="9">
        <f>IF($M61=Data!$L$10,Data!$V$14,IF($M61=Data!$L$12,Data!$V$14,IF($M61=Data!$Y$4,Data!$AA$14,IF($M61=Data!$AD$4,Data!$AF$14,IF($M61=Data!$AI$4,Data!$AK$14,IF($M61=Data!$AN$4,Data!$AP$14,0))))))</f>
        <v>0</v>
      </c>
      <c r="AO61" s="9">
        <f>IF($M61=Data!$L$10,Data!$V$15,IF($M61=Data!$L$12,Data!$V$15,IF($M61=Data!$Y$4,Data!$AA$15,IF($M61=Data!$AD$4,Data!$AF$15,IF($M61=Data!$AI$4,Data!$AK$15,IF($M61=Data!$AN$4,Data!$AP$15,0))))))</f>
        <v>0</v>
      </c>
      <c r="AP61" s="9">
        <f>IF($M61=Data!$L$10,Data!$V$16,IF($M61=Data!$L$12,Data!$V$16,IF($M61=Data!$Y$4,Data!$AA$16,IF($M61=Data!$AD$4,Data!$AF$16,IF($M61=Data!$AI$4,Data!$AK$16,IF($M61=Data!$AN$4,Data!$AP$16,0))))))</f>
        <v>0</v>
      </c>
      <c r="AQ61" s="9">
        <f>IF($M61=Data!$L$10,Data!$V$17,IF($M61=Data!$L$12,Data!$V$17,IF($M61=Data!$Y$4,Data!$AA$17,IF($M61=Data!$AD$4,Data!$AF$17,IF($M61=Data!$AI$4,Data!$AK$17,IF($M61=Data!$AN$4,Data!$AP$17,0))))))</f>
        <v>0</v>
      </c>
      <c r="AR61" s="9">
        <f>IF($M61=Data!$L$10,Data!$V$18,IF($M61=Data!$L$12,Data!$V$18,IF($M61=Data!$Y$4,Data!$AA$18,IF($M61=Data!$AD$4,Data!$AF$18,IF($M61=Data!$AI$4,Data!$AK$18,IF($M61=Data!$AN$4,Data!$AP$18,0))))))</f>
        <v>0</v>
      </c>
      <c r="AS61" s="9">
        <f>IF($M61=Data!$L$10,Data!$V$19,IF($M61=Data!$L$12,Data!$V$19,IF($M61=Data!$Y$4,Data!$AA$19,IF($M61=Data!$AD$4,Data!$AF$19,IF($M61=Data!$AI$4,Data!$AK$19,IF($M61=Data!$AN$4,Data!$AP$19,0))))))</f>
        <v>0</v>
      </c>
      <c r="AT61" s="9">
        <f>IF($M61=Data!$L$10,Data!$V$20,IF($M61=Data!$L$12,Data!$V$20,IF($M61=Data!$Y$4,Data!$AA$20,IF($M61=Data!$AD$4,Data!$AF$20,IF($M61=Data!$AI$4,Data!$AK$20,IF($M61=Data!$AN$4,Data!$AP$20,0))))))</f>
        <v>0</v>
      </c>
      <c r="AU61" s="9">
        <f>IF($M61=Data!$L$10,Data!$V$21,IF($M61=Data!$L$12,Data!$V$21,IF($M61=Data!$Y$4,Data!$AA$21,IF($M61=Data!$AD$4,Data!$AF$21,IF($M61=Data!$AI$4,Data!$AK$21,IF($M61=Data!$AN$4,Data!$AP$21,0))))))</f>
        <v>0</v>
      </c>
      <c r="AV61" s="9">
        <f>IF($M61=Data!$L$10,Data!$V$22,IF($M61=Data!$L$12,Data!$V$22,IF($M61=Data!$Y$4,Data!$AA$22,IF($M61=Data!$AD$4,Data!$AF$22,IF($M61=Data!$AI$4,Data!$AK$22,IF($M61=Data!$AN$4,Data!$AP$22,0))))))</f>
        <v>0</v>
      </c>
      <c r="AW61" s="9">
        <f>IF($M61=Data!$L$10,Data!$V$23,IF($M61=Data!$L$12,Data!$V$23,IF($M61=Data!$Y$4,Data!$AA$23,IF($M61=Data!$AD$4,Data!$AF$23,IF($M61=Data!$AI$4,Data!$AK$23,IF($M61=Data!$AN$4,Data!$AP$23,0))))))</f>
        <v>0</v>
      </c>
      <c r="AX61" s="9">
        <f>IF($M61=Data!$L$10,Data!$V$24,IF($M61=Data!$L$12,Data!$V$24,IF($M61=Data!$Y$4,Data!$AA$24,IF($M61=Data!$AD$4,Data!$AF$24,IF($M61=Data!$AI$4,Data!$AK$24,IF($M61=Data!$AN$4,Data!$AP$24,0))))))</f>
        <v>0</v>
      </c>
      <c r="AY61" s="9">
        <f>IF($M61=Data!$L$10,Data!$V$25,IF($M61=Data!$L$12,Data!$V$25,IF($M61=Data!$Y$4,Data!$AA$25,IF($M61=Data!$AD$4,Data!$AF$25,IF($M61=Data!$AI$4,Data!$AK$25,IF($M61=Data!$AN$4,Data!$AP$25,0))))))</f>
        <v>0</v>
      </c>
      <c r="AZ61" s="9">
        <f>IF($M61=Data!$L$10,Data!$V$26,IF($M61=Data!$L$12,Data!$V$26,IF($M61=Data!$Y$4,Data!$AA$26,IF($M61=Data!$AD$4,Data!$AF$26,IF($M61=Data!$AI$4,Data!$AK$26,IF($M61=Data!$AN$4,Data!$AP$26,0))))))</f>
        <v>0</v>
      </c>
      <c r="BA61" s="9">
        <f>IF($M61=Data!$L$10,Data!$V$27,IF($M61=Data!$L$12,Data!$V$27,IF($M61=Data!$Y$4,Data!$AA$27,IF($M61=Data!$AD$4,Data!$AF$27,IF($M61=Data!$AI$4,Data!$AK$27,IF($M61=Data!$AN$4,Data!$AP$27,0))))))</f>
        <v>0</v>
      </c>
      <c r="BB61" s="9">
        <f>IF($M61=Data!$L$10,Data!$V$28,IF($M61=Data!$L$12,Data!$V$28,IF($M61=Data!$Y$4,Data!$AA$28,IF($M61=Data!$AD$4,Data!$AF$28,IF($M61=Data!$AI$4,Data!$AK$28,IF($M61=Data!$AN$4,Data!$AP$28,0))))))</f>
        <v>0</v>
      </c>
      <c r="BC61" s="9">
        <f t="shared" si="4"/>
        <v>0</v>
      </c>
      <c r="BD61" s="119">
        <f>VLOOKUP($BC61,Data!$AS$4:$AT$128,2,FALSE)</f>
        <v>0</v>
      </c>
      <c r="BE61" s="102">
        <f>IF('LCLR Activity List v2.2'!$K61="SPR",1,0)</f>
        <v>0</v>
      </c>
      <c r="BF61" s="100" t="e">
        <f>IF($BE61=0,T61*Data!BF$98,IF($BE61=1,T61*Data!BK$98,T61*Data!BF$98))</f>
        <v>#N/A</v>
      </c>
      <c r="BG61" s="100" t="e">
        <f>IF($BE61=0,U61*Data!BG$98,IF($BE61=1,U61*Data!BL$98,U61*Data!BG$98))</f>
        <v>#N/A</v>
      </c>
      <c r="BH61" s="100" t="e">
        <f>IF($BE61=0,V61*Data!BH$98,IF($BE61=1,V61*Data!BM$98,V61*Data!BH$98))</f>
        <v>#N/A</v>
      </c>
      <c r="BI61" s="100" t="e">
        <f>IF($BE61=0,W61*Data!BI$98,IF($BE61=1,W61*Data!BN$98,W61*Data!BI$98))</f>
        <v>#N/A</v>
      </c>
      <c r="BJ61" s="100" t="e">
        <f>IF($BE61=0,X61*Data!BJ$98,IF($BE61=1,X61*Data!BO$98,X61*Data!BJ$98))</f>
        <v>#N/A</v>
      </c>
      <c r="BK61" s="97" t="e">
        <f t="shared" si="3"/>
        <v>#N/A</v>
      </c>
    </row>
    <row r="62" spans="1:63" x14ac:dyDescent="0.35">
      <c r="A62" s="187">
        <v>51</v>
      </c>
      <c r="B62" s="165"/>
      <c r="C62" s="166"/>
      <c r="D62" s="230"/>
      <c r="E62" s="166"/>
      <c r="F62" s="166"/>
      <c r="G62" s="166"/>
      <c r="H62" s="166"/>
      <c r="I62" s="166"/>
      <c r="J62" s="166"/>
      <c r="K62" s="166"/>
      <c r="L62" s="166"/>
      <c r="M62" s="166"/>
      <c r="N62" s="166"/>
      <c r="O62" s="231"/>
      <c r="P62" s="154">
        <f>VLOOKUP($BC62,Data!$AS$4:$AT$128,2,FALSE)</f>
        <v>0</v>
      </c>
      <c r="Q62" s="166"/>
      <c r="R62" s="166"/>
      <c r="S62" s="155"/>
      <c r="T62" s="170"/>
      <c r="U62" s="170"/>
      <c r="V62" s="170"/>
      <c r="W62" s="170"/>
      <c r="X62" s="156">
        <f t="shared" si="0"/>
        <v>0</v>
      </c>
      <c r="Y62" s="170"/>
      <c r="Z62" s="156">
        <f t="shared" si="1"/>
        <v>0</v>
      </c>
      <c r="AA62" s="175"/>
      <c r="AB62" s="176"/>
      <c r="AD62" s="9">
        <f>IF($M62=Data!$L$10,Data!$V$4,IF($M62=Data!$L$12,Data!$V$4,IF($M62=Data!$Y$4,Data!$AA$4,IF($M62=Data!$AD$4,Data!$AF$4,IF($M62=Data!$AI$4,Data!$AK$4,IF($M62=Data!$AN$4,Data!$AP$4,0))))))</f>
        <v>0</v>
      </c>
      <c r="AE62" s="9">
        <f>IF($M62=Data!$L$10,Data!$V$5,IF($M62=Data!$L$12,Data!$V$5,IF($M62=Data!$Y$4,Data!$AA$5,IF($M62=Data!$AD$4,Data!$AF$5,IF($M62=Data!$AI$4,Data!$AK$5,IF($M62=Data!$AN$4,Data!$AP$5,0))))))</f>
        <v>0</v>
      </c>
      <c r="AF62" s="9">
        <f>IF($M62=Data!$L$10,Data!$V$6,IF($M62=Data!$L$12,Data!$V$6,IF($M62=Data!$Y$4,Data!$AA$6,IF($M62=Data!$AD$4,Data!$AF$6,IF($M62=Data!$AI$4,Data!$AK$6,IF($M62=Data!$AN$4,Data!$AP$6,0))))))</f>
        <v>0</v>
      </c>
      <c r="AG62" s="9">
        <f>IF($M62=Data!$L$10,Data!$V$7,IF($M62=Data!$L$12,Data!$V$7,IF($M62=Data!$Y$4,Data!$AA$7,IF($M62=Data!$AD$4,Data!$AF$7,IF($M62=Data!$AI$4,Data!$AK$7,IF($M62=Data!$AN$4,Data!$AP$7,0))))))</f>
        <v>0</v>
      </c>
      <c r="AH62" s="9">
        <f>IF($M62=Data!$L$10,Data!$V$8,IF($M62=Data!$L$12,Data!$V$8,IF($M62=Data!$Y$4,Data!$AA$8,IF($M62=Data!$AD$4,Data!$AF$8,IF($M62=Data!$AI$4,Data!$AK$8,IF($M62=Data!$AN$4,Data!$AP$8,0))))))</f>
        <v>0</v>
      </c>
      <c r="AI62" s="9">
        <f>IF($M62=Data!$L$10,Data!$V$9,IF($M62=Data!$L$12,Data!$V$9,IF($M62=Data!$Y$4,Data!$AA$9,IF($M62=Data!$AD$4,Data!$AF$9,IF($M62=Data!$AI$4,Data!$AK$9,IF($M62=Data!$AN$4,Data!$AP$9,0))))))</f>
        <v>0</v>
      </c>
      <c r="AJ62" s="9">
        <f>IF($M62=Data!$L$10,Data!$V$10,IF($M62=Data!$L$12,Data!$V$10,IF($M62=Data!$Y$4,Data!$AA$10,IF($M62=Data!$AD$4,Data!$AF$10,IF($M62=Data!$AI$4,Data!$AK$10,IF($M62=Data!$AN$4,Data!$AP$10,0))))))</f>
        <v>0</v>
      </c>
      <c r="AK62" s="9">
        <f>IF($M62=Data!$L$10,Data!$V$11,IF($M62=Data!$L$12,Data!$V$11,IF($M62=Data!$Y$4,Data!$AA$11,IF($M62=Data!$AD$4,Data!$AF$11,IF($M62=Data!$AI$4,Data!$AK$11,IF($M62=Data!$AN$4,Data!$AP$11,0))))))</f>
        <v>0</v>
      </c>
      <c r="AL62" s="9">
        <f>IF($M62=Data!$L$10,Data!$V$12,IF($M62=Data!$L$12,Data!$V$12,IF($M62=Data!$Y$4,Data!$AA$12,IF($M62=Data!$AD$4,Data!$AF$12,IF($M62=Data!$AI$4,Data!$AK$12,IF($M62=Data!$AN$4,Data!$AP$12,0))))))</f>
        <v>0</v>
      </c>
      <c r="AM62" s="9">
        <f>IF($M62=Data!$L$10,Data!$V$13,IF($M62=Data!$L$12,Data!$V$13,IF($M62=Data!$Y$4,Data!$AA$13,IF($M62=Data!$AD$4,Data!$AF$13,IF($M62=Data!$AI$4,Data!$AK$13,IF($M62=Data!$AN$4,Data!$AP$13,0))))))</f>
        <v>0</v>
      </c>
      <c r="AN62" s="9">
        <f>IF($M62=Data!$L$10,Data!$V$14,IF($M62=Data!$L$12,Data!$V$14,IF($M62=Data!$Y$4,Data!$AA$14,IF($M62=Data!$AD$4,Data!$AF$14,IF($M62=Data!$AI$4,Data!$AK$14,IF($M62=Data!$AN$4,Data!$AP$14,0))))))</f>
        <v>0</v>
      </c>
      <c r="AO62" s="9">
        <f>IF($M62=Data!$L$10,Data!$V$15,IF($M62=Data!$L$12,Data!$V$15,IF($M62=Data!$Y$4,Data!$AA$15,IF($M62=Data!$AD$4,Data!$AF$15,IF($M62=Data!$AI$4,Data!$AK$15,IF($M62=Data!$AN$4,Data!$AP$15,0))))))</f>
        <v>0</v>
      </c>
      <c r="AP62" s="9">
        <f>IF($M62=Data!$L$10,Data!$V$16,IF($M62=Data!$L$12,Data!$V$16,IF($M62=Data!$Y$4,Data!$AA$16,IF($M62=Data!$AD$4,Data!$AF$16,IF($M62=Data!$AI$4,Data!$AK$16,IF($M62=Data!$AN$4,Data!$AP$16,0))))))</f>
        <v>0</v>
      </c>
      <c r="AQ62" s="9">
        <f>IF($M62=Data!$L$10,Data!$V$17,IF($M62=Data!$L$12,Data!$V$17,IF($M62=Data!$Y$4,Data!$AA$17,IF($M62=Data!$AD$4,Data!$AF$17,IF($M62=Data!$AI$4,Data!$AK$17,IF($M62=Data!$AN$4,Data!$AP$17,0))))))</f>
        <v>0</v>
      </c>
      <c r="AR62" s="9">
        <f>IF($M62=Data!$L$10,Data!$V$18,IF($M62=Data!$L$12,Data!$V$18,IF($M62=Data!$Y$4,Data!$AA$18,IF($M62=Data!$AD$4,Data!$AF$18,IF($M62=Data!$AI$4,Data!$AK$18,IF($M62=Data!$AN$4,Data!$AP$18,0))))))</f>
        <v>0</v>
      </c>
      <c r="AS62" s="9">
        <f>IF($M62=Data!$L$10,Data!$V$19,IF($M62=Data!$L$12,Data!$V$19,IF($M62=Data!$Y$4,Data!$AA$19,IF($M62=Data!$AD$4,Data!$AF$19,IF($M62=Data!$AI$4,Data!$AK$19,IF($M62=Data!$AN$4,Data!$AP$19,0))))))</f>
        <v>0</v>
      </c>
      <c r="AT62" s="9">
        <f>IF($M62=Data!$L$10,Data!$V$20,IF($M62=Data!$L$12,Data!$V$20,IF($M62=Data!$Y$4,Data!$AA$20,IF($M62=Data!$AD$4,Data!$AF$20,IF($M62=Data!$AI$4,Data!$AK$20,IF($M62=Data!$AN$4,Data!$AP$20,0))))))</f>
        <v>0</v>
      </c>
      <c r="AU62" s="9">
        <f>IF($M62=Data!$L$10,Data!$V$21,IF($M62=Data!$L$12,Data!$V$21,IF($M62=Data!$Y$4,Data!$AA$21,IF($M62=Data!$AD$4,Data!$AF$21,IF($M62=Data!$AI$4,Data!$AK$21,IF($M62=Data!$AN$4,Data!$AP$21,0))))))</f>
        <v>0</v>
      </c>
      <c r="AV62" s="9">
        <f>IF($M62=Data!$L$10,Data!$V$22,IF($M62=Data!$L$12,Data!$V$22,IF($M62=Data!$Y$4,Data!$AA$22,IF($M62=Data!$AD$4,Data!$AF$22,IF($M62=Data!$AI$4,Data!$AK$22,IF($M62=Data!$AN$4,Data!$AP$22,0))))))</f>
        <v>0</v>
      </c>
      <c r="AW62" s="9">
        <f>IF($M62=Data!$L$10,Data!$V$23,IF($M62=Data!$L$12,Data!$V$23,IF($M62=Data!$Y$4,Data!$AA$23,IF($M62=Data!$AD$4,Data!$AF$23,IF($M62=Data!$AI$4,Data!$AK$23,IF($M62=Data!$AN$4,Data!$AP$23,0))))))</f>
        <v>0</v>
      </c>
      <c r="AX62" s="9">
        <f>IF($M62=Data!$L$10,Data!$V$24,IF($M62=Data!$L$12,Data!$V$24,IF($M62=Data!$Y$4,Data!$AA$24,IF($M62=Data!$AD$4,Data!$AF$24,IF($M62=Data!$AI$4,Data!$AK$24,IF($M62=Data!$AN$4,Data!$AP$24,0))))))</f>
        <v>0</v>
      </c>
      <c r="AY62" s="9">
        <f>IF($M62=Data!$L$10,Data!$V$25,IF($M62=Data!$L$12,Data!$V$25,IF($M62=Data!$Y$4,Data!$AA$25,IF($M62=Data!$AD$4,Data!$AF$25,IF($M62=Data!$AI$4,Data!$AK$25,IF($M62=Data!$AN$4,Data!$AP$25,0))))))</f>
        <v>0</v>
      </c>
      <c r="AZ62" s="9">
        <f>IF($M62=Data!$L$10,Data!$V$26,IF($M62=Data!$L$12,Data!$V$26,IF($M62=Data!$Y$4,Data!$AA$26,IF($M62=Data!$AD$4,Data!$AF$26,IF($M62=Data!$AI$4,Data!$AK$26,IF($M62=Data!$AN$4,Data!$AP$26,0))))))</f>
        <v>0</v>
      </c>
      <c r="BA62" s="9">
        <f>IF($M62=Data!$L$10,Data!$V$27,IF($M62=Data!$L$12,Data!$V$27,IF($M62=Data!$Y$4,Data!$AA$27,IF($M62=Data!$AD$4,Data!$AF$27,IF($M62=Data!$AI$4,Data!$AK$27,IF($M62=Data!$AN$4,Data!$AP$27,0))))))</f>
        <v>0</v>
      </c>
      <c r="BB62" s="9">
        <f>IF($M62=Data!$L$10,Data!$V$28,IF($M62=Data!$L$12,Data!$V$28,IF($M62=Data!$Y$4,Data!$AA$28,IF($M62=Data!$AD$4,Data!$AF$28,IF($M62=Data!$AI$4,Data!$AK$28,IF($M62=Data!$AN$4,Data!$AP$28,0))))))</f>
        <v>0</v>
      </c>
      <c r="BC62" s="9">
        <f t="shared" si="4"/>
        <v>0</v>
      </c>
      <c r="BD62" s="119">
        <f>VLOOKUP($BC62,Data!$AS$4:$AT$128,2,FALSE)</f>
        <v>0</v>
      </c>
      <c r="BE62" s="102">
        <f>IF('LCLR Activity List v2.2'!$K62="SPR",1,0)</f>
        <v>0</v>
      </c>
      <c r="BF62" s="100" t="e">
        <f>IF($BE62=0,T62*Data!BF$98,IF($BE62=1,T62*Data!BK$98,T62*Data!BF$98))</f>
        <v>#N/A</v>
      </c>
      <c r="BG62" s="100" t="e">
        <f>IF($BE62=0,U62*Data!BG$98,IF($BE62=1,U62*Data!BL$98,U62*Data!BG$98))</f>
        <v>#N/A</v>
      </c>
      <c r="BH62" s="100" t="e">
        <f>IF($BE62=0,V62*Data!BH$98,IF($BE62=1,V62*Data!BM$98,V62*Data!BH$98))</f>
        <v>#N/A</v>
      </c>
      <c r="BI62" s="100" t="e">
        <f>IF($BE62=0,W62*Data!BI$98,IF($BE62=1,W62*Data!BN$98,W62*Data!BI$98))</f>
        <v>#N/A</v>
      </c>
      <c r="BJ62" s="100" t="e">
        <f>IF($BE62=0,X62*Data!BJ$98,IF($BE62=1,X62*Data!BO$98,X62*Data!BJ$98))</f>
        <v>#N/A</v>
      </c>
      <c r="BK62" s="97" t="e">
        <f t="shared" si="3"/>
        <v>#N/A</v>
      </c>
    </row>
    <row r="63" spans="1:63" x14ac:dyDescent="0.35">
      <c r="A63" s="187">
        <v>52</v>
      </c>
      <c r="B63" s="165"/>
      <c r="C63" s="166"/>
      <c r="D63" s="230"/>
      <c r="E63" s="166"/>
      <c r="F63" s="166"/>
      <c r="G63" s="166"/>
      <c r="H63" s="166"/>
      <c r="I63" s="166"/>
      <c r="J63" s="166"/>
      <c r="K63" s="166"/>
      <c r="L63" s="166"/>
      <c r="M63" s="166"/>
      <c r="N63" s="166"/>
      <c r="O63" s="231"/>
      <c r="P63" s="154">
        <f>VLOOKUP($BC63,Data!$AS$4:$AT$128,2,FALSE)</f>
        <v>0</v>
      </c>
      <c r="Q63" s="166"/>
      <c r="R63" s="166"/>
      <c r="S63" s="155"/>
      <c r="T63" s="170"/>
      <c r="U63" s="170"/>
      <c r="V63" s="170"/>
      <c r="W63" s="170"/>
      <c r="X63" s="156">
        <f t="shared" si="0"/>
        <v>0</v>
      </c>
      <c r="Y63" s="170"/>
      <c r="Z63" s="156">
        <f t="shared" si="1"/>
        <v>0</v>
      </c>
      <c r="AA63" s="175"/>
      <c r="AB63" s="176"/>
      <c r="AD63" s="9">
        <f>IF($M63=Data!$L$10,Data!$V$4,IF($M63=Data!$L$12,Data!$V$4,IF($M63=Data!$Y$4,Data!$AA$4,IF($M63=Data!$AD$4,Data!$AF$4,IF($M63=Data!$AI$4,Data!$AK$4,IF($M63=Data!$AN$4,Data!$AP$4,0))))))</f>
        <v>0</v>
      </c>
      <c r="AE63" s="9">
        <f>IF($M63=Data!$L$10,Data!$V$5,IF($M63=Data!$L$12,Data!$V$5,IF($M63=Data!$Y$4,Data!$AA$5,IF($M63=Data!$AD$4,Data!$AF$5,IF($M63=Data!$AI$4,Data!$AK$5,IF($M63=Data!$AN$4,Data!$AP$5,0))))))</f>
        <v>0</v>
      </c>
      <c r="AF63" s="9">
        <f>IF($M63=Data!$L$10,Data!$V$6,IF($M63=Data!$L$12,Data!$V$6,IF($M63=Data!$Y$4,Data!$AA$6,IF($M63=Data!$AD$4,Data!$AF$6,IF($M63=Data!$AI$4,Data!$AK$6,IF($M63=Data!$AN$4,Data!$AP$6,0))))))</f>
        <v>0</v>
      </c>
      <c r="AG63" s="9">
        <f>IF($M63=Data!$L$10,Data!$V$7,IF($M63=Data!$L$12,Data!$V$7,IF($M63=Data!$Y$4,Data!$AA$7,IF($M63=Data!$AD$4,Data!$AF$7,IF($M63=Data!$AI$4,Data!$AK$7,IF($M63=Data!$AN$4,Data!$AP$7,0))))))</f>
        <v>0</v>
      </c>
      <c r="AH63" s="9">
        <f>IF($M63=Data!$L$10,Data!$V$8,IF($M63=Data!$L$12,Data!$V$8,IF($M63=Data!$Y$4,Data!$AA$8,IF($M63=Data!$AD$4,Data!$AF$8,IF($M63=Data!$AI$4,Data!$AK$8,IF($M63=Data!$AN$4,Data!$AP$8,0))))))</f>
        <v>0</v>
      </c>
      <c r="AI63" s="9">
        <f>IF($M63=Data!$L$10,Data!$V$9,IF($M63=Data!$L$12,Data!$V$9,IF($M63=Data!$Y$4,Data!$AA$9,IF($M63=Data!$AD$4,Data!$AF$9,IF($M63=Data!$AI$4,Data!$AK$9,IF($M63=Data!$AN$4,Data!$AP$9,0))))))</f>
        <v>0</v>
      </c>
      <c r="AJ63" s="9">
        <f>IF($M63=Data!$L$10,Data!$V$10,IF($M63=Data!$L$12,Data!$V$10,IF($M63=Data!$Y$4,Data!$AA$10,IF($M63=Data!$AD$4,Data!$AF$10,IF($M63=Data!$AI$4,Data!$AK$10,IF($M63=Data!$AN$4,Data!$AP$10,0))))))</f>
        <v>0</v>
      </c>
      <c r="AK63" s="9">
        <f>IF($M63=Data!$L$10,Data!$V$11,IF($M63=Data!$L$12,Data!$V$11,IF($M63=Data!$Y$4,Data!$AA$11,IF($M63=Data!$AD$4,Data!$AF$11,IF($M63=Data!$AI$4,Data!$AK$11,IF($M63=Data!$AN$4,Data!$AP$11,0))))))</f>
        <v>0</v>
      </c>
      <c r="AL63" s="9">
        <f>IF($M63=Data!$L$10,Data!$V$12,IF($M63=Data!$L$12,Data!$V$12,IF($M63=Data!$Y$4,Data!$AA$12,IF($M63=Data!$AD$4,Data!$AF$12,IF($M63=Data!$AI$4,Data!$AK$12,IF($M63=Data!$AN$4,Data!$AP$12,0))))))</f>
        <v>0</v>
      </c>
      <c r="AM63" s="9">
        <f>IF($M63=Data!$L$10,Data!$V$13,IF($M63=Data!$L$12,Data!$V$13,IF($M63=Data!$Y$4,Data!$AA$13,IF($M63=Data!$AD$4,Data!$AF$13,IF($M63=Data!$AI$4,Data!$AK$13,IF($M63=Data!$AN$4,Data!$AP$13,0))))))</f>
        <v>0</v>
      </c>
      <c r="AN63" s="9">
        <f>IF($M63=Data!$L$10,Data!$V$14,IF($M63=Data!$L$12,Data!$V$14,IF($M63=Data!$Y$4,Data!$AA$14,IF($M63=Data!$AD$4,Data!$AF$14,IF($M63=Data!$AI$4,Data!$AK$14,IF($M63=Data!$AN$4,Data!$AP$14,0))))))</f>
        <v>0</v>
      </c>
      <c r="AO63" s="9">
        <f>IF($M63=Data!$L$10,Data!$V$15,IF($M63=Data!$L$12,Data!$V$15,IF($M63=Data!$Y$4,Data!$AA$15,IF($M63=Data!$AD$4,Data!$AF$15,IF($M63=Data!$AI$4,Data!$AK$15,IF($M63=Data!$AN$4,Data!$AP$15,0))))))</f>
        <v>0</v>
      </c>
      <c r="AP63" s="9">
        <f>IF($M63=Data!$L$10,Data!$V$16,IF($M63=Data!$L$12,Data!$V$16,IF($M63=Data!$Y$4,Data!$AA$16,IF($M63=Data!$AD$4,Data!$AF$16,IF($M63=Data!$AI$4,Data!$AK$16,IF($M63=Data!$AN$4,Data!$AP$16,0))))))</f>
        <v>0</v>
      </c>
      <c r="AQ63" s="9">
        <f>IF($M63=Data!$L$10,Data!$V$17,IF($M63=Data!$L$12,Data!$V$17,IF($M63=Data!$Y$4,Data!$AA$17,IF($M63=Data!$AD$4,Data!$AF$17,IF($M63=Data!$AI$4,Data!$AK$17,IF($M63=Data!$AN$4,Data!$AP$17,0))))))</f>
        <v>0</v>
      </c>
      <c r="AR63" s="9">
        <f>IF($M63=Data!$L$10,Data!$V$18,IF($M63=Data!$L$12,Data!$V$18,IF($M63=Data!$Y$4,Data!$AA$18,IF($M63=Data!$AD$4,Data!$AF$18,IF($M63=Data!$AI$4,Data!$AK$18,IF($M63=Data!$AN$4,Data!$AP$18,0))))))</f>
        <v>0</v>
      </c>
      <c r="AS63" s="9">
        <f>IF($M63=Data!$L$10,Data!$V$19,IF($M63=Data!$L$12,Data!$V$19,IF($M63=Data!$Y$4,Data!$AA$19,IF($M63=Data!$AD$4,Data!$AF$19,IF($M63=Data!$AI$4,Data!$AK$19,IF($M63=Data!$AN$4,Data!$AP$19,0))))))</f>
        <v>0</v>
      </c>
      <c r="AT63" s="9">
        <f>IF($M63=Data!$L$10,Data!$V$20,IF($M63=Data!$L$12,Data!$V$20,IF($M63=Data!$Y$4,Data!$AA$20,IF($M63=Data!$AD$4,Data!$AF$20,IF($M63=Data!$AI$4,Data!$AK$20,IF($M63=Data!$AN$4,Data!$AP$20,0))))))</f>
        <v>0</v>
      </c>
      <c r="AU63" s="9">
        <f>IF($M63=Data!$L$10,Data!$V$21,IF($M63=Data!$L$12,Data!$V$21,IF($M63=Data!$Y$4,Data!$AA$21,IF($M63=Data!$AD$4,Data!$AF$21,IF($M63=Data!$AI$4,Data!$AK$21,IF($M63=Data!$AN$4,Data!$AP$21,0))))))</f>
        <v>0</v>
      </c>
      <c r="AV63" s="9">
        <f>IF($M63=Data!$L$10,Data!$V$22,IF($M63=Data!$L$12,Data!$V$22,IF($M63=Data!$Y$4,Data!$AA$22,IF($M63=Data!$AD$4,Data!$AF$22,IF($M63=Data!$AI$4,Data!$AK$22,IF($M63=Data!$AN$4,Data!$AP$22,0))))))</f>
        <v>0</v>
      </c>
      <c r="AW63" s="9">
        <f>IF($M63=Data!$L$10,Data!$V$23,IF($M63=Data!$L$12,Data!$V$23,IF($M63=Data!$Y$4,Data!$AA$23,IF($M63=Data!$AD$4,Data!$AF$23,IF($M63=Data!$AI$4,Data!$AK$23,IF($M63=Data!$AN$4,Data!$AP$23,0))))))</f>
        <v>0</v>
      </c>
      <c r="AX63" s="9">
        <f>IF($M63=Data!$L$10,Data!$V$24,IF($M63=Data!$L$12,Data!$V$24,IF($M63=Data!$Y$4,Data!$AA$24,IF($M63=Data!$AD$4,Data!$AF$24,IF($M63=Data!$AI$4,Data!$AK$24,IF($M63=Data!$AN$4,Data!$AP$24,0))))))</f>
        <v>0</v>
      </c>
      <c r="AY63" s="9">
        <f>IF($M63=Data!$L$10,Data!$V$25,IF($M63=Data!$L$12,Data!$V$25,IF($M63=Data!$Y$4,Data!$AA$25,IF($M63=Data!$AD$4,Data!$AF$25,IF($M63=Data!$AI$4,Data!$AK$25,IF($M63=Data!$AN$4,Data!$AP$25,0))))))</f>
        <v>0</v>
      </c>
      <c r="AZ63" s="9">
        <f>IF($M63=Data!$L$10,Data!$V$26,IF($M63=Data!$L$12,Data!$V$26,IF($M63=Data!$Y$4,Data!$AA$26,IF($M63=Data!$AD$4,Data!$AF$26,IF($M63=Data!$AI$4,Data!$AK$26,IF($M63=Data!$AN$4,Data!$AP$26,0))))))</f>
        <v>0</v>
      </c>
      <c r="BA63" s="9">
        <f>IF($M63=Data!$L$10,Data!$V$27,IF($M63=Data!$L$12,Data!$V$27,IF($M63=Data!$Y$4,Data!$AA$27,IF($M63=Data!$AD$4,Data!$AF$27,IF($M63=Data!$AI$4,Data!$AK$27,IF($M63=Data!$AN$4,Data!$AP$27,0))))))</f>
        <v>0</v>
      </c>
      <c r="BB63" s="9">
        <f>IF($M63=Data!$L$10,Data!$V$28,IF($M63=Data!$L$12,Data!$V$28,IF($M63=Data!$Y$4,Data!$AA$28,IF($M63=Data!$AD$4,Data!$AF$28,IF($M63=Data!$AI$4,Data!$AK$28,IF($M63=Data!$AN$4,Data!$AP$28,0))))))</f>
        <v>0</v>
      </c>
      <c r="BC63" s="9">
        <f t="shared" si="4"/>
        <v>0</v>
      </c>
      <c r="BD63" s="119">
        <f>VLOOKUP($BC63,Data!$AS$4:$AT$128,2,FALSE)</f>
        <v>0</v>
      </c>
      <c r="BE63" s="102">
        <f>IF('LCLR Activity List v2.2'!$K63="SPR",1,0)</f>
        <v>0</v>
      </c>
      <c r="BF63" s="100" t="e">
        <f>IF($BE63=0,T63*Data!BF$98,IF($BE63=1,T63*Data!BK$98,T63*Data!BF$98))</f>
        <v>#N/A</v>
      </c>
      <c r="BG63" s="100" t="e">
        <f>IF($BE63=0,U63*Data!BG$98,IF($BE63=1,U63*Data!BL$98,U63*Data!BG$98))</f>
        <v>#N/A</v>
      </c>
      <c r="BH63" s="100" t="e">
        <f>IF($BE63=0,V63*Data!BH$98,IF($BE63=1,V63*Data!BM$98,V63*Data!BH$98))</f>
        <v>#N/A</v>
      </c>
      <c r="BI63" s="100" t="e">
        <f>IF($BE63=0,W63*Data!BI$98,IF($BE63=1,W63*Data!BN$98,W63*Data!BI$98))</f>
        <v>#N/A</v>
      </c>
      <c r="BJ63" s="100" t="e">
        <f>IF($BE63=0,X63*Data!BJ$98,IF($BE63=1,X63*Data!BO$98,X63*Data!BJ$98))</f>
        <v>#N/A</v>
      </c>
      <c r="BK63" s="97" t="e">
        <f t="shared" si="3"/>
        <v>#N/A</v>
      </c>
    </row>
    <row r="64" spans="1:63" x14ac:dyDescent="0.35">
      <c r="A64" s="187">
        <v>53</v>
      </c>
      <c r="B64" s="165"/>
      <c r="C64" s="166"/>
      <c r="D64" s="230"/>
      <c r="E64" s="166"/>
      <c r="F64" s="166"/>
      <c r="G64" s="166"/>
      <c r="H64" s="166"/>
      <c r="I64" s="166"/>
      <c r="J64" s="166"/>
      <c r="K64" s="166"/>
      <c r="L64" s="166"/>
      <c r="M64" s="166"/>
      <c r="N64" s="166"/>
      <c r="O64" s="231"/>
      <c r="P64" s="154">
        <f>VLOOKUP($BC64,Data!$AS$4:$AT$128,2,FALSE)</f>
        <v>0</v>
      </c>
      <c r="Q64" s="166"/>
      <c r="R64" s="166"/>
      <c r="S64" s="155"/>
      <c r="T64" s="170"/>
      <c r="U64" s="170"/>
      <c r="V64" s="170"/>
      <c r="W64" s="170"/>
      <c r="X64" s="156">
        <f t="shared" si="0"/>
        <v>0</v>
      </c>
      <c r="Y64" s="170"/>
      <c r="Z64" s="156">
        <f t="shared" si="1"/>
        <v>0</v>
      </c>
      <c r="AA64" s="175"/>
      <c r="AB64" s="176"/>
      <c r="AD64" s="9">
        <f>IF($M64=Data!$L$10,Data!$V$4,IF($M64=Data!$L$12,Data!$V$4,IF($M64=Data!$Y$4,Data!$AA$4,IF($M64=Data!$AD$4,Data!$AF$4,IF($M64=Data!$AI$4,Data!$AK$4,IF($M64=Data!$AN$4,Data!$AP$4,0))))))</f>
        <v>0</v>
      </c>
      <c r="AE64" s="9">
        <f>IF($M64=Data!$L$10,Data!$V$5,IF($M64=Data!$L$12,Data!$V$5,IF($M64=Data!$Y$4,Data!$AA$5,IF($M64=Data!$AD$4,Data!$AF$5,IF($M64=Data!$AI$4,Data!$AK$5,IF($M64=Data!$AN$4,Data!$AP$5,0))))))</f>
        <v>0</v>
      </c>
      <c r="AF64" s="9">
        <f>IF($M64=Data!$L$10,Data!$V$6,IF($M64=Data!$L$12,Data!$V$6,IF($M64=Data!$Y$4,Data!$AA$6,IF($M64=Data!$AD$4,Data!$AF$6,IF($M64=Data!$AI$4,Data!$AK$6,IF($M64=Data!$AN$4,Data!$AP$6,0))))))</f>
        <v>0</v>
      </c>
      <c r="AG64" s="9">
        <f>IF($M64=Data!$L$10,Data!$V$7,IF($M64=Data!$L$12,Data!$V$7,IF($M64=Data!$Y$4,Data!$AA$7,IF($M64=Data!$AD$4,Data!$AF$7,IF($M64=Data!$AI$4,Data!$AK$7,IF($M64=Data!$AN$4,Data!$AP$7,0))))))</f>
        <v>0</v>
      </c>
      <c r="AH64" s="9">
        <f>IF($M64=Data!$L$10,Data!$V$8,IF($M64=Data!$L$12,Data!$V$8,IF($M64=Data!$Y$4,Data!$AA$8,IF($M64=Data!$AD$4,Data!$AF$8,IF($M64=Data!$AI$4,Data!$AK$8,IF($M64=Data!$AN$4,Data!$AP$8,0))))))</f>
        <v>0</v>
      </c>
      <c r="AI64" s="9">
        <f>IF($M64=Data!$L$10,Data!$V$9,IF($M64=Data!$L$12,Data!$V$9,IF($M64=Data!$Y$4,Data!$AA$9,IF($M64=Data!$AD$4,Data!$AF$9,IF($M64=Data!$AI$4,Data!$AK$9,IF($M64=Data!$AN$4,Data!$AP$9,0))))))</f>
        <v>0</v>
      </c>
      <c r="AJ64" s="9">
        <f>IF($M64=Data!$L$10,Data!$V$10,IF($M64=Data!$L$12,Data!$V$10,IF($M64=Data!$Y$4,Data!$AA$10,IF($M64=Data!$AD$4,Data!$AF$10,IF($M64=Data!$AI$4,Data!$AK$10,IF($M64=Data!$AN$4,Data!$AP$10,0))))))</f>
        <v>0</v>
      </c>
      <c r="AK64" s="9">
        <f>IF($M64=Data!$L$10,Data!$V$11,IF($M64=Data!$L$12,Data!$V$11,IF($M64=Data!$Y$4,Data!$AA$11,IF($M64=Data!$AD$4,Data!$AF$11,IF($M64=Data!$AI$4,Data!$AK$11,IF($M64=Data!$AN$4,Data!$AP$11,0))))))</f>
        <v>0</v>
      </c>
      <c r="AL64" s="9">
        <f>IF($M64=Data!$L$10,Data!$V$12,IF($M64=Data!$L$12,Data!$V$12,IF($M64=Data!$Y$4,Data!$AA$12,IF($M64=Data!$AD$4,Data!$AF$12,IF($M64=Data!$AI$4,Data!$AK$12,IF($M64=Data!$AN$4,Data!$AP$12,0))))))</f>
        <v>0</v>
      </c>
      <c r="AM64" s="9">
        <f>IF($M64=Data!$L$10,Data!$V$13,IF($M64=Data!$L$12,Data!$V$13,IF($M64=Data!$Y$4,Data!$AA$13,IF($M64=Data!$AD$4,Data!$AF$13,IF($M64=Data!$AI$4,Data!$AK$13,IF($M64=Data!$AN$4,Data!$AP$13,0))))))</f>
        <v>0</v>
      </c>
      <c r="AN64" s="9">
        <f>IF($M64=Data!$L$10,Data!$V$14,IF($M64=Data!$L$12,Data!$V$14,IF($M64=Data!$Y$4,Data!$AA$14,IF($M64=Data!$AD$4,Data!$AF$14,IF($M64=Data!$AI$4,Data!$AK$14,IF($M64=Data!$AN$4,Data!$AP$14,0))))))</f>
        <v>0</v>
      </c>
      <c r="AO64" s="9">
        <f>IF($M64=Data!$L$10,Data!$V$15,IF($M64=Data!$L$12,Data!$V$15,IF($M64=Data!$Y$4,Data!$AA$15,IF($M64=Data!$AD$4,Data!$AF$15,IF($M64=Data!$AI$4,Data!$AK$15,IF($M64=Data!$AN$4,Data!$AP$15,0))))))</f>
        <v>0</v>
      </c>
      <c r="AP64" s="9">
        <f>IF($M64=Data!$L$10,Data!$V$16,IF($M64=Data!$L$12,Data!$V$16,IF($M64=Data!$Y$4,Data!$AA$16,IF($M64=Data!$AD$4,Data!$AF$16,IF($M64=Data!$AI$4,Data!$AK$16,IF($M64=Data!$AN$4,Data!$AP$16,0))))))</f>
        <v>0</v>
      </c>
      <c r="AQ64" s="9">
        <f>IF($M64=Data!$L$10,Data!$V$17,IF($M64=Data!$L$12,Data!$V$17,IF($M64=Data!$Y$4,Data!$AA$17,IF($M64=Data!$AD$4,Data!$AF$17,IF($M64=Data!$AI$4,Data!$AK$17,IF($M64=Data!$AN$4,Data!$AP$17,0))))))</f>
        <v>0</v>
      </c>
      <c r="AR64" s="9">
        <f>IF($M64=Data!$L$10,Data!$V$18,IF($M64=Data!$L$12,Data!$V$18,IF($M64=Data!$Y$4,Data!$AA$18,IF($M64=Data!$AD$4,Data!$AF$18,IF($M64=Data!$AI$4,Data!$AK$18,IF($M64=Data!$AN$4,Data!$AP$18,0))))))</f>
        <v>0</v>
      </c>
      <c r="AS64" s="9">
        <f>IF($M64=Data!$L$10,Data!$V$19,IF($M64=Data!$L$12,Data!$V$19,IF($M64=Data!$Y$4,Data!$AA$19,IF($M64=Data!$AD$4,Data!$AF$19,IF($M64=Data!$AI$4,Data!$AK$19,IF($M64=Data!$AN$4,Data!$AP$19,0))))))</f>
        <v>0</v>
      </c>
      <c r="AT64" s="9">
        <f>IF($M64=Data!$L$10,Data!$V$20,IF($M64=Data!$L$12,Data!$V$20,IF($M64=Data!$Y$4,Data!$AA$20,IF($M64=Data!$AD$4,Data!$AF$20,IF($M64=Data!$AI$4,Data!$AK$20,IF($M64=Data!$AN$4,Data!$AP$20,0))))))</f>
        <v>0</v>
      </c>
      <c r="AU64" s="9">
        <f>IF($M64=Data!$L$10,Data!$V$21,IF($M64=Data!$L$12,Data!$V$21,IF($M64=Data!$Y$4,Data!$AA$21,IF($M64=Data!$AD$4,Data!$AF$21,IF($M64=Data!$AI$4,Data!$AK$21,IF($M64=Data!$AN$4,Data!$AP$21,0))))))</f>
        <v>0</v>
      </c>
      <c r="AV64" s="9">
        <f>IF($M64=Data!$L$10,Data!$V$22,IF($M64=Data!$L$12,Data!$V$22,IF($M64=Data!$Y$4,Data!$AA$22,IF($M64=Data!$AD$4,Data!$AF$22,IF($M64=Data!$AI$4,Data!$AK$22,IF($M64=Data!$AN$4,Data!$AP$22,0))))))</f>
        <v>0</v>
      </c>
      <c r="AW64" s="9">
        <f>IF($M64=Data!$L$10,Data!$V$23,IF($M64=Data!$L$12,Data!$V$23,IF($M64=Data!$Y$4,Data!$AA$23,IF($M64=Data!$AD$4,Data!$AF$23,IF($M64=Data!$AI$4,Data!$AK$23,IF($M64=Data!$AN$4,Data!$AP$23,0))))))</f>
        <v>0</v>
      </c>
      <c r="AX64" s="9">
        <f>IF($M64=Data!$L$10,Data!$V$24,IF($M64=Data!$L$12,Data!$V$24,IF($M64=Data!$Y$4,Data!$AA$24,IF($M64=Data!$AD$4,Data!$AF$24,IF($M64=Data!$AI$4,Data!$AK$24,IF($M64=Data!$AN$4,Data!$AP$24,0))))))</f>
        <v>0</v>
      </c>
      <c r="AY64" s="9">
        <f>IF($M64=Data!$L$10,Data!$V$25,IF($M64=Data!$L$12,Data!$V$25,IF($M64=Data!$Y$4,Data!$AA$25,IF($M64=Data!$AD$4,Data!$AF$25,IF($M64=Data!$AI$4,Data!$AK$25,IF($M64=Data!$AN$4,Data!$AP$25,0))))))</f>
        <v>0</v>
      </c>
      <c r="AZ64" s="9">
        <f>IF($M64=Data!$L$10,Data!$V$26,IF($M64=Data!$L$12,Data!$V$26,IF($M64=Data!$Y$4,Data!$AA$26,IF($M64=Data!$AD$4,Data!$AF$26,IF($M64=Data!$AI$4,Data!$AK$26,IF($M64=Data!$AN$4,Data!$AP$26,0))))))</f>
        <v>0</v>
      </c>
      <c r="BA64" s="9">
        <f>IF($M64=Data!$L$10,Data!$V$27,IF($M64=Data!$L$12,Data!$V$27,IF($M64=Data!$Y$4,Data!$AA$27,IF($M64=Data!$AD$4,Data!$AF$27,IF($M64=Data!$AI$4,Data!$AK$27,IF($M64=Data!$AN$4,Data!$AP$27,0))))))</f>
        <v>0</v>
      </c>
      <c r="BB64" s="9">
        <f>IF($M64=Data!$L$10,Data!$V$28,IF($M64=Data!$L$12,Data!$V$28,IF($M64=Data!$Y$4,Data!$AA$28,IF($M64=Data!$AD$4,Data!$AF$28,IF($M64=Data!$AI$4,Data!$AK$28,IF($M64=Data!$AN$4,Data!$AP$28,0))))))</f>
        <v>0</v>
      </c>
      <c r="BC64" s="9">
        <f t="shared" si="4"/>
        <v>0</v>
      </c>
      <c r="BD64" s="119">
        <f>VLOOKUP($BC64,Data!$AS$4:$AT$128,2,FALSE)</f>
        <v>0</v>
      </c>
      <c r="BE64" s="102">
        <f>IF('LCLR Activity List v2.2'!$K64="SPR",1,0)</f>
        <v>0</v>
      </c>
      <c r="BF64" s="100" t="e">
        <f>IF($BE64=0,T64*Data!BF$98,IF($BE64=1,T64*Data!BK$98,T64*Data!BF$98))</f>
        <v>#N/A</v>
      </c>
      <c r="BG64" s="100" t="e">
        <f>IF($BE64=0,U64*Data!BG$98,IF($BE64=1,U64*Data!BL$98,U64*Data!BG$98))</f>
        <v>#N/A</v>
      </c>
      <c r="BH64" s="100" t="e">
        <f>IF($BE64=0,V64*Data!BH$98,IF($BE64=1,V64*Data!BM$98,V64*Data!BH$98))</f>
        <v>#N/A</v>
      </c>
      <c r="BI64" s="100" t="e">
        <f>IF($BE64=0,W64*Data!BI$98,IF($BE64=1,W64*Data!BN$98,W64*Data!BI$98))</f>
        <v>#N/A</v>
      </c>
      <c r="BJ64" s="100" t="e">
        <f>IF($BE64=0,X64*Data!BJ$98,IF($BE64=1,X64*Data!BO$98,X64*Data!BJ$98))</f>
        <v>#N/A</v>
      </c>
      <c r="BK64" s="97" t="e">
        <f t="shared" si="3"/>
        <v>#N/A</v>
      </c>
    </row>
    <row r="65" spans="1:63" x14ac:dyDescent="0.35">
      <c r="A65" s="187">
        <v>54</v>
      </c>
      <c r="B65" s="165"/>
      <c r="C65" s="166"/>
      <c r="D65" s="230"/>
      <c r="E65" s="166"/>
      <c r="F65" s="166"/>
      <c r="G65" s="166"/>
      <c r="H65" s="166"/>
      <c r="I65" s="166"/>
      <c r="J65" s="166"/>
      <c r="K65" s="166"/>
      <c r="L65" s="166"/>
      <c r="M65" s="166"/>
      <c r="N65" s="166"/>
      <c r="O65" s="231"/>
      <c r="P65" s="154">
        <f>VLOOKUP($BC65,Data!$AS$4:$AT$128,2,FALSE)</f>
        <v>0</v>
      </c>
      <c r="Q65" s="166"/>
      <c r="R65" s="166"/>
      <c r="S65" s="155"/>
      <c r="T65" s="170"/>
      <c r="U65" s="170"/>
      <c r="V65" s="170"/>
      <c r="W65" s="170"/>
      <c r="X65" s="156">
        <f t="shared" si="0"/>
        <v>0</v>
      </c>
      <c r="Y65" s="170"/>
      <c r="Z65" s="156">
        <f t="shared" si="1"/>
        <v>0</v>
      </c>
      <c r="AA65" s="175"/>
      <c r="AB65" s="176"/>
      <c r="AD65" s="9">
        <f>IF($M65=Data!$L$10,Data!$V$4,IF($M65=Data!$L$12,Data!$V$4,IF($M65=Data!$Y$4,Data!$AA$4,IF($M65=Data!$AD$4,Data!$AF$4,IF($M65=Data!$AI$4,Data!$AK$4,IF($M65=Data!$AN$4,Data!$AP$4,0))))))</f>
        <v>0</v>
      </c>
      <c r="AE65" s="9">
        <f>IF($M65=Data!$L$10,Data!$V$5,IF($M65=Data!$L$12,Data!$V$5,IF($M65=Data!$Y$4,Data!$AA$5,IF($M65=Data!$AD$4,Data!$AF$5,IF($M65=Data!$AI$4,Data!$AK$5,IF($M65=Data!$AN$4,Data!$AP$5,0))))))</f>
        <v>0</v>
      </c>
      <c r="AF65" s="9">
        <f>IF($M65=Data!$L$10,Data!$V$6,IF($M65=Data!$L$12,Data!$V$6,IF($M65=Data!$Y$4,Data!$AA$6,IF($M65=Data!$AD$4,Data!$AF$6,IF($M65=Data!$AI$4,Data!$AK$6,IF($M65=Data!$AN$4,Data!$AP$6,0))))))</f>
        <v>0</v>
      </c>
      <c r="AG65" s="9">
        <f>IF($M65=Data!$L$10,Data!$V$7,IF($M65=Data!$L$12,Data!$V$7,IF($M65=Data!$Y$4,Data!$AA$7,IF($M65=Data!$AD$4,Data!$AF$7,IF($M65=Data!$AI$4,Data!$AK$7,IF($M65=Data!$AN$4,Data!$AP$7,0))))))</f>
        <v>0</v>
      </c>
      <c r="AH65" s="9">
        <f>IF($M65=Data!$L$10,Data!$V$8,IF($M65=Data!$L$12,Data!$V$8,IF($M65=Data!$Y$4,Data!$AA$8,IF($M65=Data!$AD$4,Data!$AF$8,IF($M65=Data!$AI$4,Data!$AK$8,IF($M65=Data!$AN$4,Data!$AP$8,0))))))</f>
        <v>0</v>
      </c>
      <c r="AI65" s="9">
        <f>IF($M65=Data!$L$10,Data!$V$9,IF($M65=Data!$L$12,Data!$V$9,IF($M65=Data!$Y$4,Data!$AA$9,IF($M65=Data!$AD$4,Data!$AF$9,IF($M65=Data!$AI$4,Data!$AK$9,IF($M65=Data!$AN$4,Data!$AP$9,0))))))</f>
        <v>0</v>
      </c>
      <c r="AJ65" s="9">
        <f>IF($M65=Data!$L$10,Data!$V$10,IF($M65=Data!$L$12,Data!$V$10,IF($M65=Data!$Y$4,Data!$AA$10,IF($M65=Data!$AD$4,Data!$AF$10,IF($M65=Data!$AI$4,Data!$AK$10,IF($M65=Data!$AN$4,Data!$AP$10,0))))))</f>
        <v>0</v>
      </c>
      <c r="AK65" s="9">
        <f>IF($M65=Data!$L$10,Data!$V$11,IF($M65=Data!$L$12,Data!$V$11,IF($M65=Data!$Y$4,Data!$AA$11,IF($M65=Data!$AD$4,Data!$AF$11,IF($M65=Data!$AI$4,Data!$AK$11,IF($M65=Data!$AN$4,Data!$AP$11,0))))))</f>
        <v>0</v>
      </c>
      <c r="AL65" s="9">
        <f>IF($M65=Data!$L$10,Data!$V$12,IF($M65=Data!$L$12,Data!$V$12,IF($M65=Data!$Y$4,Data!$AA$12,IF($M65=Data!$AD$4,Data!$AF$12,IF($M65=Data!$AI$4,Data!$AK$12,IF($M65=Data!$AN$4,Data!$AP$12,0))))))</f>
        <v>0</v>
      </c>
      <c r="AM65" s="9">
        <f>IF($M65=Data!$L$10,Data!$V$13,IF($M65=Data!$L$12,Data!$V$13,IF($M65=Data!$Y$4,Data!$AA$13,IF($M65=Data!$AD$4,Data!$AF$13,IF($M65=Data!$AI$4,Data!$AK$13,IF($M65=Data!$AN$4,Data!$AP$13,0))))))</f>
        <v>0</v>
      </c>
      <c r="AN65" s="9">
        <f>IF($M65=Data!$L$10,Data!$V$14,IF($M65=Data!$L$12,Data!$V$14,IF($M65=Data!$Y$4,Data!$AA$14,IF($M65=Data!$AD$4,Data!$AF$14,IF($M65=Data!$AI$4,Data!$AK$14,IF($M65=Data!$AN$4,Data!$AP$14,0))))))</f>
        <v>0</v>
      </c>
      <c r="AO65" s="9">
        <f>IF($M65=Data!$L$10,Data!$V$15,IF($M65=Data!$L$12,Data!$V$15,IF($M65=Data!$Y$4,Data!$AA$15,IF($M65=Data!$AD$4,Data!$AF$15,IF($M65=Data!$AI$4,Data!$AK$15,IF($M65=Data!$AN$4,Data!$AP$15,0))))))</f>
        <v>0</v>
      </c>
      <c r="AP65" s="9">
        <f>IF($M65=Data!$L$10,Data!$V$16,IF($M65=Data!$L$12,Data!$V$16,IF($M65=Data!$Y$4,Data!$AA$16,IF($M65=Data!$AD$4,Data!$AF$16,IF($M65=Data!$AI$4,Data!$AK$16,IF($M65=Data!$AN$4,Data!$AP$16,0))))))</f>
        <v>0</v>
      </c>
      <c r="AQ65" s="9">
        <f>IF($M65=Data!$L$10,Data!$V$17,IF($M65=Data!$L$12,Data!$V$17,IF($M65=Data!$Y$4,Data!$AA$17,IF($M65=Data!$AD$4,Data!$AF$17,IF($M65=Data!$AI$4,Data!$AK$17,IF($M65=Data!$AN$4,Data!$AP$17,0))))))</f>
        <v>0</v>
      </c>
      <c r="AR65" s="9">
        <f>IF($M65=Data!$L$10,Data!$V$18,IF($M65=Data!$L$12,Data!$V$18,IF($M65=Data!$Y$4,Data!$AA$18,IF($M65=Data!$AD$4,Data!$AF$18,IF($M65=Data!$AI$4,Data!$AK$18,IF($M65=Data!$AN$4,Data!$AP$18,0))))))</f>
        <v>0</v>
      </c>
      <c r="AS65" s="9">
        <f>IF($M65=Data!$L$10,Data!$V$19,IF($M65=Data!$L$12,Data!$V$19,IF($M65=Data!$Y$4,Data!$AA$19,IF($M65=Data!$AD$4,Data!$AF$19,IF($M65=Data!$AI$4,Data!$AK$19,IF($M65=Data!$AN$4,Data!$AP$19,0))))))</f>
        <v>0</v>
      </c>
      <c r="AT65" s="9">
        <f>IF($M65=Data!$L$10,Data!$V$20,IF($M65=Data!$L$12,Data!$V$20,IF($M65=Data!$Y$4,Data!$AA$20,IF($M65=Data!$AD$4,Data!$AF$20,IF($M65=Data!$AI$4,Data!$AK$20,IF($M65=Data!$AN$4,Data!$AP$20,0))))))</f>
        <v>0</v>
      </c>
      <c r="AU65" s="9">
        <f>IF($M65=Data!$L$10,Data!$V$21,IF($M65=Data!$L$12,Data!$V$21,IF($M65=Data!$Y$4,Data!$AA$21,IF($M65=Data!$AD$4,Data!$AF$21,IF($M65=Data!$AI$4,Data!$AK$21,IF($M65=Data!$AN$4,Data!$AP$21,0))))))</f>
        <v>0</v>
      </c>
      <c r="AV65" s="9">
        <f>IF($M65=Data!$L$10,Data!$V$22,IF($M65=Data!$L$12,Data!$V$22,IF($M65=Data!$Y$4,Data!$AA$22,IF($M65=Data!$AD$4,Data!$AF$22,IF($M65=Data!$AI$4,Data!$AK$22,IF($M65=Data!$AN$4,Data!$AP$22,0))))))</f>
        <v>0</v>
      </c>
      <c r="AW65" s="9">
        <f>IF($M65=Data!$L$10,Data!$V$23,IF($M65=Data!$L$12,Data!$V$23,IF($M65=Data!$Y$4,Data!$AA$23,IF($M65=Data!$AD$4,Data!$AF$23,IF($M65=Data!$AI$4,Data!$AK$23,IF($M65=Data!$AN$4,Data!$AP$23,0))))))</f>
        <v>0</v>
      </c>
      <c r="AX65" s="9">
        <f>IF($M65=Data!$L$10,Data!$V$24,IF($M65=Data!$L$12,Data!$V$24,IF($M65=Data!$Y$4,Data!$AA$24,IF($M65=Data!$AD$4,Data!$AF$24,IF($M65=Data!$AI$4,Data!$AK$24,IF($M65=Data!$AN$4,Data!$AP$24,0))))))</f>
        <v>0</v>
      </c>
      <c r="AY65" s="9">
        <f>IF($M65=Data!$L$10,Data!$V$25,IF($M65=Data!$L$12,Data!$V$25,IF($M65=Data!$Y$4,Data!$AA$25,IF($M65=Data!$AD$4,Data!$AF$25,IF($M65=Data!$AI$4,Data!$AK$25,IF($M65=Data!$AN$4,Data!$AP$25,0))))))</f>
        <v>0</v>
      </c>
      <c r="AZ65" s="9">
        <f>IF($M65=Data!$L$10,Data!$V$26,IF($M65=Data!$L$12,Data!$V$26,IF($M65=Data!$Y$4,Data!$AA$26,IF($M65=Data!$AD$4,Data!$AF$26,IF($M65=Data!$AI$4,Data!$AK$26,IF($M65=Data!$AN$4,Data!$AP$26,0))))))</f>
        <v>0</v>
      </c>
      <c r="BA65" s="9">
        <f>IF($M65=Data!$L$10,Data!$V$27,IF($M65=Data!$L$12,Data!$V$27,IF($M65=Data!$Y$4,Data!$AA$27,IF($M65=Data!$AD$4,Data!$AF$27,IF($M65=Data!$AI$4,Data!$AK$27,IF($M65=Data!$AN$4,Data!$AP$27,0))))))</f>
        <v>0</v>
      </c>
      <c r="BB65" s="9">
        <f>IF($M65=Data!$L$10,Data!$V$28,IF($M65=Data!$L$12,Data!$V$28,IF($M65=Data!$Y$4,Data!$AA$28,IF($M65=Data!$AD$4,Data!$AF$28,IF($M65=Data!$AI$4,Data!$AK$28,IF($M65=Data!$AN$4,Data!$AP$28,0))))))</f>
        <v>0</v>
      </c>
      <c r="BC65" s="9">
        <f t="shared" si="4"/>
        <v>0</v>
      </c>
      <c r="BD65" s="119">
        <f>VLOOKUP($BC65,Data!$AS$4:$AT$128,2,FALSE)</f>
        <v>0</v>
      </c>
      <c r="BE65" s="102">
        <f>IF('LCLR Activity List v2.2'!$K65="SPR",1,0)</f>
        <v>0</v>
      </c>
      <c r="BF65" s="100" t="e">
        <f>IF($BE65=0,T65*Data!BF$98,IF($BE65=1,T65*Data!BK$98,T65*Data!BF$98))</f>
        <v>#N/A</v>
      </c>
      <c r="BG65" s="100" t="e">
        <f>IF($BE65=0,U65*Data!BG$98,IF($BE65=1,U65*Data!BL$98,U65*Data!BG$98))</f>
        <v>#N/A</v>
      </c>
      <c r="BH65" s="100" t="e">
        <f>IF($BE65=0,V65*Data!BH$98,IF($BE65=1,V65*Data!BM$98,V65*Data!BH$98))</f>
        <v>#N/A</v>
      </c>
      <c r="BI65" s="100" t="e">
        <f>IF($BE65=0,W65*Data!BI$98,IF($BE65=1,W65*Data!BN$98,W65*Data!BI$98))</f>
        <v>#N/A</v>
      </c>
      <c r="BJ65" s="100" t="e">
        <f>IF($BE65=0,X65*Data!BJ$98,IF($BE65=1,X65*Data!BO$98,X65*Data!BJ$98))</f>
        <v>#N/A</v>
      </c>
      <c r="BK65" s="97" t="e">
        <f t="shared" si="3"/>
        <v>#N/A</v>
      </c>
    </row>
    <row r="66" spans="1:63" x14ac:dyDescent="0.35">
      <c r="A66" s="187">
        <v>55</v>
      </c>
      <c r="B66" s="165"/>
      <c r="C66" s="166"/>
      <c r="D66" s="230"/>
      <c r="E66" s="166"/>
      <c r="F66" s="166"/>
      <c r="G66" s="166"/>
      <c r="H66" s="166"/>
      <c r="I66" s="166"/>
      <c r="J66" s="166"/>
      <c r="K66" s="166"/>
      <c r="L66" s="166"/>
      <c r="M66" s="166"/>
      <c r="N66" s="166"/>
      <c r="O66" s="231"/>
      <c r="P66" s="154">
        <f>VLOOKUP($BC66,Data!$AS$4:$AT$128,2,FALSE)</f>
        <v>0</v>
      </c>
      <c r="Q66" s="166"/>
      <c r="R66" s="166"/>
      <c r="S66" s="155"/>
      <c r="T66" s="170"/>
      <c r="U66" s="170"/>
      <c r="V66" s="170"/>
      <c r="W66" s="170"/>
      <c r="X66" s="156">
        <f t="shared" si="0"/>
        <v>0</v>
      </c>
      <c r="Y66" s="170"/>
      <c r="Z66" s="156">
        <f t="shared" si="1"/>
        <v>0</v>
      </c>
      <c r="AA66" s="175"/>
      <c r="AB66" s="176"/>
      <c r="AD66" s="9">
        <f>IF($M66=Data!$L$10,Data!$V$4,IF($M66=Data!$L$12,Data!$V$4,IF($M66=Data!$Y$4,Data!$AA$4,IF($M66=Data!$AD$4,Data!$AF$4,IF($M66=Data!$AI$4,Data!$AK$4,IF($M66=Data!$AN$4,Data!$AP$4,0))))))</f>
        <v>0</v>
      </c>
      <c r="AE66" s="9">
        <f>IF($M66=Data!$L$10,Data!$V$5,IF($M66=Data!$L$12,Data!$V$5,IF($M66=Data!$Y$4,Data!$AA$5,IF($M66=Data!$AD$4,Data!$AF$5,IF($M66=Data!$AI$4,Data!$AK$5,IF($M66=Data!$AN$4,Data!$AP$5,0))))))</f>
        <v>0</v>
      </c>
      <c r="AF66" s="9">
        <f>IF($M66=Data!$L$10,Data!$V$6,IF($M66=Data!$L$12,Data!$V$6,IF($M66=Data!$Y$4,Data!$AA$6,IF($M66=Data!$AD$4,Data!$AF$6,IF($M66=Data!$AI$4,Data!$AK$6,IF($M66=Data!$AN$4,Data!$AP$6,0))))))</f>
        <v>0</v>
      </c>
      <c r="AG66" s="9">
        <f>IF($M66=Data!$L$10,Data!$V$7,IF($M66=Data!$L$12,Data!$V$7,IF($M66=Data!$Y$4,Data!$AA$7,IF($M66=Data!$AD$4,Data!$AF$7,IF($M66=Data!$AI$4,Data!$AK$7,IF($M66=Data!$AN$4,Data!$AP$7,0))))))</f>
        <v>0</v>
      </c>
      <c r="AH66" s="9">
        <f>IF($M66=Data!$L$10,Data!$V$8,IF($M66=Data!$L$12,Data!$V$8,IF($M66=Data!$Y$4,Data!$AA$8,IF($M66=Data!$AD$4,Data!$AF$8,IF($M66=Data!$AI$4,Data!$AK$8,IF($M66=Data!$AN$4,Data!$AP$8,0))))))</f>
        <v>0</v>
      </c>
      <c r="AI66" s="9">
        <f>IF($M66=Data!$L$10,Data!$V$9,IF($M66=Data!$L$12,Data!$V$9,IF($M66=Data!$Y$4,Data!$AA$9,IF($M66=Data!$AD$4,Data!$AF$9,IF($M66=Data!$AI$4,Data!$AK$9,IF($M66=Data!$AN$4,Data!$AP$9,0))))))</f>
        <v>0</v>
      </c>
      <c r="AJ66" s="9">
        <f>IF($M66=Data!$L$10,Data!$V$10,IF($M66=Data!$L$12,Data!$V$10,IF($M66=Data!$Y$4,Data!$AA$10,IF($M66=Data!$AD$4,Data!$AF$10,IF($M66=Data!$AI$4,Data!$AK$10,IF($M66=Data!$AN$4,Data!$AP$10,0))))))</f>
        <v>0</v>
      </c>
      <c r="AK66" s="9">
        <f>IF($M66=Data!$L$10,Data!$V$11,IF($M66=Data!$L$12,Data!$V$11,IF($M66=Data!$Y$4,Data!$AA$11,IF($M66=Data!$AD$4,Data!$AF$11,IF($M66=Data!$AI$4,Data!$AK$11,IF($M66=Data!$AN$4,Data!$AP$11,0))))))</f>
        <v>0</v>
      </c>
      <c r="AL66" s="9">
        <f>IF($M66=Data!$L$10,Data!$V$12,IF($M66=Data!$L$12,Data!$V$12,IF($M66=Data!$Y$4,Data!$AA$12,IF($M66=Data!$AD$4,Data!$AF$12,IF($M66=Data!$AI$4,Data!$AK$12,IF($M66=Data!$AN$4,Data!$AP$12,0))))))</f>
        <v>0</v>
      </c>
      <c r="AM66" s="9">
        <f>IF($M66=Data!$L$10,Data!$V$13,IF($M66=Data!$L$12,Data!$V$13,IF($M66=Data!$Y$4,Data!$AA$13,IF($M66=Data!$AD$4,Data!$AF$13,IF($M66=Data!$AI$4,Data!$AK$13,IF($M66=Data!$AN$4,Data!$AP$13,0))))))</f>
        <v>0</v>
      </c>
      <c r="AN66" s="9">
        <f>IF($M66=Data!$L$10,Data!$V$14,IF($M66=Data!$L$12,Data!$V$14,IF($M66=Data!$Y$4,Data!$AA$14,IF($M66=Data!$AD$4,Data!$AF$14,IF($M66=Data!$AI$4,Data!$AK$14,IF($M66=Data!$AN$4,Data!$AP$14,0))))))</f>
        <v>0</v>
      </c>
      <c r="AO66" s="9">
        <f>IF($M66=Data!$L$10,Data!$V$15,IF($M66=Data!$L$12,Data!$V$15,IF($M66=Data!$Y$4,Data!$AA$15,IF($M66=Data!$AD$4,Data!$AF$15,IF($M66=Data!$AI$4,Data!$AK$15,IF($M66=Data!$AN$4,Data!$AP$15,0))))))</f>
        <v>0</v>
      </c>
      <c r="AP66" s="9">
        <f>IF($M66=Data!$L$10,Data!$V$16,IF($M66=Data!$L$12,Data!$V$16,IF($M66=Data!$Y$4,Data!$AA$16,IF($M66=Data!$AD$4,Data!$AF$16,IF($M66=Data!$AI$4,Data!$AK$16,IF($M66=Data!$AN$4,Data!$AP$16,0))))))</f>
        <v>0</v>
      </c>
      <c r="AQ66" s="9">
        <f>IF($M66=Data!$L$10,Data!$V$17,IF($M66=Data!$L$12,Data!$V$17,IF($M66=Data!$Y$4,Data!$AA$17,IF($M66=Data!$AD$4,Data!$AF$17,IF($M66=Data!$AI$4,Data!$AK$17,IF($M66=Data!$AN$4,Data!$AP$17,0))))))</f>
        <v>0</v>
      </c>
      <c r="AR66" s="9">
        <f>IF($M66=Data!$L$10,Data!$V$18,IF($M66=Data!$L$12,Data!$V$18,IF($M66=Data!$Y$4,Data!$AA$18,IF($M66=Data!$AD$4,Data!$AF$18,IF($M66=Data!$AI$4,Data!$AK$18,IF($M66=Data!$AN$4,Data!$AP$18,0))))))</f>
        <v>0</v>
      </c>
      <c r="AS66" s="9">
        <f>IF($M66=Data!$L$10,Data!$V$19,IF($M66=Data!$L$12,Data!$V$19,IF($M66=Data!$Y$4,Data!$AA$19,IF($M66=Data!$AD$4,Data!$AF$19,IF($M66=Data!$AI$4,Data!$AK$19,IF($M66=Data!$AN$4,Data!$AP$19,0))))))</f>
        <v>0</v>
      </c>
      <c r="AT66" s="9">
        <f>IF($M66=Data!$L$10,Data!$V$20,IF($M66=Data!$L$12,Data!$V$20,IF($M66=Data!$Y$4,Data!$AA$20,IF($M66=Data!$AD$4,Data!$AF$20,IF($M66=Data!$AI$4,Data!$AK$20,IF($M66=Data!$AN$4,Data!$AP$20,0))))))</f>
        <v>0</v>
      </c>
      <c r="AU66" s="9">
        <f>IF($M66=Data!$L$10,Data!$V$21,IF($M66=Data!$L$12,Data!$V$21,IF($M66=Data!$Y$4,Data!$AA$21,IF($M66=Data!$AD$4,Data!$AF$21,IF($M66=Data!$AI$4,Data!$AK$21,IF($M66=Data!$AN$4,Data!$AP$21,0))))))</f>
        <v>0</v>
      </c>
      <c r="AV66" s="9">
        <f>IF($M66=Data!$L$10,Data!$V$22,IF($M66=Data!$L$12,Data!$V$22,IF($M66=Data!$Y$4,Data!$AA$22,IF($M66=Data!$AD$4,Data!$AF$22,IF($M66=Data!$AI$4,Data!$AK$22,IF($M66=Data!$AN$4,Data!$AP$22,0))))))</f>
        <v>0</v>
      </c>
      <c r="AW66" s="9">
        <f>IF($M66=Data!$L$10,Data!$V$23,IF($M66=Data!$L$12,Data!$V$23,IF($M66=Data!$Y$4,Data!$AA$23,IF($M66=Data!$AD$4,Data!$AF$23,IF($M66=Data!$AI$4,Data!$AK$23,IF($M66=Data!$AN$4,Data!$AP$23,0))))))</f>
        <v>0</v>
      </c>
      <c r="AX66" s="9">
        <f>IF($M66=Data!$L$10,Data!$V$24,IF($M66=Data!$L$12,Data!$V$24,IF($M66=Data!$Y$4,Data!$AA$24,IF($M66=Data!$AD$4,Data!$AF$24,IF($M66=Data!$AI$4,Data!$AK$24,IF($M66=Data!$AN$4,Data!$AP$24,0))))))</f>
        <v>0</v>
      </c>
      <c r="AY66" s="9">
        <f>IF($M66=Data!$L$10,Data!$V$25,IF($M66=Data!$L$12,Data!$V$25,IF($M66=Data!$Y$4,Data!$AA$25,IF($M66=Data!$AD$4,Data!$AF$25,IF($M66=Data!$AI$4,Data!$AK$25,IF($M66=Data!$AN$4,Data!$AP$25,0))))))</f>
        <v>0</v>
      </c>
      <c r="AZ66" s="9">
        <f>IF($M66=Data!$L$10,Data!$V$26,IF($M66=Data!$L$12,Data!$V$26,IF($M66=Data!$Y$4,Data!$AA$26,IF($M66=Data!$AD$4,Data!$AF$26,IF($M66=Data!$AI$4,Data!$AK$26,IF($M66=Data!$AN$4,Data!$AP$26,0))))))</f>
        <v>0</v>
      </c>
      <c r="BA66" s="9">
        <f>IF($M66=Data!$L$10,Data!$V$27,IF($M66=Data!$L$12,Data!$V$27,IF($M66=Data!$Y$4,Data!$AA$27,IF($M66=Data!$AD$4,Data!$AF$27,IF($M66=Data!$AI$4,Data!$AK$27,IF($M66=Data!$AN$4,Data!$AP$27,0))))))</f>
        <v>0</v>
      </c>
      <c r="BB66" s="9">
        <f>IF($M66=Data!$L$10,Data!$V$28,IF($M66=Data!$L$12,Data!$V$28,IF($M66=Data!$Y$4,Data!$AA$28,IF($M66=Data!$AD$4,Data!$AF$28,IF($M66=Data!$AI$4,Data!$AK$28,IF($M66=Data!$AN$4,Data!$AP$28,0))))))</f>
        <v>0</v>
      </c>
      <c r="BC66" s="9">
        <f t="shared" si="4"/>
        <v>0</v>
      </c>
      <c r="BD66" s="119">
        <f>VLOOKUP($BC66,Data!$AS$4:$AT$128,2,FALSE)</f>
        <v>0</v>
      </c>
      <c r="BE66" s="102">
        <f>IF('LCLR Activity List v2.2'!$K66="SPR",1,0)</f>
        <v>0</v>
      </c>
      <c r="BF66" s="100" t="e">
        <f>IF($BE66=0,T66*Data!BF$98,IF($BE66=1,T66*Data!BK$98,T66*Data!BF$98))</f>
        <v>#N/A</v>
      </c>
      <c r="BG66" s="100" t="e">
        <f>IF($BE66=0,U66*Data!BG$98,IF($BE66=1,U66*Data!BL$98,U66*Data!BG$98))</f>
        <v>#N/A</v>
      </c>
      <c r="BH66" s="100" t="e">
        <f>IF($BE66=0,V66*Data!BH$98,IF($BE66=1,V66*Data!BM$98,V66*Data!BH$98))</f>
        <v>#N/A</v>
      </c>
      <c r="BI66" s="100" t="e">
        <f>IF($BE66=0,W66*Data!BI$98,IF($BE66=1,W66*Data!BN$98,W66*Data!BI$98))</f>
        <v>#N/A</v>
      </c>
      <c r="BJ66" s="100" t="e">
        <f>IF($BE66=0,X66*Data!BJ$98,IF($BE66=1,X66*Data!BO$98,X66*Data!BJ$98))</f>
        <v>#N/A</v>
      </c>
      <c r="BK66" s="97" t="e">
        <f t="shared" si="3"/>
        <v>#N/A</v>
      </c>
    </row>
    <row r="67" spans="1:63" x14ac:dyDescent="0.35">
      <c r="A67" s="187">
        <v>56</v>
      </c>
      <c r="B67" s="165"/>
      <c r="C67" s="166"/>
      <c r="D67" s="230"/>
      <c r="E67" s="166"/>
      <c r="F67" s="166"/>
      <c r="G67" s="166"/>
      <c r="H67" s="166"/>
      <c r="I67" s="166"/>
      <c r="J67" s="166"/>
      <c r="K67" s="166"/>
      <c r="L67" s="166"/>
      <c r="M67" s="166"/>
      <c r="N67" s="166"/>
      <c r="O67" s="231"/>
      <c r="P67" s="154">
        <f>VLOOKUP($BC67,Data!$AS$4:$AT$128,2,FALSE)</f>
        <v>0</v>
      </c>
      <c r="Q67" s="166"/>
      <c r="R67" s="166"/>
      <c r="S67" s="155"/>
      <c r="T67" s="170"/>
      <c r="U67" s="170"/>
      <c r="V67" s="170"/>
      <c r="W67" s="170"/>
      <c r="X67" s="156">
        <f t="shared" si="0"/>
        <v>0</v>
      </c>
      <c r="Y67" s="170"/>
      <c r="Z67" s="156">
        <f t="shared" si="1"/>
        <v>0</v>
      </c>
      <c r="AA67" s="175"/>
      <c r="AB67" s="176"/>
      <c r="AD67" s="9">
        <f>IF($M67=Data!$L$10,Data!$V$4,IF($M67=Data!$L$12,Data!$V$4,IF($M67=Data!$Y$4,Data!$AA$4,IF($M67=Data!$AD$4,Data!$AF$4,IF($M67=Data!$AI$4,Data!$AK$4,IF($M67=Data!$AN$4,Data!$AP$4,0))))))</f>
        <v>0</v>
      </c>
      <c r="AE67" s="9">
        <f>IF($M67=Data!$L$10,Data!$V$5,IF($M67=Data!$L$12,Data!$V$5,IF($M67=Data!$Y$4,Data!$AA$5,IF($M67=Data!$AD$4,Data!$AF$5,IF($M67=Data!$AI$4,Data!$AK$5,IF($M67=Data!$AN$4,Data!$AP$5,0))))))</f>
        <v>0</v>
      </c>
      <c r="AF67" s="9">
        <f>IF($M67=Data!$L$10,Data!$V$6,IF($M67=Data!$L$12,Data!$V$6,IF($M67=Data!$Y$4,Data!$AA$6,IF($M67=Data!$AD$4,Data!$AF$6,IF($M67=Data!$AI$4,Data!$AK$6,IF($M67=Data!$AN$4,Data!$AP$6,0))))))</f>
        <v>0</v>
      </c>
      <c r="AG67" s="9">
        <f>IF($M67=Data!$L$10,Data!$V$7,IF($M67=Data!$L$12,Data!$V$7,IF($M67=Data!$Y$4,Data!$AA$7,IF($M67=Data!$AD$4,Data!$AF$7,IF($M67=Data!$AI$4,Data!$AK$7,IF($M67=Data!$AN$4,Data!$AP$7,0))))))</f>
        <v>0</v>
      </c>
      <c r="AH67" s="9">
        <f>IF($M67=Data!$L$10,Data!$V$8,IF($M67=Data!$L$12,Data!$V$8,IF($M67=Data!$Y$4,Data!$AA$8,IF($M67=Data!$AD$4,Data!$AF$8,IF($M67=Data!$AI$4,Data!$AK$8,IF($M67=Data!$AN$4,Data!$AP$8,0))))))</f>
        <v>0</v>
      </c>
      <c r="AI67" s="9">
        <f>IF($M67=Data!$L$10,Data!$V$9,IF($M67=Data!$L$12,Data!$V$9,IF($M67=Data!$Y$4,Data!$AA$9,IF($M67=Data!$AD$4,Data!$AF$9,IF($M67=Data!$AI$4,Data!$AK$9,IF($M67=Data!$AN$4,Data!$AP$9,0))))))</f>
        <v>0</v>
      </c>
      <c r="AJ67" s="9">
        <f>IF($M67=Data!$L$10,Data!$V$10,IF($M67=Data!$L$12,Data!$V$10,IF($M67=Data!$Y$4,Data!$AA$10,IF($M67=Data!$AD$4,Data!$AF$10,IF($M67=Data!$AI$4,Data!$AK$10,IF($M67=Data!$AN$4,Data!$AP$10,0))))))</f>
        <v>0</v>
      </c>
      <c r="AK67" s="9">
        <f>IF($M67=Data!$L$10,Data!$V$11,IF($M67=Data!$L$12,Data!$V$11,IF($M67=Data!$Y$4,Data!$AA$11,IF($M67=Data!$AD$4,Data!$AF$11,IF($M67=Data!$AI$4,Data!$AK$11,IF($M67=Data!$AN$4,Data!$AP$11,0))))))</f>
        <v>0</v>
      </c>
      <c r="AL67" s="9">
        <f>IF($M67=Data!$L$10,Data!$V$12,IF($M67=Data!$L$12,Data!$V$12,IF($M67=Data!$Y$4,Data!$AA$12,IF($M67=Data!$AD$4,Data!$AF$12,IF($M67=Data!$AI$4,Data!$AK$12,IF($M67=Data!$AN$4,Data!$AP$12,0))))))</f>
        <v>0</v>
      </c>
      <c r="AM67" s="9">
        <f>IF($M67=Data!$L$10,Data!$V$13,IF($M67=Data!$L$12,Data!$V$13,IF($M67=Data!$Y$4,Data!$AA$13,IF($M67=Data!$AD$4,Data!$AF$13,IF($M67=Data!$AI$4,Data!$AK$13,IF($M67=Data!$AN$4,Data!$AP$13,0))))))</f>
        <v>0</v>
      </c>
      <c r="AN67" s="9">
        <f>IF($M67=Data!$L$10,Data!$V$14,IF($M67=Data!$L$12,Data!$V$14,IF($M67=Data!$Y$4,Data!$AA$14,IF($M67=Data!$AD$4,Data!$AF$14,IF($M67=Data!$AI$4,Data!$AK$14,IF($M67=Data!$AN$4,Data!$AP$14,0))))))</f>
        <v>0</v>
      </c>
      <c r="AO67" s="9">
        <f>IF($M67=Data!$L$10,Data!$V$15,IF($M67=Data!$L$12,Data!$V$15,IF($M67=Data!$Y$4,Data!$AA$15,IF($M67=Data!$AD$4,Data!$AF$15,IF($M67=Data!$AI$4,Data!$AK$15,IF($M67=Data!$AN$4,Data!$AP$15,0))))))</f>
        <v>0</v>
      </c>
      <c r="AP67" s="9">
        <f>IF($M67=Data!$L$10,Data!$V$16,IF($M67=Data!$L$12,Data!$V$16,IF($M67=Data!$Y$4,Data!$AA$16,IF($M67=Data!$AD$4,Data!$AF$16,IF($M67=Data!$AI$4,Data!$AK$16,IF($M67=Data!$AN$4,Data!$AP$16,0))))))</f>
        <v>0</v>
      </c>
      <c r="AQ67" s="9">
        <f>IF($M67=Data!$L$10,Data!$V$17,IF($M67=Data!$L$12,Data!$V$17,IF($M67=Data!$Y$4,Data!$AA$17,IF($M67=Data!$AD$4,Data!$AF$17,IF($M67=Data!$AI$4,Data!$AK$17,IF($M67=Data!$AN$4,Data!$AP$17,0))))))</f>
        <v>0</v>
      </c>
      <c r="AR67" s="9">
        <f>IF($M67=Data!$L$10,Data!$V$18,IF($M67=Data!$L$12,Data!$V$18,IF($M67=Data!$Y$4,Data!$AA$18,IF($M67=Data!$AD$4,Data!$AF$18,IF($M67=Data!$AI$4,Data!$AK$18,IF($M67=Data!$AN$4,Data!$AP$18,0))))))</f>
        <v>0</v>
      </c>
      <c r="AS67" s="9">
        <f>IF($M67=Data!$L$10,Data!$V$19,IF($M67=Data!$L$12,Data!$V$19,IF($M67=Data!$Y$4,Data!$AA$19,IF($M67=Data!$AD$4,Data!$AF$19,IF($M67=Data!$AI$4,Data!$AK$19,IF($M67=Data!$AN$4,Data!$AP$19,0))))))</f>
        <v>0</v>
      </c>
      <c r="AT67" s="9">
        <f>IF($M67=Data!$L$10,Data!$V$20,IF($M67=Data!$L$12,Data!$V$20,IF($M67=Data!$Y$4,Data!$AA$20,IF($M67=Data!$AD$4,Data!$AF$20,IF($M67=Data!$AI$4,Data!$AK$20,IF($M67=Data!$AN$4,Data!$AP$20,0))))))</f>
        <v>0</v>
      </c>
      <c r="AU67" s="9">
        <f>IF($M67=Data!$L$10,Data!$V$21,IF($M67=Data!$L$12,Data!$V$21,IF($M67=Data!$Y$4,Data!$AA$21,IF($M67=Data!$AD$4,Data!$AF$21,IF($M67=Data!$AI$4,Data!$AK$21,IF($M67=Data!$AN$4,Data!$AP$21,0))))))</f>
        <v>0</v>
      </c>
      <c r="AV67" s="9">
        <f>IF($M67=Data!$L$10,Data!$V$22,IF($M67=Data!$L$12,Data!$V$22,IF($M67=Data!$Y$4,Data!$AA$22,IF($M67=Data!$AD$4,Data!$AF$22,IF($M67=Data!$AI$4,Data!$AK$22,IF($M67=Data!$AN$4,Data!$AP$22,0))))))</f>
        <v>0</v>
      </c>
      <c r="AW67" s="9">
        <f>IF($M67=Data!$L$10,Data!$V$23,IF($M67=Data!$L$12,Data!$V$23,IF($M67=Data!$Y$4,Data!$AA$23,IF($M67=Data!$AD$4,Data!$AF$23,IF($M67=Data!$AI$4,Data!$AK$23,IF($M67=Data!$AN$4,Data!$AP$23,0))))))</f>
        <v>0</v>
      </c>
      <c r="AX67" s="9">
        <f>IF($M67=Data!$L$10,Data!$V$24,IF($M67=Data!$L$12,Data!$V$24,IF($M67=Data!$Y$4,Data!$AA$24,IF($M67=Data!$AD$4,Data!$AF$24,IF($M67=Data!$AI$4,Data!$AK$24,IF($M67=Data!$AN$4,Data!$AP$24,0))))))</f>
        <v>0</v>
      </c>
      <c r="AY67" s="9">
        <f>IF($M67=Data!$L$10,Data!$V$25,IF($M67=Data!$L$12,Data!$V$25,IF($M67=Data!$Y$4,Data!$AA$25,IF($M67=Data!$AD$4,Data!$AF$25,IF($M67=Data!$AI$4,Data!$AK$25,IF($M67=Data!$AN$4,Data!$AP$25,0))))))</f>
        <v>0</v>
      </c>
      <c r="AZ67" s="9">
        <f>IF($M67=Data!$L$10,Data!$V$26,IF($M67=Data!$L$12,Data!$V$26,IF($M67=Data!$Y$4,Data!$AA$26,IF($M67=Data!$AD$4,Data!$AF$26,IF($M67=Data!$AI$4,Data!$AK$26,IF($M67=Data!$AN$4,Data!$AP$26,0))))))</f>
        <v>0</v>
      </c>
      <c r="BA67" s="9">
        <f>IF($M67=Data!$L$10,Data!$V$27,IF($M67=Data!$L$12,Data!$V$27,IF($M67=Data!$Y$4,Data!$AA$27,IF($M67=Data!$AD$4,Data!$AF$27,IF($M67=Data!$AI$4,Data!$AK$27,IF($M67=Data!$AN$4,Data!$AP$27,0))))))</f>
        <v>0</v>
      </c>
      <c r="BB67" s="9">
        <f>IF($M67=Data!$L$10,Data!$V$28,IF($M67=Data!$L$12,Data!$V$28,IF($M67=Data!$Y$4,Data!$AA$28,IF($M67=Data!$AD$4,Data!$AF$28,IF($M67=Data!$AI$4,Data!$AK$28,IF($M67=Data!$AN$4,Data!$AP$28,0))))))</f>
        <v>0</v>
      </c>
      <c r="BC67" s="9">
        <f t="shared" si="4"/>
        <v>0</v>
      </c>
      <c r="BD67" s="119">
        <f>VLOOKUP($BC67,Data!$AS$4:$AT$128,2,FALSE)</f>
        <v>0</v>
      </c>
      <c r="BE67" s="102">
        <f>IF('LCLR Activity List v2.2'!$K67="SPR",1,0)</f>
        <v>0</v>
      </c>
      <c r="BF67" s="100" t="e">
        <f>IF($BE67=0,T67*Data!BF$98,IF($BE67=1,T67*Data!BK$98,T67*Data!BF$98))</f>
        <v>#N/A</v>
      </c>
      <c r="BG67" s="100" t="e">
        <f>IF($BE67=0,U67*Data!BG$98,IF($BE67=1,U67*Data!BL$98,U67*Data!BG$98))</f>
        <v>#N/A</v>
      </c>
      <c r="BH67" s="100" t="e">
        <f>IF($BE67=0,V67*Data!BH$98,IF($BE67=1,V67*Data!BM$98,V67*Data!BH$98))</f>
        <v>#N/A</v>
      </c>
      <c r="BI67" s="100" t="e">
        <f>IF($BE67=0,W67*Data!BI$98,IF($BE67=1,W67*Data!BN$98,W67*Data!BI$98))</f>
        <v>#N/A</v>
      </c>
      <c r="BJ67" s="100" t="e">
        <f>IF($BE67=0,X67*Data!BJ$98,IF($BE67=1,X67*Data!BO$98,X67*Data!BJ$98))</f>
        <v>#N/A</v>
      </c>
      <c r="BK67" s="97" t="e">
        <f t="shared" si="3"/>
        <v>#N/A</v>
      </c>
    </row>
    <row r="68" spans="1:63" x14ac:dyDescent="0.35">
      <c r="A68" s="187">
        <v>57</v>
      </c>
      <c r="B68" s="165"/>
      <c r="C68" s="166"/>
      <c r="D68" s="230"/>
      <c r="E68" s="166"/>
      <c r="F68" s="166"/>
      <c r="G68" s="166"/>
      <c r="H68" s="166"/>
      <c r="I68" s="166"/>
      <c r="J68" s="166"/>
      <c r="K68" s="166"/>
      <c r="L68" s="166"/>
      <c r="M68" s="166"/>
      <c r="N68" s="166"/>
      <c r="O68" s="231"/>
      <c r="P68" s="154">
        <f>VLOOKUP($BC68,Data!$AS$4:$AT$128,2,FALSE)</f>
        <v>0</v>
      </c>
      <c r="Q68" s="166"/>
      <c r="R68" s="166"/>
      <c r="S68" s="155"/>
      <c r="T68" s="170"/>
      <c r="U68" s="170"/>
      <c r="V68" s="170"/>
      <c r="W68" s="170"/>
      <c r="X68" s="156">
        <f t="shared" si="0"/>
        <v>0</v>
      </c>
      <c r="Y68" s="170"/>
      <c r="Z68" s="156">
        <f t="shared" si="1"/>
        <v>0</v>
      </c>
      <c r="AA68" s="175"/>
      <c r="AB68" s="176"/>
      <c r="AD68" s="9">
        <f>IF($M68=Data!$L$10,Data!$V$4,IF($M68=Data!$L$12,Data!$V$4,IF($M68=Data!$Y$4,Data!$AA$4,IF($M68=Data!$AD$4,Data!$AF$4,IF($M68=Data!$AI$4,Data!$AK$4,IF($M68=Data!$AN$4,Data!$AP$4,0))))))</f>
        <v>0</v>
      </c>
      <c r="AE68" s="9">
        <f>IF($M68=Data!$L$10,Data!$V$5,IF($M68=Data!$L$12,Data!$V$5,IF($M68=Data!$Y$4,Data!$AA$5,IF($M68=Data!$AD$4,Data!$AF$5,IF($M68=Data!$AI$4,Data!$AK$5,IF($M68=Data!$AN$4,Data!$AP$5,0))))))</f>
        <v>0</v>
      </c>
      <c r="AF68" s="9">
        <f>IF($M68=Data!$L$10,Data!$V$6,IF($M68=Data!$L$12,Data!$V$6,IF($M68=Data!$Y$4,Data!$AA$6,IF($M68=Data!$AD$4,Data!$AF$6,IF($M68=Data!$AI$4,Data!$AK$6,IF($M68=Data!$AN$4,Data!$AP$6,0))))))</f>
        <v>0</v>
      </c>
      <c r="AG68" s="9">
        <f>IF($M68=Data!$L$10,Data!$V$7,IF($M68=Data!$L$12,Data!$V$7,IF($M68=Data!$Y$4,Data!$AA$7,IF($M68=Data!$AD$4,Data!$AF$7,IF($M68=Data!$AI$4,Data!$AK$7,IF($M68=Data!$AN$4,Data!$AP$7,0))))))</f>
        <v>0</v>
      </c>
      <c r="AH68" s="9">
        <f>IF($M68=Data!$L$10,Data!$V$8,IF($M68=Data!$L$12,Data!$V$8,IF($M68=Data!$Y$4,Data!$AA$8,IF($M68=Data!$AD$4,Data!$AF$8,IF($M68=Data!$AI$4,Data!$AK$8,IF($M68=Data!$AN$4,Data!$AP$8,0))))))</f>
        <v>0</v>
      </c>
      <c r="AI68" s="9">
        <f>IF($M68=Data!$L$10,Data!$V$9,IF($M68=Data!$L$12,Data!$V$9,IF($M68=Data!$Y$4,Data!$AA$9,IF($M68=Data!$AD$4,Data!$AF$9,IF($M68=Data!$AI$4,Data!$AK$9,IF($M68=Data!$AN$4,Data!$AP$9,0))))))</f>
        <v>0</v>
      </c>
      <c r="AJ68" s="9">
        <f>IF($M68=Data!$L$10,Data!$V$10,IF($M68=Data!$L$12,Data!$V$10,IF($M68=Data!$Y$4,Data!$AA$10,IF($M68=Data!$AD$4,Data!$AF$10,IF($M68=Data!$AI$4,Data!$AK$10,IF($M68=Data!$AN$4,Data!$AP$10,0))))))</f>
        <v>0</v>
      </c>
      <c r="AK68" s="9">
        <f>IF($M68=Data!$L$10,Data!$V$11,IF($M68=Data!$L$12,Data!$V$11,IF($M68=Data!$Y$4,Data!$AA$11,IF($M68=Data!$AD$4,Data!$AF$11,IF($M68=Data!$AI$4,Data!$AK$11,IF($M68=Data!$AN$4,Data!$AP$11,0))))))</f>
        <v>0</v>
      </c>
      <c r="AL68" s="9">
        <f>IF($M68=Data!$L$10,Data!$V$12,IF($M68=Data!$L$12,Data!$V$12,IF($M68=Data!$Y$4,Data!$AA$12,IF($M68=Data!$AD$4,Data!$AF$12,IF($M68=Data!$AI$4,Data!$AK$12,IF($M68=Data!$AN$4,Data!$AP$12,0))))))</f>
        <v>0</v>
      </c>
      <c r="AM68" s="9">
        <f>IF($M68=Data!$L$10,Data!$V$13,IF($M68=Data!$L$12,Data!$V$13,IF($M68=Data!$Y$4,Data!$AA$13,IF($M68=Data!$AD$4,Data!$AF$13,IF($M68=Data!$AI$4,Data!$AK$13,IF($M68=Data!$AN$4,Data!$AP$13,0))))))</f>
        <v>0</v>
      </c>
      <c r="AN68" s="9">
        <f>IF($M68=Data!$L$10,Data!$V$14,IF($M68=Data!$L$12,Data!$V$14,IF($M68=Data!$Y$4,Data!$AA$14,IF($M68=Data!$AD$4,Data!$AF$14,IF($M68=Data!$AI$4,Data!$AK$14,IF($M68=Data!$AN$4,Data!$AP$14,0))))))</f>
        <v>0</v>
      </c>
      <c r="AO68" s="9">
        <f>IF($M68=Data!$L$10,Data!$V$15,IF($M68=Data!$L$12,Data!$V$15,IF($M68=Data!$Y$4,Data!$AA$15,IF($M68=Data!$AD$4,Data!$AF$15,IF($M68=Data!$AI$4,Data!$AK$15,IF($M68=Data!$AN$4,Data!$AP$15,0))))))</f>
        <v>0</v>
      </c>
      <c r="AP68" s="9">
        <f>IF($M68=Data!$L$10,Data!$V$16,IF($M68=Data!$L$12,Data!$V$16,IF($M68=Data!$Y$4,Data!$AA$16,IF($M68=Data!$AD$4,Data!$AF$16,IF($M68=Data!$AI$4,Data!$AK$16,IF($M68=Data!$AN$4,Data!$AP$16,0))))))</f>
        <v>0</v>
      </c>
      <c r="AQ68" s="9">
        <f>IF($M68=Data!$L$10,Data!$V$17,IF($M68=Data!$L$12,Data!$V$17,IF($M68=Data!$Y$4,Data!$AA$17,IF($M68=Data!$AD$4,Data!$AF$17,IF($M68=Data!$AI$4,Data!$AK$17,IF($M68=Data!$AN$4,Data!$AP$17,0))))))</f>
        <v>0</v>
      </c>
      <c r="AR68" s="9">
        <f>IF($M68=Data!$L$10,Data!$V$18,IF($M68=Data!$L$12,Data!$V$18,IF($M68=Data!$Y$4,Data!$AA$18,IF($M68=Data!$AD$4,Data!$AF$18,IF($M68=Data!$AI$4,Data!$AK$18,IF($M68=Data!$AN$4,Data!$AP$18,0))))))</f>
        <v>0</v>
      </c>
      <c r="AS68" s="9">
        <f>IF($M68=Data!$L$10,Data!$V$19,IF($M68=Data!$L$12,Data!$V$19,IF($M68=Data!$Y$4,Data!$AA$19,IF($M68=Data!$AD$4,Data!$AF$19,IF($M68=Data!$AI$4,Data!$AK$19,IF($M68=Data!$AN$4,Data!$AP$19,0))))))</f>
        <v>0</v>
      </c>
      <c r="AT68" s="9">
        <f>IF($M68=Data!$L$10,Data!$V$20,IF($M68=Data!$L$12,Data!$V$20,IF($M68=Data!$Y$4,Data!$AA$20,IF($M68=Data!$AD$4,Data!$AF$20,IF($M68=Data!$AI$4,Data!$AK$20,IF($M68=Data!$AN$4,Data!$AP$20,0))))))</f>
        <v>0</v>
      </c>
      <c r="AU68" s="9">
        <f>IF($M68=Data!$L$10,Data!$V$21,IF($M68=Data!$L$12,Data!$V$21,IF($M68=Data!$Y$4,Data!$AA$21,IF($M68=Data!$AD$4,Data!$AF$21,IF($M68=Data!$AI$4,Data!$AK$21,IF($M68=Data!$AN$4,Data!$AP$21,0))))))</f>
        <v>0</v>
      </c>
      <c r="AV68" s="9">
        <f>IF($M68=Data!$L$10,Data!$V$22,IF($M68=Data!$L$12,Data!$V$22,IF($M68=Data!$Y$4,Data!$AA$22,IF($M68=Data!$AD$4,Data!$AF$22,IF($M68=Data!$AI$4,Data!$AK$22,IF($M68=Data!$AN$4,Data!$AP$22,0))))))</f>
        <v>0</v>
      </c>
      <c r="AW68" s="9">
        <f>IF($M68=Data!$L$10,Data!$V$23,IF($M68=Data!$L$12,Data!$V$23,IF($M68=Data!$Y$4,Data!$AA$23,IF($M68=Data!$AD$4,Data!$AF$23,IF($M68=Data!$AI$4,Data!$AK$23,IF($M68=Data!$AN$4,Data!$AP$23,0))))))</f>
        <v>0</v>
      </c>
      <c r="AX68" s="9">
        <f>IF($M68=Data!$L$10,Data!$V$24,IF($M68=Data!$L$12,Data!$V$24,IF($M68=Data!$Y$4,Data!$AA$24,IF($M68=Data!$AD$4,Data!$AF$24,IF($M68=Data!$AI$4,Data!$AK$24,IF($M68=Data!$AN$4,Data!$AP$24,0))))))</f>
        <v>0</v>
      </c>
      <c r="AY68" s="9">
        <f>IF($M68=Data!$L$10,Data!$V$25,IF($M68=Data!$L$12,Data!$V$25,IF($M68=Data!$Y$4,Data!$AA$25,IF($M68=Data!$AD$4,Data!$AF$25,IF($M68=Data!$AI$4,Data!$AK$25,IF($M68=Data!$AN$4,Data!$AP$25,0))))))</f>
        <v>0</v>
      </c>
      <c r="AZ68" s="9">
        <f>IF($M68=Data!$L$10,Data!$V$26,IF($M68=Data!$L$12,Data!$V$26,IF($M68=Data!$Y$4,Data!$AA$26,IF($M68=Data!$AD$4,Data!$AF$26,IF($M68=Data!$AI$4,Data!$AK$26,IF($M68=Data!$AN$4,Data!$AP$26,0))))))</f>
        <v>0</v>
      </c>
      <c r="BA68" s="9">
        <f>IF($M68=Data!$L$10,Data!$V$27,IF($M68=Data!$L$12,Data!$V$27,IF($M68=Data!$Y$4,Data!$AA$27,IF($M68=Data!$AD$4,Data!$AF$27,IF($M68=Data!$AI$4,Data!$AK$27,IF($M68=Data!$AN$4,Data!$AP$27,0))))))</f>
        <v>0</v>
      </c>
      <c r="BB68" s="9">
        <f>IF($M68=Data!$L$10,Data!$V$28,IF($M68=Data!$L$12,Data!$V$28,IF($M68=Data!$Y$4,Data!$AA$28,IF($M68=Data!$AD$4,Data!$AF$28,IF($M68=Data!$AI$4,Data!$AK$28,IF($M68=Data!$AN$4,Data!$AP$28,0))))))</f>
        <v>0</v>
      </c>
      <c r="BC68" s="9">
        <f t="shared" si="4"/>
        <v>0</v>
      </c>
      <c r="BD68" s="119">
        <f>VLOOKUP($BC68,Data!$AS$4:$AT$128,2,FALSE)</f>
        <v>0</v>
      </c>
      <c r="BE68" s="102">
        <f>IF('LCLR Activity List v2.2'!$K68="SPR",1,0)</f>
        <v>0</v>
      </c>
      <c r="BF68" s="100" t="e">
        <f>IF($BE68=0,T68*Data!BF$98,IF($BE68=1,T68*Data!BK$98,T68*Data!BF$98))</f>
        <v>#N/A</v>
      </c>
      <c r="BG68" s="100" t="e">
        <f>IF($BE68=0,U68*Data!BG$98,IF($BE68=1,U68*Data!BL$98,U68*Data!BG$98))</f>
        <v>#N/A</v>
      </c>
      <c r="BH68" s="100" t="e">
        <f>IF($BE68=0,V68*Data!BH$98,IF($BE68=1,V68*Data!BM$98,V68*Data!BH$98))</f>
        <v>#N/A</v>
      </c>
      <c r="BI68" s="100" t="e">
        <f>IF($BE68=0,W68*Data!BI$98,IF($BE68=1,W68*Data!BN$98,W68*Data!BI$98))</f>
        <v>#N/A</v>
      </c>
      <c r="BJ68" s="100" t="e">
        <f>IF($BE68=0,X68*Data!BJ$98,IF($BE68=1,X68*Data!BO$98,X68*Data!BJ$98))</f>
        <v>#N/A</v>
      </c>
      <c r="BK68" s="97" t="e">
        <f t="shared" si="3"/>
        <v>#N/A</v>
      </c>
    </row>
    <row r="69" spans="1:63" x14ac:dyDescent="0.35">
      <c r="A69" s="187">
        <v>58</v>
      </c>
      <c r="B69" s="165"/>
      <c r="C69" s="166"/>
      <c r="D69" s="230"/>
      <c r="E69" s="166"/>
      <c r="F69" s="166"/>
      <c r="G69" s="166"/>
      <c r="H69" s="166"/>
      <c r="I69" s="166"/>
      <c r="J69" s="166"/>
      <c r="K69" s="166"/>
      <c r="L69" s="166"/>
      <c r="M69" s="166"/>
      <c r="N69" s="166"/>
      <c r="O69" s="231"/>
      <c r="P69" s="154">
        <f>VLOOKUP($BC69,Data!$AS$4:$AT$128,2,FALSE)</f>
        <v>0</v>
      </c>
      <c r="Q69" s="166"/>
      <c r="R69" s="166"/>
      <c r="S69" s="155"/>
      <c r="T69" s="170"/>
      <c r="U69" s="170"/>
      <c r="V69" s="170"/>
      <c r="W69" s="170"/>
      <c r="X69" s="156">
        <f t="shared" si="0"/>
        <v>0</v>
      </c>
      <c r="Y69" s="170"/>
      <c r="Z69" s="156">
        <f t="shared" si="1"/>
        <v>0</v>
      </c>
      <c r="AA69" s="175"/>
      <c r="AB69" s="176"/>
      <c r="AD69" s="9">
        <f>IF($M69=Data!$L$10,Data!$V$4,IF($M69=Data!$L$12,Data!$V$4,IF($M69=Data!$Y$4,Data!$AA$4,IF($M69=Data!$AD$4,Data!$AF$4,IF($M69=Data!$AI$4,Data!$AK$4,IF($M69=Data!$AN$4,Data!$AP$4,0))))))</f>
        <v>0</v>
      </c>
      <c r="AE69" s="9">
        <f>IF($M69=Data!$L$10,Data!$V$5,IF($M69=Data!$L$12,Data!$V$5,IF($M69=Data!$Y$4,Data!$AA$5,IF($M69=Data!$AD$4,Data!$AF$5,IF($M69=Data!$AI$4,Data!$AK$5,IF($M69=Data!$AN$4,Data!$AP$5,0))))))</f>
        <v>0</v>
      </c>
      <c r="AF69" s="9">
        <f>IF($M69=Data!$L$10,Data!$V$6,IF($M69=Data!$L$12,Data!$V$6,IF($M69=Data!$Y$4,Data!$AA$6,IF($M69=Data!$AD$4,Data!$AF$6,IF($M69=Data!$AI$4,Data!$AK$6,IF($M69=Data!$AN$4,Data!$AP$6,0))))))</f>
        <v>0</v>
      </c>
      <c r="AG69" s="9">
        <f>IF($M69=Data!$L$10,Data!$V$7,IF($M69=Data!$L$12,Data!$V$7,IF($M69=Data!$Y$4,Data!$AA$7,IF($M69=Data!$AD$4,Data!$AF$7,IF($M69=Data!$AI$4,Data!$AK$7,IF($M69=Data!$AN$4,Data!$AP$7,0))))))</f>
        <v>0</v>
      </c>
      <c r="AH69" s="9">
        <f>IF($M69=Data!$L$10,Data!$V$8,IF($M69=Data!$L$12,Data!$V$8,IF($M69=Data!$Y$4,Data!$AA$8,IF($M69=Data!$AD$4,Data!$AF$8,IF($M69=Data!$AI$4,Data!$AK$8,IF($M69=Data!$AN$4,Data!$AP$8,0))))))</f>
        <v>0</v>
      </c>
      <c r="AI69" s="9">
        <f>IF($M69=Data!$L$10,Data!$V$9,IF($M69=Data!$L$12,Data!$V$9,IF($M69=Data!$Y$4,Data!$AA$9,IF($M69=Data!$AD$4,Data!$AF$9,IF($M69=Data!$AI$4,Data!$AK$9,IF($M69=Data!$AN$4,Data!$AP$9,0))))))</f>
        <v>0</v>
      </c>
      <c r="AJ69" s="9">
        <f>IF($M69=Data!$L$10,Data!$V$10,IF($M69=Data!$L$12,Data!$V$10,IF($M69=Data!$Y$4,Data!$AA$10,IF($M69=Data!$AD$4,Data!$AF$10,IF($M69=Data!$AI$4,Data!$AK$10,IF($M69=Data!$AN$4,Data!$AP$10,0))))))</f>
        <v>0</v>
      </c>
      <c r="AK69" s="9">
        <f>IF($M69=Data!$L$10,Data!$V$11,IF($M69=Data!$L$12,Data!$V$11,IF($M69=Data!$Y$4,Data!$AA$11,IF($M69=Data!$AD$4,Data!$AF$11,IF($M69=Data!$AI$4,Data!$AK$11,IF($M69=Data!$AN$4,Data!$AP$11,0))))))</f>
        <v>0</v>
      </c>
      <c r="AL69" s="9">
        <f>IF($M69=Data!$L$10,Data!$V$12,IF($M69=Data!$L$12,Data!$V$12,IF($M69=Data!$Y$4,Data!$AA$12,IF($M69=Data!$AD$4,Data!$AF$12,IF($M69=Data!$AI$4,Data!$AK$12,IF($M69=Data!$AN$4,Data!$AP$12,0))))))</f>
        <v>0</v>
      </c>
      <c r="AM69" s="9">
        <f>IF($M69=Data!$L$10,Data!$V$13,IF($M69=Data!$L$12,Data!$V$13,IF($M69=Data!$Y$4,Data!$AA$13,IF($M69=Data!$AD$4,Data!$AF$13,IF($M69=Data!$AI$4,Data!$AK$13,IF($M69=Data!$AN$4,Data!$AP$13,0))))))</f>
        <v>0</v>
      </c>
      <c r="AN69" s="9">
        <f>IF($M69=Data!$L$10,Data!$V$14,IF($M69=Data!$L$12,Data!$V$14,IF($M69=Data!$Y$4,Data!$AA$14,IF($M69=Data!$AD$4,Data!$AF$14,IF($M69=Data!$AI$4,Data!$AK$14,IF($M69=Data!$AN$4,Data!$AP$14,0))))))</f>
        <v>0</v>
      </c>
      <c r="AO69" s="9">
        <f>IF($M69=Data!$L$10,Data!$V$15,IF($M69=Data!$L$12,Data!$V$15,IF($M69=Data!$Y$4,Data!$AA$15,IF($M69=Data!$AD$4,Data!$AF$15,IF($M69=Data!$AI$4,Data!$AK$15,IF($M69=Data!$AN$4,Data!$AP$15,0))))))</f>
        <v>0</v>
      </c>
      <c r="AP69" s="9">
        <f>IF($M69=Data!$L$10,Data!$V$16,IF($M69=Data!$L$12,Data!$V$16,IF($M69=Data!$Y$4,Data!$AA$16,IF($M69=Data!$AD$4,Data!$AF$16,IF($M69=Data!$AI$4,Data!$AK$16,IF($M69=Data!$AN$4,Data!$AP$16,0))))))</f>
        <v>0</v>
      </c>
      <c r="AQ69" s="9">
        <f>IF($M69=Data!$L$10,Data!$V$17,IF($M69=Data!$L$12,Data!$V$17,IF($M69=Data!$Y$4,Data!$AA$17,IF($M69=Data!$AD$4,Data!$AF$17,IF($M69=Data!$AI$4,Data!$AK$17,IF($M69=Data!$AN$4,Data!$AP$17,0))))))</f>
        <v>0</v>
      </c>
      <c r="AR69" s="9">
        <f>IF($M69=Data!$L$10,Data!$V$18,IF($M69=Data!$L$12,Data!$V$18,IF($M69=Data!$Y$4,Data!$AA$18,IF($M69=Data!$AD$4,Data!$AF$18,IF($M69=Data!$AI$4,Data!$AK$18,IF($M69=Data!$AN$4,Data!$AP$18,0))))))</f>
        <v>0</v>
      </c>
      <c r="AS69" s="9">
        <f>IF($M69=Data!$L$10,Data!$V$19,IF($M69=Data!$L$12,Data!$V$19,IF($M69=Data!$Y$4,Data!$AA$19,IF($M69=Data!$AD$4,Data!$AF$19,IF($M69=Data!$AI$4,Data!$AK$19,IF($M69=Data!$AN$4,Data!$AP$19,0))))))</f>
        <v>0</v>
      </c>
      <c r="AT69" s="9">
        <f>IF($M69=Data!$L$10,Data!$V$20,IF($M69=Data!$L$12,Data!$V$20,IF($M69=Data!$Y$4,Data!$AA$20,IF($M69=Data!$AD$4,Data!$AF$20,IF($M69=Data!$AI$4,Data!$AK$20,IF($M69=Data!$AN$4,Data!$AP$20,0))))))</f>
        <v>0</v>
      </c>
      <c r="AU69" s="9">
        <f>IF($M69=Data!$L$10,Data!$V$21,IF($M69=Data!$L$12,Data!$V$21,IF($M69=Data!$Y$4,Data!$AA$21,IF($M69=Data!$AD$4,Data!$AF$21,IF($M69=Data!$AI$4,Data!$AK$21,IF($M69=Data!$AN$4,Data!$AP$21,0))))))</f>
        <v>0</v>
      </c>
      <c r="AV69" s="9">
        <f>IF($M69=Data!$L$10,Data!$V$22,IF($M69=Data!$L$12,Data!$V$22,IF($M69=Data!$Y$4,Data!$AA$22,IF($M69=Data!$AD$4,Data!$AF$22,IF($M69=Data!$AI$4,Data!$AK$22,IF($M69=Data!$AN$4,Data!$AP$22,0))))))</f>
        <v>0</v>
      </c>
      <c r="AW69" s="9">
        <f>IF($M69=Data!$L$10,Data!$V$23,IF($M69=Data!$L$12,Data!$V$23,IF($M69=Data!$Y$4,Data!$AA$23,IF($M69=Data!$AD$4,Data!$AF$23,IF($M69=Data!$AI$4,Data!$AK$23,IF($M69=Data!$AN$4,Data!$AP$23,0))))))</f>
        <v>0</v>
      </c>
      <c r="AX69" s="9">
        <f>IF($M69=Data!$L$10,Data!$V$24,IF($M69=Data!$L$12,Data!$V$24,IF($M69=Data!$Y$4,Data!$AA$24,IF($M69=Data!$AD$4,Data!$AF$24,IF($M69=Data!$AI$4,Data!$AK$24,IF($M69=Data!$AN$4,Data!$AP$24,0))))))</f>
        <v>0</v>
      </c>
      <c r="AY69" s="9">
        <f>IF($M69=Data!$L$10,Data!$V$25,IF($M69=Data!$L$12,Data!$V$25,IF($M69=Data!$Y$4,Data!$AA$25,IF($M69=Data!$AD$4,Data!$AF$25,IF($M69=Data!$AI$4,Data!$AK$25,IF($M69=Data!$AN$4,Data!$AP$25,0))))))</f>
        <v>0</v>
      </c>
      <c r="AZ69" s="9">
        <f>IF($M69=Data!$L$10,Data!$V$26,IF($M69=Data!$L$12,Data!$V$26,IF($M69=Data!$Y$4,Data!$AA$26,IF($M69=Data!$AD$4,Data!$AF$26,IF($M69=Data!$AI$4,Data!$AK$26,IF($M69=Data!$AN$4,Data!$AP$26,0))))))</f>
        <v>0</v>
      </c>
      <c r="BA69" s="9">
        <f>IF($M69=Data!$L$10,Data!$V$27,IF($M69=Data!$L$12,Data!$V$27,IF($M69=Data!$Y$4,Data!$AA$27,IF($M69=Data!$AD$4,Data!$AF$27,IF($M69=Data!$AI$4,Data!$AK$27,IF($M69=Data!$AN$4,Data!$AP$27,0))))))</f>
        <v>0</v>
      </c>
      <c r="BB69" s="9">
        <f>IF($M69=Data!$L$10,Data!$V$28,IF($M69=Data!$L$12,Data!$V$28,IF($M69=Data!$Y$4,Data!$AA$28,IF($M69=Data!$AD$4,Data!$AF$28,IF($M69=Data!$AI$4,Data!$AK$28,IF($M69=Data!$AN$4,Data!$AP$28,0))))))</f>
        <v>0</v>
      </c>
      <c r="BC69" s="9">
        <f t="shared" si="4"/>
        <v>0</v>
      </c>
      <c r="BD69" s="119">
        <f>VLOOKUP($BC69,Data!$AS$4:$AT$128,2,FALSE)</f>
        <v>0</v>
      </c>
      <c r="BE69" s="102">
        <f>IF('LCLR Activity List v2.2'!$K69="SPR",1,0)</f>
        <v>0</v>
      </c>
      <c r="BF69" s="100" t="e">
        <f>IF($BE69=0,T69*Data!BF$98,IF($BE69=1,T69*Data!BK$98,T69*Data!BF$98))</f>
        <v>#N/A</v>
      </c>
      <c r="BG69" s="100" t="e">
        <f>IF($BE69=0,U69*Data!BG$98,IF($BE69=1,U69*Data!BL$98,U69*Data!BG$98))</f>
        <v>#N/A</v>
      </c>
      <c r="BH69" s="100" t="e">
        <f>IF($BE69=0,V69*Data!BH$98,IF($BE69=1,V69*Data!BM$98,V69*Data!BH$98))</f>
        <v>#N/A</v>
      </c>
      <c r="BI69" s="100" t="e">
        <f>IF($BE69=0,W69*Data!BI$98,IF($BE69=1,W69*Data!BN$98,W69*Data!BI$98))</f>
        <v>#N/A</v>
      </c>
      <c r="BJ69" s="100" t="e">
        <f>IF($BE69=0,X69*Data!BJ$98,IF($BE69=1,X69*Data!BO$98,X69*Data!BJ$98))</f>
        <v>#N/A</v>
      </c>
      <c r="BK69" s="97" t="e">
        <f t="shared" si="3"/>
        <v>#N/A</v>
      </c>
    </row>
    <row r="70" spans="1:63" x14ac:dyDescent="0.35">
      <c r="A70" s="187">
        <v>59</v>
      </c>
      <c r="B70" s="165"/>
      <c r="C70" s="166"/>
      <c r="D70" s="230"/>
      <c r="E70" s="166"/>
      <c r="F70" s="166"/>
      <c r="G70" s="166"/>
      <c r="H70" s="166"/>
      <c r="I70" s="166"/>
      <c r="J70" s="166"/>
      <c r="K70" s="166"/>
      <c r="L70" s="166"/>
      <c r="M70" s="166"/>
      <c r="N70" s="166"/>
      <c r="O70" s="231"/>
      <c r="P70" s="154">
        <f>VLOOKUP($BC70,Data!$AS$4:$AT$128,2,FALSE)</f>
        <v>0</v>
      </c>
      <c r="Q70" s="166"/>
      <c r="R70" s="166"/>
      <c r="S70" s="155"/>
      <c r="T70" s="170"/>
      <c r="U70" s="170"/>
      <c r="V70" s="170"/>
      <c r="W70" s="170"/>
      <c r="X70" s="156">
        <f t="shared" si="0"/>
        <v>0</v>
      </c>
      <c r="Y70" s="170"/>
      <c r="Z70" s="156">
        <f t="shared" si="1"/>
        <v>0</v>
      </c>
      <c r="AA70" s="175"/>
      <c r="AB70" s="176"/>
      <c r="AD70" s="9">
        <f>IF($M70=Data!$L$10,Data!$V$4,IF($M70=Data!$L$12,Data!$V$4,IF($M70=Data!$Y$4,Data!$AA$4,IF($M70=Data!$AD$4,Data!$AF$4,IF($M70=Data!$AI$4,Data!$AK$4,IF($M70=Data!$AN$4,Data!$AP$4,0))))))</f>
        <v>0</v>
      </c>
      <c r="AE70" s="9">
        <f>IF($M70=Data!$L$10,Data!$V$5,IF($M70=Data!$L$12,Data!$V$5,IF($M70=Data!$Y$4,Data!$AA$5,IF($M70=Data!$AD$4,Data!$AF$5,IF($M70=Data!$AI$4,Data!$AK$5,IF($M70=Data!$AN$4,Data!$AP$5,0))))))</f>
        <v>0</v>
      </c>
      <c r="AF70" s="9">
        <f>IF($M70=Data!$L$10,Data!$V$6,IF($M70=Data!$L$12,Data!$V$6,IF($M70=Data!$Y$4,Data!$AA$6,IF($M70=Data!$AD$4,Data!$AF$6,IF($M70=Data!$AI$4,Data!$AK$6,IF($M70=Data!$AN$4,Data!$AP$6,0))))))</f>
        <v>0</v>
      </c>
      <c r="AG70" s="9">
        <f>IF($M70=Data!$L$10,Data!$V$7,IF($M70=Data!$L$12,Data!$V$7,IF($M70=Data!$Y$4,Data!$AA$7,IF($M70=Data!$AD$4,Data!$AF$7,IF($M70=Data!$AI$4,Data!$AK$7,IF($M70=Data!$AN$4,Data!$AP$7,0))))))</f>
        <v>0</v>
      </c>
      <c r="AH70" s="9">
        <f>IF($M70=Data!$L$10,Data!$V$8,IF($M70=Data!$L$12,Data!$V$8,IF($M70=Data!$Y$4,Data!$AA$8,IF($M70=Data!$AD$4,Data!$AF$8,IF($M70=Data!$AI$4,Data!$AK$8,IF($M70=Data!$AN$4,Data!$AP$8,0))))))</f>
        <v>0</v>
      </c>
      <c r="AI70" s="9">
        <f>IF($M70=Data!$L$10,Data!$V$9,IF($M70=Data!$L$12,Data!$V$9,IF($M70=Data!$Y$4,Data!$AA$9,IF($M70=Data!$AD$4,Data!$AF$9,IF($M70=Data!$AI$4,Data!$AK$9,IF($M70=Data!$AN$4,Data!$AP$9,0))))))</f>
        <v>0</v>
      </c>
      <c r="AJ70" s="9">
        <f>IF($M70=Data!$L$10,Data!$V$10,IF($M70=Data!$L$12,Data!$V$10,IF($M70=Data!$Y$4,Data!$AA$10,IF($M70=Data!$AD$4,Data!$AF$10,IF($M70=Data!$AI$4,Data!$AK$10,IF($M70=Data!$AN$4,Data!$AP$10,0))))))</f>
        <v>0</v>
      </c>
      <c r="AK70" s="9">
        <f>IF($M70=Data!$L$10,Data!$V$11,IF($M70=Data!$L$12,Data!$V$11,IF($M70=Data!$Y$4,Data!$AA$11,IF($M70=Data!$AD$4,Data!$AF$11,IF($M70=Data!$AI$4,Data!$AK$11,IF($M70=Data!$AN$4,Data!$AP$11,0))))))</f>
        <v>0</v>
      </c>
      <c r="AL70" s="9">
        <f>IF($M70=Data!$L$10,Data!$V$12,IF($M70=Data!$L$12,Data!$V$12,IF($M70=Data!$Y$4,Data!$AA$12,IF($M70=Data!$AD$4,Data!$AF$12,IF($M70=Data!$AI$4,Data!$AK$12,IF($M70=Data!$AN$4,Data!$AP$12,0))))))</f>
        <v>0</v>
      </c>
      <c r="AM70" s="9">
        <f>IF($M70=Data!$L$10,Data!$V$13,IF($M70=Data!$L$12,Data!$V$13,IF($M70=Data!$Y$4,Data!$AA$13,IF($M70=Data!$AD$4,Data!$AF$13,IF($M70=Data!$AI$4,Data!$AK$13,IF($M70=Data!$AN$4,Data!$AP$13,0))))))</f>
        <v>0</v>
      </c>
      <c r="AN70" s="9">
        <f>IF($M70=Data!$L$10,Data!$V$14,IF($M70=Data!$L$12,Data!$V$14,IF($M70=Data!$Y$4,Data!$AA$14,IF($M70=Data!$AD$4,Data!$AF$14,IF($M70=Data!$AI$4,Data!$AK$14,IF($M70=Data!$AN$4,Data!$AP$14,0))))))</f>
        <v>0</v>
      </c>
      <c r="AO70" s="9">
        <f>IF($M70=Data!$L$10,Data!$V$15,IF($M70=Data!$L$12,Data!$V$15,IF($M70=Data!$Y$4,Data!$AA$15,IF($M70=Data!$AD$4,Data!$AF$15,IF($M70=Data!$AI$4,Data!$AK$15,IF($M70=Data!$AN$4,Data!$AP$15,0))))))</f>
        <v>0</v>
      </c>
      <c r="AP70" s="9">
        <f>IF($M70=Data!$L$10,Data!$V$16,IF($M70=Data!$L$12,Data!$V$16,IF($M70=Data!$Y$4,Data!$AA$16,IF($M70=Data!$AD$4,Data!$AF$16,IF($M70=Data!$AI$4,Data!$AK$16,IF($M70=Data!$AN$4,Data!$AP$16,0))))))</f>
        <v>0</v>
      </c>
      <c r="AQ70" s="9">
        <f>IF($M70=Data!$L$10,Data!$V$17,IF($M70=Data!$L$12,Data!$V$17,IF($M70=Data!$Y$4,Data!$AA$17,IF($M70=Data!$AD$4,Data!$AF$17,IF($M70=Data!$AI$4,Data!$AK$17,IF($M70=Data!$AN$4,Data!$AP$17,0))))))</f>
        <v>0</v>
      </c>
      <c r="AR70" s="9">
        <f>IF($M70=Data!$L$10,Data!$V$18,IF($M70=Data!$L$12,Data!$V$18,IF($M70=Data!$Y$4,Data!$AA$18,IF($M70=Data!$AD$4,Data!$AF$18,IF($M70=Data!$AI$4,Data!$AK$18,IF($M70=Data!$AN$4,Data!$AP$18,0))))))</f>
        <v>0</v>
      </c>
      <c r="AS70" s="9">
        <f>IF($M70=Data!$L$10,Data!$V$19,IF($M70=Data!$L$12,Data!$V$19,IF($M70=Data!$Y$4,Data!$AA$19,IF($M70=Data!$AD$4,Data!$AF$19,IF($M70=Data!$AI$4,Data!$AK$19,IF($M70=Data!$AN$4,Data!$AP$19,0))))))</f>
        <v>0</v>
      </c>
      <c r="AT70" s="9">
        <f>IF($M70=Data!$L$10,Data!$V$20,IF($M70=Data!$L$12,Data!$V$20,IF($M70=Data!$Y$4,Data!$AA$20,IF($M70=Data!$AD$4,Data!$AF$20,IF($M70=Data!$AI$4,Data!$AK$20,IF($M70=Data!$AN$4,Data!$AP$20,0))))))</f>
        <v>0</v>
      </c>
      <c r="AU70" s="9">
        <f>IF($M70=Data!$L$10,Data!$V$21,IF($M70=Data!$L$12,Data!$V$21,IF($M70=Data!$Y$4,Data!$AA$21,IF($M70=Data!$AD$4,Data!$AF$21,IF($M70=Data!$AI$4,Data!$AK$21,IF($M70=Data!$AN$4,Data!$AP$21,0))))))</f>
        <v>0</v>
      </c>
      <c r="AV70" s="9">
        <f>IF($M70=Data!$L$10,Data!$V$22,IF($M70=Data!$L$12,Data!$V$22,IF($M70=Data!$Y$4,Data!$AA$22,IF($M70=Data!$AD$4,Data!$AF$22,IF($M70=Data!$AI$4,Data!$AK$22,IF($M70=Data!$AN$4,Data!$AP$22,0))))))</f>
        <v>0</v>
      </c>
      <c r="AW70" s="9">
        <f>IF($M70=Data!$L$10,Data!$V$23,IF($M70=Data!$L$12,Data!$V$23,IF($M70=Data!$Y$4,Data!$AA$23,IF($M70=Data!$AD$4,Data!$AF$23,IF($M70=Data!$AI$4,Data!$AK$23,IF($M70=Data!$AN$4,Data!$AP$23,0))))))</f>
        <v>0</v>
      </c>
      <c r="AX70" s="9">
        <f>IF($M70=Data!$L$10,Data!$V$24,IF($M70=Data!$L$12,Data!$V$24,IF($M70=Data!$Y$4,Data!$AA$24,IF($M70=Data!$AD$4,Data!$AF$24,IF($M70=Data!$AI$4,Data!$AK$24,IF($M70=Data!$AN$4,Data!$AP$24,0))))))</f>
        <v>0</v>
      </c>
      <c r="AY70" s="9">
        <f>IF($M70=Data!$L$10,Data!$V$25,IF($M70=Data!$L$12,Data!$V$25,IF($M70=Data!$Y$4,Data!$AA$25,IF($M70=Data!$AD$4,Data!$AF$25,IF($M70=Data!$AI$4,Data!$AK$25,IF($M70=Data!$AN$4,Data!$AP$25,0))))))</f>
        <v>0</v>
      </c>
      <c r="AZ70" s="9">
        <f>IF($M70=Data!$L$10,Data!$V$26,IF($M70=Data!$L$12,Data!$V$26,IF($M70=Data!$Y$4,Data!$AA$26,IF($M70=Data!$AD$4,Data!$AF$26,IF($M70=Data!$AI$4,Data!$AK$26,IF($M70=Data!$AN$4,Data!$AP$26,0))))))</f>
        <v>0</v>
      </c>
      <c r="BA70" s="9">
        <f>IF($M70=Data!$L$10,Data!$V$27,IF($M70=Data!$L$12,Data!$V$27,IF($M70=Data!$Y$4,Data!$AA$27,IF($M70=Data!$AD$4,Data!$AF$27,IF($M70=Data!$AI$4,Data!$AK$27,IF($M70=Data!$AN$4,Data!$AP$27,0))))))</f>
        <v>0</v>
      </c>
      <c r="BB70" s="9">
        <f>IF($M70=Data!$L$10,Data!$V$28,IF($M70=Data!$L$12,Data!$V$28,IF($M70=Data!$Y$4,Data!$AA$28,IF($M70=Data!$AD$4,Data!$AF$28,IF($M70=Data!$AI$4,Data!$AK$28,IF($M70=Data!$AN$4,Data!$AP$28,0))))))</f>
        <v>0</v>
      </c>
      <c r="BC70" s="9">
        <f t="shared" si="4"/>
        <v>0</v>
      </c>
      <c r="BD70" s="119">
        <f>VLOOKUP($BC70,Data!$AS$4:$AT$128,2,FALSE)</f>
        <v>0</v>
      </c>
      <c r="BE70" s="102">
        <f>IF('LCLR Activity List v2.2'!$K70="SPR",1,0)</f>
        <v>0</v>
      </c>
      <c r="BF70" s="100" t="e">
        <f>IF($BE70=0,T70*Data!BF$98,IF($BE70=1,T70*Data!BK$98,T70*Data!BF$98))</f>
        <v>#N/A</v>
      </c>
      <c r="BG70" s="100" t="e">
        <f>IF($BE70=0,U70*Data!BG$98,IF($BE70=1,U70*Data!BL$98,U70*Data!BG$98))</f>
        <v>#N/A</v>
      </c>
      <c r="BH70" s="100" t="e">
        <f>IF($BE70=0,V70*Data!BH$98,IF($BE70=1,V70*Data!BM$98,V70*Data!BH$98))</f>
        <v>#N/A</v>
      </c>
      <c r="BI70" s="100" t="e">
        <f>IF($BE70=0,W70*Data!BI$98,IF($BE70=1,W70*Data!BN$98,W70*Data!BI$98))</f>
        <v>#N/A</v>
      </c>
      <c r="BJ70" s="100" t="e">
        <f>IF($BE70=0,X70*Data!BJ$98,IF($BE70=1,X70*Data!BO$98,X70*Data!BJ$98))</f>
        <v>#N/A</v>
      </c>
      <c r="BK70" s="97" t="e">
        <f t="shared" si="3"/>
        <v>#N/A</v>
      </c>
    </row>
    <row r="71" spans="1:63" x14ac:dyDescent="0.35">
      <c r="A71" s="187">
        <v>60</v>
      </c>
      <c r="B71" s="165"/>
      <c r="C71" s="166"/>
      <c r="D71" s="230"/>
      <c r="E71" s="166"/>
      <c r="F71" s="166"/>
      <c r="G71" s="166"/>
      <c r="H71" s="166"/>
      <c r="I71" s="166"/>
      <c r="J71" s="166"/>
      <c r="K71" s="166"/>
      <c r="L71" s="166"/>
      <c r="M71" s="166"/>
      <c r="N71" s="166"/>
      <c r="O71" s="231"/>
      <c r="P71" s="154">
        <f>VLOOKUP($BC71,Data!$AS$4:$AT$128,2,FALSE)</f>
        <v>0</v>
      </c>
      <c r="Q71" s="166"/>
      <c r="R71" s="166"/>
      <c r="S71" s="155"/>
      <c r="T71" s="170"/>
      <c r="U71" s="170"/>
      <c r="V71" s="170"/>
      <c r="W71" s="170"/>
      <c r="X71" s="156">
        <f t="shared" si="0"/>
        <v>0</v>
      </c>
      <c r="Y71" s="170"/>
      <c r="Z71" s="156">
        <f t="shared" si="1"/>
        <v>0</v>
      </c>
      <c r="AA71" s="175"/>
      <c r="AB71" s="176"/>
      <c r="AD71" s="9">
        <f>IF($M71=Data!$L$10,Data!$V$4,IF($M71=Data!$L$12,Data!$V$4,IF($M71=Data!$Y$4,Data!$AA$4,IF($M71=Data!$AD$4,Data!$AF$4,IF($M71=Data!$AI$4,Data!$AK$4,IF($M71=Data!$AN$4,Data!$AP$4,0))))))</f>
        <v>0</v>
      </c>
      <c r="AE71" s="9">
        <f>IF($M71=Data!$L$10,Data!$V$5,IF($M71=Data!$L$12,Data!$V$5,IF($M71=Data!$Y$4,Data!$AA$5,IF($M71=Data!$AD$4,Data!$AF$5,IF($M71=Data!$AI$4,Data!$AK$5,IF($M71=Data!$AN$4,Data!$AP$5,0))))))</f>
        <v>0</v>
      </c>
      <c r="AF71" s="9">
        <f>IF($M71=Data!$L$10,Data!$V$6,IF($M71=Data!$L$12,Data!$V$6,IF($M71=Data!$Y$4,Data!$AA$6,IF($M71=Data!$AD$4,Data!$AF$6,IF($M71=Data!$AI$4,Data!$AK$6,IF($M71=Data!$AN$4,Data!$AP$6,0))))))</f>
        <v>0</v>
      </c>
      <c r="AG71" s="9">
        <f>IF($M71=Data!$L$10,Data!$V$7,IF($M71=Data!$L$12,Data!$V$7,IF($M71=Data!$Y$4,Data!$AA$7,IF($M71=Data!$AD$4,Data!$AF$7,IF($M71=Data!$AI$4,Data!$AK$7,IF($M71=Data!$AN$4,Data!$AP$7,0))))))</f>
        <v>0</v>
      </c>
      <c r="AH71" s="9">
        <f>IF($M71=Data!$L$10,Data!$V$8,IF($M71=Data!$L$12,Data!$V$8,IF($M71=Data!$Y$4,Data!$AA$8,IF($M71=Data!$AD$4,Data!$AF$8,IF($M71=Data!$AI$4,Data!$AK$8,IF($M71=Data!$AN$4,Data!$AP$8,0))))))</f>
        <v>0</v>
      </c>
      <c r="AI71" s="9">
        <f>IF($M71=Data!$L$10,Data!$V$9,IF($M71=Data!$L$12,Data!$V$9,IF($M71=Data!$Y$4,Data!$AA$9,IF($M71=Data!$AD$4,Data!$AF$9,IF($M71=Data!$AI$4,Data!$AK$9,IF($M71=Data!$AN$4,Data!$AP$9,0))))))</f>
        <v>0</v>
      </c>
      <c r="AJ71" s="9">
        <f>IF($M71=Data!$L$10,Data!$V$10,IF($M71=Data!$L$12,Data!$V$10,IF($M71=Data!$Y$4,Data!$AA$10,IF($M71=Data!$AD$4,Data!$AF$10,IF($M71=Data!$AI$4,Data!$AK$10,IF($M71=Data!$AN$4,Data!$AP$10,0))))))</f>
        <v>0</v>
      </c>
      <c r="AK71" s="9">
        <f>IF($M71=Data!$L$10,Data!$V$11,IF($M71=Data!$L$12,Data!$V$11,IF($M71=Data!$Y$4,Data!$AA$11,IF($M71=Data!$AD$4,Data!$AF$11,IF($M71=Data!$AI$4,Data!$AK$11,IF($M71=Data!$AN$4,Data!$AP$11,0))))))</f>
        <v>0</v>
      </c>
      <c r="AL71" s="9">
        <f>IF($M71=Data!$L$10,Data!$V$12,IF($M71=Data!$L$12,Data!$V$12,IF($M71=Data!$Y$4,Data!$AA$12,IF($M71=Data!$AD$4,Data!$AF$12,IF($M71=Data!$AI$4,Data!$AK$12,IF($M71=Data!$AN$4,Data!$AP$12,0))))))</f>
        <v>0</v>
      </c>
      <c r="AM71" s="9">
        <f>IF($M71=Data!$L$10,Data!$V$13,IF($M71=Data!$L$12,Data!$V$13,IF($M71=Data!$Y$4,Data!$AA$13,IF($M71=Data!$AD$4,Data!$AF$13,IF($M71=Data!$AI$4,Data!$AK$13,IF($M71=Data!$AN$4,Data!$AP$13,0))))))</f>
        <v>0</v>
      </c>
      <c r="AN71" s="9">
        <f>IF($M71=Data!$L$10,Data!$V$14,IF($M71=Data!$L$12,Data!$V$14,IF($M71=Data!$Y$4,Data!$AA$14,IF($M71=Data!$AD$4,Data!$AF$14,IF($M71=Data!$AI$4,Data!$AK$14,IF($M71=Data!$AN$4,Data!$AP$14,0))))))</f>
        <v>0</v>
      </c>
      <c r="AO71" s="9">
        <f>IF($M71=Data!$L$10,Data!$V$15,IF($M71=Data!$L$12,Data!$V$15,IF($M71=Data!$Y$4,Data!$AA$15,IF($M71=Data!$AD$4,Data!$AF$15,IF($M71=Data!$AI$4,Data!$AK$15,IF($M71=Data!$AN$4,Data!$AP$15,0))))))</f>
        <v>0</v>
      </c>
      <c r="AP71" s="9">
        <f>IF($M71=Data!$L$10,Data!$V$16,IF($M71=Data!$L$12,Data!$V$16,IF($M71=Data!$Y$4,Data!$AA$16,IF($M71=Data!$AD$4,Data!$AF$16,IF($M71=Data!$AI$4,Data!$AK$16,IF($M71=Data!$AN$4,Data!$AP$16,0))))))</f>
        <v>0</v>
      </c>
      <c r="AQ71" s="9">
        <f>IF($M71=Data!$L$10,Data!$V$17,IF($M71=Data!$L$12,Data!$V$17,IF($M71=Data!$Y$4,Data!$AA$17,IF($M71=Data!$AD$4,Data!$AF$17,IF($M71=Data!$AI$4,Data!$AK$17,IF($M71=Data!$AN$4,Data!$AP$17,0))))))</f>
        <v>0</v>
      </c>
      <c r="AR71" s="9">
        <f>IF($M71=Data!$L$10,Data!$V$18,IF($M71=Data!$L$12,Data!$V$18,IF($M71=Data!$Y$4,Data!$AA$18,IF($M71=Data!$AD$4,Data!$AF$18,IF($M71=Data!$AI$4,Data!$AK$18,IF($M71=Data!$AN$4,Data!$AP$18,0))))))</f>
        <v>0</v>
      </c>
      <c r="AS71" s="9">
        <f>IF($M71=Data!$L$10,Data!$V$19,IF($M71=Data!$L$12,Data!$V$19,IF($M71=Data!$Y$4,Data!$AA$19,IF($M71=Data!$AD$4,Data!$AF$19,IF($M71=Data!$AI$4,Data!$AK$19,IF($M71=Data!$AN$4,Data!$AP$19,0))))))</f>
        <v>0</v>
      </c>
      <c r="AT71" s="9">
        <f>IF($M71=Data!$L$10,Data!$V$20,IF($M71=Data!$L$12,Data!$V$20,IF($M71=Data!$Y$4,Data!$AA$20,IF($M71=Data!$AD$4,Data!$AF$20,IF($M71=Data!$AI$4,Data!$AK$20,IF($M71=Data!$AN$4,Data!$AP$20,0))))))</f>
        <v>0</v>
      </c>
      <c r="AU71" s="9">
        <f>IF($M71=Data!$L$10,Data!$V$21,IF($M71=Data!$L$12,Data!$V$21,IF($M71=Data!$Y$4,Data!$AA$21,IF($M71=Data!$AD$4,Data!$AF$21,IF($M71=Data!$AI$4,Data!$AK$21,IF($M71=Data!$AN$4,Data!$AP$21,0))))))</f>
        <v>0</v>
      </c>
      <c r="AV71" s="9">
        <f>IF($M71=Data!$L$10,Data!$V$22,IF($M71=Data!$L$12,Data!$V$22,IF($M71=Data!$Y$4,Data!$AA$22,IF($M71=Data!$AD$4,Data!$AF$22,IF($M71=Data!$AI$4,Data!$AK$22,IF($M71=Data!$AN$4,Data!$AP$22,0))))))</f>
        <v>0</v>
      </c>
      <c r="AW71" s="9">
        <f>IF($M71=Data!$L$10,Data!$V$23,IF($M71=Data!$L$12,Data!$V$23,IF($M71=Data!$Y$4,Data!$AA$23,IF($M71=Data!$AD$4,Data!$AF$23,IF($M71=Data!$AI$4,Data!$AK$23,IF($M71=Data!$AN$4,Data!$AP$23,0))))))</f>
        <v>0</v>
      </c>
      <c r="AX71" s="9">
        <f>IF($M71=Data!$L$10,Data!$V$24,IF($M71=Data!$L$12,Data!$V$24,IF($M71=Data!$Y$4,Data!$AA$24,IF($M71=Data!$AD$4,Data!$AF$24,IF($M71=Data!$AI$4,Data!$AK$24,IF($M71=Data!$AN$4,Data!$AP$24,0))))))</f>
        <v>0</v>
      </c>
      <c r="AY71" s="9">
        <f>IF($M71=Data!$L$10,Data!$V$25,IF($M71=Data!$L$12,Data!$V$25,IF($M71=Data!$Y$4,Data!$AA$25,IF($M71=Data!$AD$4,Data!$AF$25,IF($M71=Data!$AI$4,Data!$AK$25,IF($M71=Data!$AN$4,Data!$AP$25,0))))))</f>
        <v>0</v>
      </c>
      <c r="AZ71" s="9">
        <f>IF($M71=Data!$L$10,Data!$V$26,IF($M71=Data!$L$12,Data!$V$26,IF($M71=Data!$Y$4,Data!$AA$26,IF($M71=Data!$AD$4,Data!$AF$26,IF($M71=Data!$AI$4,Data!$AK$26,IF($M71=Data!$AN$4,Data!$AP$26,0))))))</f>
        <v>0</v>
      </c>
      <c r="BA71" s="9">
        <f>IF($M71=Data!$L$10,Data!$V$27,IF($M71=Data!$L$12,Data!$V$27,IF($M71=Data!$Y$4,Data!$AA$27,IF($M71=Data!$AD$4,Data!$AF$27,IF($M71=Data!$AI$4,Data!$AK$27,IF($M71=Data!$AN$4,Data!$AP$27,0))))))</f>
        <v>0</v>
      </c>
      <c r="BB71" s="9">
        <f>IF($M71=Data!$L$10,Data!$V$28,IF($M71=Data!$L$12,Data!$V$28,IF($M71=Data!$Y$4,Data!$AA$28,IF($M71=Data!$AD$4,Data!$AF$28,IF($M71=Data!$AI$4,Data!$AK$28,IF($M71=Data!$AN$4,Data!$AP$28,0))))))</f>
        <v>0</v>
      </c>
      <c r="BC71" s="9">
        <f t="shared" si="4"/>
        <v>0</v>
      </c>
      <c r="BD71" s="119">
        <f>VLOOKUP($BC71,Data!$AS$4:$AT$128,2,FALSE)</f>
        <v>0</v>
      </c>
      <c r="BE71" s="102">
        <f>IF('LCLR Activity List v2.2'!$K71="SPR",1,0)</f>
        <v>0</v>
      </c>
      <c r="BF71" s="100" t="e">
        <f>IF($BE71=0,T71*Data!BF$98,IF($BE71=1,T71*Data!BK$98,T71*Data!BF$98))</f>
        <v>#N/A</v>
      </c>
      <c r="BG71" s="100" t="e">
        <f>IF($BE71=0,U71*Data!BG$98,IF($BE71=1,U71*Data!BL$98,U71*Data!BG$98))</f>
        <v>#N/A</v>
      </c>
      <c r="BH71" s="100" t="e">
        <f>IF($BE71=0,V71*Data!BH$98,IF($BE71=1,V71*Data!BM$98,V71*Data!BH$98))</f>
        <v>#N/A</v>
      </c>
      <c r="BI71" s="100" t="e">
        <f>IF($BE71=0,W71*Data!BI$98,IF($BE71=1,W71*Data!BN$98,W71*Data!BI$98))</f>
        <v>#N/A</v>
      </c>
      <c r="BJ71" s="100" t="e">
        <f>IF($BE71=0,X71*Data!BJ$98,IF($BE71=1,X71*Data!BO$98,X71*Data!BJ$98))</f>
        <v>#N/A</v>
      </c>
      <c r="BK71" s="97" t="e">
        <f t="shared" si="3"/>
        <v>#N/A</v>
      </c>
    </row>
    <row r="72" spans="1:63" x14ac:dyDescent="0.35">
      <c r="A72" s="187">
        <v>61</v>
      </c>
      <c r="B72" s="165"/>
      <c r="C72" s="166"/>
      <c r="D72" s="230"/>
      <c r="E72" s="166"/>
      <c r="F72" s="166"/>
      <c r="G72" s="166"/>
      <c r="H72" s="166"/>
      <c r="I72" s="166"/>
      <c r="J72" s="166"/>
      <c r="K72" s="166"/>
      <c r="L72" s="166"/>
      <c r="M72" s="166"/>
      <c r="N72" s="166"/>
      <c r="O72" s="231"/>
      <c r="P72" s="154">
        <f>VLOOKUP($BC72,Data!$AS$4:$AT$128,2,FALSE)</f>
        <v>0</v>
      </c>
      <c r="Q72" s="166"/>
      <c r="R72" s="166"/>
      <c r="S72" s="155"/>
      <c r="T72" s="170"/>
      <c r="U72" s="170"/>
      <c r="V72" s="170"/>
      <c r="W72" s="170"/>
      <c r="X72" s="156">
        <f t="shared" si="0"/>
        <v>0</v>
      </c>
      <c r="Y72" s="170"/>
      <c r="Z72" s="156">
        <f t="shared" si="1"/>
        <v>0</v>
      </c>
      <c r="AA72" s="175"/>
      <c r="AB72" s="176"/>
      <c r="AD72" s="9">
        <f>IF($M72=Data!$L$10,Data!$V$4,IF($M72=Data!$L$12,Data!$V$4,IF($M72=Data!$Y$4,Data!$AA$4,IF($M72=Data!$AD$4,Data!$AF$4,IF($M72=Data!$AI$4,Data!$AK$4,IF($M72=Data!$AN$4,Data!$AP$4,0))))))</f>
        <v>0</v>
      </c>
      <c r="AE72" s="9">
        <f>IF($M72=Data!$L$10,Data!$V$5,IF($M72=Data!$L$12,Data!$V$5,IF($M72=Data!$Y$4,Data!$AA$5,IF($M72=Data!$AD$4,Data!$AF$5,IF($M72=Data!$AI$4,Data!$AK$5,IF($M72=Data!$AN$4,Data!$AP$5,0))))))</f>
        <v>0</v>
      </c>
      <c r="AF72" s="9">
        <f>IF($M72=Data!$L$10,Data!$V$6,IF($M72=Data!$L$12,Data!$V$6,IF($M72=Data!$Y$4,Data!$AA$6,IF($M72=Data!$AD$4,Data!$AF$6,IF($M72=Data!$AI$4,Data!$AK$6,IF($M72=Data!$AN$4,Data!$AP$6,0))))))</f>
        <v>0</v>
      </c>
      <c r="AG72" s="9">
        <f>IF($M72=Data!$L$10,Data!$V$7,IF($M72=Data!$L$12,Data!$V$7,IF($M72=Data!$Y$4,Data!$AA$7,IF($M72=Data!$AD$4,Data!$AF$7,IF($M72=Data!$AI$4,Data!$AK$7,IF($M72=Data!$AN$4,Data!$AP$7,0))))))</f>
        <v>0</v>
      </c>
      <c r="AH72" s="9">
        <f>IF($M72=Data!$L$10,Data!$V$8,IF($M72=Data!$L$12,Data!$V$8,IF($M72=Data!$Y$4,Data!$AA$8,IF($M72=Data!$AD$4,Data!$AF$8,IF($M72=Data!$AI$4,Data!$AK$8,IF($M72=Data!$AN$4,Data!$AP$8,0))))))</f>
        <v>0</v>
      </c>
      <c r="AI72" s="9">
        <f>IF($M72=Data!$L$10,Data!$V$9,IF($M72=Data!$L$12,Data!$V$9,IF($M72=Data!$Y$4,Data!$AA$9,IF($M72=Data!$AD$4,Data!$AF$9,IF($M72=Data!$AI$4,Data!$AK$9,IF($M72=Data!$AN$4,Data!$AP$9,0))))))</f>
        <v>0</v>
      </c>
      <c r="AJ72" s="9">
        <f>IF($M72=Data!$L$10,Data!$V$10,IF($M72=Data!$L$12,Data!$V$10,IF($M72=Data!$Y$4,Data!$AA$10,IF($M72=Data!$AD$4,Data!$AF$10,IF($M72=Data!$AI$4,Data!$AK$10,IF($M72=Data!$AN$4,Data!$AP$10,0))))))</f>
        <v>0</v>
      </c>
      <c r="AK72" s="9">
        <f>IF($M72=Data!$L$10,Data!$V$11,IF($M72=Data!$L$12,Data!$V$11,IF($M72=Data!$Y$4,Data!$AA$11,IF($M72=Data!$AD$4,Data!$AF$11,IF($M72=Data!$AI$4,Data!$AK$11,IF($M72=Data!$AN$4,Data!$AP$11,0))))))</f>
        <v>0</v>
      </c>
      <c r="AL72" s="9">
        <f>IF($M72=Data!$L$10,Data!$V$12,IF($M72=Data!$L$12,Data!$V$12,IF($M72=Data!$Y$4,Data!$AA$12,IF($M72=Data!$AD$4,Data!$AF$12,IF($M72=Data!$AI$4,Data!$AK$12,IF($M72=Data!$AN$4,Data!$AP$12,0))))))</f>
        <v>0</v>
      </c>
      <c r="AM72" s="9">
        <f>IF($M72=Data!$L$10,Data!$V$13,IF($M72=Data!$L$12,Data!$V$13,IF($M72=Data!$Y$4,Data!$AA$13,IF($M72=Data!$AD$4,Data!$AF$13,IF($M72=Data!$AI$4,Data!$AK$13,IF($M72=Data!$AN$4,Data!$AP$13,0))))))</f>
        <v>0</v>
      </c>
      <c r="AN72" s="9">
        <f>IF($M72=Data!$L$10,Data!$V$14,IF($M72=Data!$L$12,Data!$V$14,IF($M72=Data!$Y$4,Data!$AA$14,IF($M72=Data!$AD$4,Data!$AF$14,IF($M72=Data!$AI$4,Data!$AK$14,IF($M72=Data!$AN$4,Data!$AP$14,0))))))</f>
        <v>0</v>
      </c>
      <c r="AO72" s="9">
        <f>IF($M72=Data!$L$10,Data!$V$15,IF($M72=Data!$L$12,Data!$V$15,IF($M72=Data!$Y$4,Data!$AA$15,IF($M72=Data!$AD$4,Data!$AF$15,IF($M72=Data!$AI$4,Data!$AK$15,IF($M72=Data!$AN$4,Data!$AP$15,0))))))</f>
        <v>0</v>
      </c>
      <c r="AP72" s="9">
        <f>IF($M72=Data!$L$10,Data!$V$16,IF($M72=Data!$L$12,Data!$V$16,IF($M72=Data!$Y$4,Data!$AA$16,IF($M72=Data!$AD$4,Data!$AF$16,IF($M72=Data!$AI$4,Data!$AK$16,IF($M72=Data!$AN$4,Data!$AP$16,0))))))</f>
        <v>0</v>
      </c>
      <c r="AQ72" s="9">
        <f>IF($M72=Data!$L$10,Data!$V$17,IF($M72=Data!$L$12,Data!$V$17,IF($M72=Data!$Y$4,Data!$AA$17,IF($M72=Data!$AD$4,Data!$AF$17,IF($M72=Data!$AI$4,Data!$AK$17,IF($M72=Data!$AN$4,Data!$AP$17,0))))))</f>
        <v>0</v>
      </c>
      <c r="AR72" s="9">
        <f>IF($M72=Data!$L$10,Data!$V$18,IF($M72=Data!$L$12,Data!$V$18,IF($M72=Data!$Y$4,Data!$AA$18,IF($M72=Data!$AD$4,Data!$AF$18,IF($M72=Data!$AI$4,Data!$AK$18,IF($M72=Data!$AN$4,Data!$AP$18,0))))))</f>
        <v>0</v>
      </c>
      <c r="AS72" s="9">
        <f>IF($M72=Data!$L$10,Data!$V$19,IF($M72=Data!$L$12,Data!$V$19,IF($M72=Data!$Y$4,Data!$AA$19,IF($M72=Data!$AD$4,Data!$AF$19,IF($M72=Data!$AI$4,Data!$AK$19,IF($M72=Data!$AN$4,Data!$AP$19,0))))))</f>
        <v>0</v>
      </c>
      <c r="AT72" s="9">
        <f>IF($M72=Data!$L$10,Data!$V$20,IF($M72=Data!$L$12,Data!$V$20,IF($M72=Data!$Y$4,Data!$AA$20,IF($M72=Data!$AD$4,Data!$AF$20,IF($M72=Data!$AI$4,Data!$AK$20,IF($M72=Data!$AN$4,Data!$AP$20,0))))))</f>
        <v>0</v>
      </c>
      <c r="AU72" s="9">
        <f>IF($M72=Data!$L$10,Data!$V$21,IF($M72=Data!$L$12,Data!$V$21,IF($M72=Data!$Y$4,Data!$AA$21,IF($M72=Data!$AD$4,Data!$AF$21,IF($M72=Data!$AI$4,Data!$AK$21,IF($M72=Data!$AN$4,Data!$AP$21,0))))))</f>
        <v>0</v>
      </c>
      <c r="AV72" s="9">
        <f>IF($M72=Data!$L$10,Data!$V$22,IF($M72=Data!$L$12,Data!$V$22,IF($M72=Data!$Y$4,Data!$AA$22,IF($M72=Data!$AD$4,Data!$AF$22,IF($M72=Data!$AI$4,Data!$AK$22,IF($M72=Data!$AN$4,Data!$AP$22,0))))))</f>
        <v>0</v>
      </c>
      <c r="AW72" s="9">
        <f>IF($M72=Data!$L$10,Data!$V$23,IF($M72=Data!$L$12,Data!$V$23,IF($M72=Data!$Y$4,Data!$AA$23,IF($M72=Data!$AD$4,Data!$AF$23,IF($M72=Data!$AI$4,Data!$AK$23,IF($M72=Data!$AN$4,Data!$AP$23,0))))))</f>
        <v>0</v>
      </c>
      <c r="AX72" s="9">
        <f>IF($M72=Data!$L$10,Data!$V$24,IF($M72=Data!$L$12,Data!$V$24,IF($M72=Data!$Y$4,Data!$AA$24,IF($M72=Data!$AD$4,Data!$AF$24,IF($M72=Data!$AI$4,Data!$AK$24,IF($M72=Data!$AN$4,Data!$AP$24,0))))))</f>
        <v>0</v>
      </c>
      <c r="AY72" s="9">
        <f>IF($M72=Data!$L$10,Data!$V$25,IF($M72=Data!$L$12,Data!$V$25,IF($M72=Data!$Y$4,Data!$AA$25,IF($M72=Data!$AD$4,Data!$AF$25,IF($M72=Data!$AI$4,Data!$AK$25,IF($M72=Data!$AN$4,Data!$AP$25,0))))))</f>
        <v>0</v>
      </c>
      <c r="AZ72" s="9">
        <f>IF($M72=Data!$L$10,Data!$V$26,IF($M72=Data!$L$12,Data!$V$26,IF($M72=Data!$Y$4,Data!$AA$26,IF($M72=Data!$AD$4,Data!$AF$26,IF($M72=Data!$AI$4,Data!$AK$26,IF($M72=Data!$AN$4,Data!$AP$26,0))))))</f>
        <v>0</v>
      </c>
      <c r="BA72" s="9">
        <f>IF($M72=Data!$L$10,Data!$V$27,IF($M72=Data!$L$12,Data!$V$27,IF($M72=Data!$Y$4,Data!$AA$27,IF($M72=Data!$AD$4,Data!$AF$27,IF($M72=Data!$AI$4,Data!$AK$27,IF($M72=Data!$AN$4,Data!$AP$27,0))))))</f>
        <v>0</v>
      </c>
      <c r="BB72" s="9">
        <f>IF($M72=Data!$L$10,Data!$V$28,IF($M72=Data!$L$12,Data!$V$28,IF($M72=Data!$Y$4,Data!$AA$28,IF($M72=Data!$AD$4,Data!$AF$28,IF($M72=Data!$AI$4,Data!$AK$28,IF($M72=Data!$AN$4,Data!$AP$28,0))))))</f>
        <v>0</v>
      </c>
      <c r="BC72" s="9">
        <f t="shared" si="4"/>
        <v>0</v>
      </c>
      <c r="BD72" s="119">
        <f>VLOOKUP($BC72,Data!$AS$4:$AT$128,2,FALSE)</f>
        <v>0</v>
      </c>
      <c r="BE72" s="102">
        <f>IF('LCLR Activity List v2.2'!$K72="SPR",1,0)</f>
        <v>0</v>
      </c>
      <c r="BF72" s="100" t="e">
        <f>IF($BE72=0,T72*Data!BF$98,IF($BE72=1,T72*Data!BK$98,T72*Data!BF$98))</f>
        <v>#N/A</v>
      </c>
      <c r="BG72" s="100" t="e">
        <f>IF($BE72=0,U72*Data!BG$98,IF($BE72=1,U72*Data!BL$98,U72*Data!BG$98))</f>
        <v>#N/A</v>
      </c>
      <c r="BH72" s="100" t="e">
        <f>IF($BE72=0,V72*Data!BH$98,IF($BE72=1,V72*Data!BM$98,V72*Data!BH$98))</f>
        <v>#N/A</v>
      </c>
      <c r="BI72" s="100" t="e">
        <f>IF($BE72=0,W72*Data!BI$98,IF($BE72=1,W72*Data!BN$98,W72*Data!BI$98))</f>
        <v>#N/A</v>
      </c>
      <c r="BJ72" s="100" t="e">
        <f>IF($BE72=0,X72*Data!BJ$98,IF($BE72=1,X72*Data!BO$98,X72*Data!BJ$98))</f>
        <v>#N/A</v>
      </c>
      <c r="BK72" s="97" t="e">
        <f t="shared" si="3"/>
        <v>#N/A</v>
      </c>
    </row>
    <row r="73" spans="1:63" x14ac:dyDescent="0.35">
      <c r="A73" s="187">
        <v>62</v>
      </c>
      <c r="B73" s="165"/>
      <c r="C73" s="166"/>
      <c r="D73" s="230"/>
      <c r="E73" s="166"/>
      <c r="F73" s="166"/>
      <c r="G73" s="166"/>
      <c r="H73" s="166"/>
      <c r="I73" s="166"/>
      <c r="J73" s="166"/>
      <c r="K73" s="166"/>
      <c r="L73" s="166"/>
      <c r="M73" s="166"/>
      <c r="N73" s="166"/>
      <c r="O73" s="231"/>
      <c r="P73" s="154">
        <f>VLOOKUP($BC73,Data!$AS$4:$AT$128,2,FALSE)</f>
        <v>0</v>
      </c>
      <c r="Q73" s="166"/>
      <c r="R73" s="166"/>
      <c r="S73" s="155"/>
      <c r="T73" s="170"/>
      <c r="U73" s="170"/>
      <c r="V73" s="170"/>
      <c r="W73" s="170"/>
      <c r="X73" s="156">
        <f t="shared" si="0"/>
        <v>0</v>
      </c>
      <c r="Y73" s="170"/>
      <c r="Z73" s="156">
        <f t="shared" si="1"/>
        <v>0</v>
      </c>
      <c r="AA73" s="175"/>
      <c r="AB73" s="176"/>
      <c r="AD73" s="9">
        <f>IF($M73=Data!$L$10,Data!$V$4,IF($M73=Data!$L$12,Data!$V$4,IF($M73=Data!$Y$4,Data!$AA$4,IF($M73=Data!$AD$4,Data!$AF$4,IF($M73=Data!$AI$4,Data!$AK$4,IF($M73=Data!$AN$4,Data!$AP$4,0))))))</f>
        <v>0</v>
      </c>
      <c r="AE73" s="9">
        <f>IF($M73=Data!$L$10,Data!$V$5,IF($M73=Data!$L$12,Data!$V$5,IF($M73=Data!$Y$4,Data!$AA$5,IF($M73=Data!$AD$4,Data!$AF$5,IF($M73=Data!$AI$4,Data!$AK$5,IF($M73=Data!$AN$4,Data!$AP$5,0))))))</f>
        <v>0</v>
      </c>
      <c r="AF73" s="9">
        <f>IF($M73=Data!$L$10,Data!$V$6,IF($M73=Data!$L$12,Data!$V$6,IF($M73=Data!$Y$4,Data!$AA$6,IF($M73=Data!$AD$4,Data!$AF$6,IF($M73=Data!$AI$4,Data!$AK$6,IF($M73=Data!$AN$4,Data!$AP$6,0))))))</f>
        <v>0</v>
      </c>
      <c r="AG73" s="9">
        <f>IF($M73=Data!$L$10,Data!$V$7,IF($M73=Data!$L$12,Data!$V$7,IF($M73=Data!$Y$4,Data!$AA$7,IF($M73=Data!$AD$4,Data!$AF$7,IF($M73=Data!$AI$4,Data!$AK$7,IF($M73=Data!$AN$4,Data!$AP$7,0))))))</f>
        <v>0</v>
      </c>
      <c r="AH73" s="9">
        <f>IF($M73=Data!$L$10,Data!$V$8,IF($M73=Data!$L$12,Data!$V$8,IF($M73=Data!$Y$4,Data!$AA$8,IF($M73=Data!$AD$4,Data!$AF$8,IF($M73=Data!$AI$4,Data!$AK$8,IF($M73=Data!$AN$4,Data!$AP$8,0))))))</f>
        <v>0</v>
      </c>
      <c r="AI73" s="9">
        <f>IF($M73=Data!$L$10,Data!$V$9,IF($M73=Data!$L$12,Data!$V$9,IF($M73=Data!$Y$4,Data!$AA$9,IF($M73=Data!$AD$4,Data!$AF$9,IF($M73=Data!$AI$4,Data!$AK$9,IF($M73=Data!$AN$4,Data!$AP$9,0))))))</f>
        <v>0</v>
      </c>
      <c r="AJ73" s="9">
        <f>IF($M73=Data!$L$10,Data!$V$10,IF($M73=Data!$L$12,Data!$V$10,IF($M73=Data!$Y$4,Data!$AA$10,IF($M73=Data!$AD$4,Data!$AF$10,IF($M73=Data!$AI$4,Data!$AK$10,IF($M73=Data!$AN$4,Data!$AP$10,0))))))</f>
        <v>0</v>
      </c>
      <c r="AK73" s="9">
        <f>IF($M73=Data!$L$10,Data!$V$11,IF($M73=Data!$L$12,Data!$V$11,IF($M73=Data!$Y$4,Data!$AA$11,IF($M73=Data!$AD$4,Data!$AF$11,IF($M73=Data!$AI$4,Data!$AK$11,IF($M73=Data!$AN$4,Data!$AP$11,0))))))</f>
        <v>0</v>
      </c>
      <c r="AL73" s="9">
        <f>IF($M73=Data!$L$10,Data!$V$12,IF($M73=Data!$L$12,Data!$V$12,IF($M73=Data!$Y$4,Data!$AA$12,IF($M73=Data!$AD$4,Data!$AF$12,IF($M73=Data!$AI$4,Data!$AK$12,IF($M73=Data!$AN$4,Data!$AP$12,0))))))</f>
        <v>0</v>
      </c>
      <c r="AM73" s="9">
        <f>IF($M73=Data!$L$10,Data!$V$13,IF($M73=Data!$L$12,Data!$V$13,IF($M73=Data!$Y$4,Data!$AA$13,IF($M73=Data!$AD$4,Data!$AF$13,IF($M73=Data!$AI$4,Data!$AK$13,IF($M73=Data!$AN$4,Data!$AP$13,0))))))</f>
        <v>0</v>
      </c>
      <c r="AN73" s="9">
        <f>IF($M73=Data!$L$10,Data!$V$14,IF($M73=Data!$L$12,Data!$V$14,IF($M73=Data!$Y$4,Data!$AA$14,IF($M73=Data!$AD$4,Data!$AF$14,IF($M73=Data!$AI$4,Data!$AK$14,IF($M73=Data!$AN$4,Data!$AP$14,0))))))</f>
        <v>0</v>
      </c>
      <c r="AO73" s="9">
        <f>IF($M73=Data!$L$10,Data!$V$15,IF($M73=Data!$L$12,Data!$V$15,IF($M73=Data!$Y$4,Data!$AA$15,IF($M73=Data!$AD$4,Data!$AF$15,IF($M73=Data!$AI$4,Data!$AK$15,IF($M73=Data!$AN$4,Data!$AP$15,0))))))</f>
        <v>0</v>
      </c>
      <c r="AP73" s="9">
        <f>IF($M73=Data!$L$10,Data!$V$16,IF($M73=Data!$L$12,Data!$V$16,IF($M73=Data!$Y$4,Data!$AA$16,IF($M73=Data!$AD$4,Data!$AF$16,IF($M73=Data!$AI$4,Data!$AK$16,IF($M73=Data!$AN$4,Data!$AP$16,0))))))</f>
        <v>0</v>
      </c>
      <c r="AQ73" s="9">
        <f>IF($M73=Data!$L$10,Data!$V$17,IF($M73=Data!$L$12,Data!$V$17,IF($M73=Data!$Y$4,Data!$AA$17,IF($M73=Data!$AD$4,Data!$AF$17,IF($M73=Data!$AI$4,Data!$AK$17,IF($M73=Data!$AN$4,Data!$AP$17,0))))))</f>
        <v>0</v>
      </c>
      <c r="AR73" s="9">
        <f>IF($M73=Data!$L$10,Data!$V$18,IF($M73=Data!$L$12,Data!$V$18,IF($M73=Data!$Y$4,Data!$AA$18,IF($M73=Data!$AD$4,Data!$AF$18,IF($M73=Data!$AI$4,Data!$AK$18,IF($M73=Data!$AN$4,Data!$AP$18,0))))))</f>
        <v>0</v>
      </c>
      <c r="AS73" s="9">
        <f>IF($M73=Data!$L$10,Data!$V$19,IF($M73=Data!$L$12,Data!$V$19,IF($M73=Data!$Y$4,Data!$AA$19,IF($M73=Data!$AD$4,Data!$AF$19,IF($M73=Data!$AI$4,Data!$AK$19,IF($M73=Data!$AN$4,Data!$AP$19,0))))))</f>
        <v>0</v>
      </c>
      <c r="AT73" s="9">
        <f>IF($M73=Data!$L$10,Data!$V$20,IF($M73=Data!$L$12,Data!$V$20,IF($M73=Data!$Y$4,Data!$AA$20,IF($M73=Data!$AD$4,Data!$AF$20,IF($M73=Data!$AI$4,Data!$AK$20,IF($M73=Data!$AN$4,Data!$AP$20,0))))))</f>
        <v>0</v>
      </c>
      <c r="AU73" s="9">
        <f>IF($M73=Data!$L$10,Data!$V$21,IF($M73=Data!$L$12,Data!$V$21,IF($M73=Data!$Y$4,Data!$AA$21,IF($M73=Data!$AD$4,Data!$AF$21,IF($M73=Data!$AI$4,Data!$AK$21,IF($M73=Data!$AN$4,Data!$AP$21,0))))))</f>
        <v>0</v>
      </c>
      <c r="AV73" s="9">
        <f>IF($M73=Data!$L$10,Data!$V$22,IF($M73=Data!$L$12,Data!$V$22,IF($M73=Data!$Y$4,Data!$AA$22,IF($M73=Data!$AD$4,Data!$AF$22,IF($M73=Data!$AI$4,Data!$AK$22,IF($M73=Data!$AN$4,Data!$AP$22,0))))))</f>
        <v>0</v>
      </c>
      <c r="AW73" s="9">
        <f>IF($M73=Data!$L$10,Data!$V$23,IF($M73=Data!$L$12,Data!$V$23,IF($M73=Data!$Y$4,Data!$AA$23,IF($M73=Data!$AD$4,Data!$AF$23,IF($M73=Data!$AI$4,Data!$AK$23,IF($M73=Data!$AN$4,Data!$AP$23,0))))))</f>
        <v>0</v>
      </c>
      <c r="AX73" s="9">
        <f>IF($M73=Data!$L$10,Data!$V$24,IF($M73=Data!$L$12,Data!$V$24,IF($M73=Data!$Y$4,Data!$AA$24,IF($M73=Data!$AD$4,Data!$AF$24,IF($M73=Data!$AI$4,Data!$AK$24,IF($M73=Data!$AN$4,Data!$AP$24,0))))))</f>
        <v>0</v>
      </c>
      <c r="AY73" s="9">
        <f>IF($M73=Data!$L$10,Data!$V$25,IF($M73=Data!$L$12,Data!$V$25,IF($M73=Data!$Y$4,Data!$AA$25,IF($M73=Data!$AD$4,Data!$AF$25,IF($M73=Data!$AI$4,Data!$AK$25,IF($M73=Data!$AN$4,Data!$AP$25,0))))))</f>
        <v>0</v>
      </c>
      <c r="AZ73" s="9">
        <f>IF($M73=Data!$L$10,Data!$V$26,IF($M73=Data!$L$12,Data!$V$26,IF($M73=Data!$Y$4,Data!$AA$26,IF($M73=Data!$AD$4,Data!$AF$26,IF($M73=Data!$AI$4,Data!$AK$26,IF($M73=Data!$AN$4,Data!$AP$26,0))))))</f>
        <v>0</v>
      </c>
      <c r="BA73" s="9">
        <f>IF($M73=Data!$L$10,Data!$V$27,IF($M73=Data!$L$12,Data!$V$27,IF($M73=Data!$Y$4,Data!$AA$27,IF($M73=Data!$AD$4,Data!$AF$27,IF($M73=Data!$AI$4,Data!$AK$27,IF($M73=Data!$AN$4,Data!$AP$27,0))))))</f>
        <v>0</v>
      </c>
      <c r="BB73" s="9">
        <f>IF($M73=Data!$L$10,Data!$V$28,IF($M73=Data!$L$12,Data!$V$28,IF($M73=Data!$Y$4,Data!$AA$28,IF($M73=Data!$AD$4,Data!$AF$28,IF($M73=Data!$AI$4,Data!$AK$28,IF($M73=Data!$AN$4,Data!$AP$28,0))))))</f>
        <v>0</v>
      </c>
      <c r="BC73" s="9">
        <f t="shared" si="4"/>
        <v>0</v>
      </c>
      <c r="BD73" s="119">
        <f>VLOOKUP($BC73,Data!$AS$4:$AT$128,2,FALSE)</f>
        <v>0</v>
      </c>
      <c r="BE73" s="102">
        <f>IF('LCLR Activity List v2.2'!$K73="SPR",1,0)</f>
        <v>0</v>
      </c>
      <c r="BF73" s="100" t="e">
        <f>IF($BE73=0,T73*Data!BF$98,IF($BE73=1,T73*Data!BK$98,T73*Data!BF$98))</f>
        <v>#N/A</v>
      </c>
      <c r="BG73" s="100" t="e">
        <f>IF($BE73=0,U73*Data!BG$98,IF($BE73=1,U73*Data!BL$98,U73*Data!BG$98))</f>
        <v>#N/A</v>
      </c>
      <c r="BH73" s="100" t="e">
        <f>IF($BE73=0,V73*Data!BH$98,IF($BE73=1,V73*Data!BM$98,V73*Data!BH$98))</f>
        <v>#N/A</v>
      </c>
      <c r="BI73" s="100" t="e">
        <f>IF($BE73=0,W73*Data!BI$98,IF($BE73=1,W73*Data!BN$98,W73*Data!BI$98))</f>
        <v>#N/A</v>
      </c>
      <c r="BJ73" s="100" t="e">
        <f>IF($BE73=0,X73*Data!BJ$98,IF($BE73=1,X73*Data!BO$98,X73*Data!BJ$98))</f>
        <v>#N/A</v>
      </c>
      <c r="BK73" s="97" t="e">
        <f t="shared" si="3"/>
        <v>#N/A</v>
      </c>
    </row>
    <row r="74" spans="1:63" x14ac:dyDescent="0.35">
      <c r="A74" s="187">
        <v>63</v>
      </c>
      <c r="B74" s="165"/>
      <c r="C74" s="166"/>
      <c r="D74" s="230"/>
      <c r="E74" s="166"/>
      <c r="F74" s="166"/>
      <c r="G74" s="166"/>
      <c r="H74" s="166"/>
      <c r="I74" s="166"/>
      <c r="J74" s="166"/>
      <c r="K74" s="166"/>
      <c r="L74" s="166"/>
      <c r="M74" s="166"/>
      <c r="N74" s="166"/>
      <c r="O74" s="231"/>
      <c r="P74" s="154">
        <f>VLOOKUP($BC74,Data!$AS$4:$AT$128,2,FALSE)</f>
        <v>0</v>
      </c>
      <c r="Q74" s="166"/>
      <c r="R74" s="166"/>
      <c r="S74" s="155"/>
      <c r="T74" s="170"/>
      <c r="U74" s="170"/>
      <c r="V74" s="170"/>
      <c r="W74" s="170"/>
      <c r="X74" s="156">
        <f t="shared" si="0"/>
        <v>0</v>
      </c>
      <c r="Y74" s="170"/>
      <c r="Z74" s="156">
        <f t="shared" si="1"/>
        <v>0</v>
      </c>
      <c r="AA74" s="175"/>
      <c r="AB74" s="176"/>
      <c r="AD74" s="9">
        <f>IF($M74=Data!$L$10,Data!$V$4,IF($M74=Data!$L$12,Data!$V$4,IF($M74=Data!$Y$4,Data!$AA$4,IF($M74=Data!$AD$4,Data!$AF$4,IF($M74=Data!$AI$4,Data!$AK$4,IF($M74=Data!$AN$4,Data!$AP$4,0))))))</f>
        <v>0</v>
      </c>
      <c r="AE74" s="9">
        <f>IF($M74=Data!$L$10,Data!$V$5,IF($M74=Data!$L$12,Data!$V$5,IF($M74=Data!$Y$4,Data!$AA$5,IF($M74=Data!$AD$4,Data!$AF$5,IF($M74=Data!$AI$4,Data!$AK$5,IF($M74=Data!$AN$4,Data!$AP$5,0))))))</f>
        <v>0</v>
      </c>
      <c r="AF74" s="9">
        <f>IF($M74=Data!$L$10,Data!$V$6,IF($M74=Data!$L$12,Data!$V$6,IF($M74=Data!$Y$4,Data!$AA$6,IF($M74=Data!$AD$4,Data!$AF$6,IF($M74=Data!$AI$4,Data!$AK$6,IF($M74=Data!$AN$4,Data!$AP$6,0))))))</f>
        <v>0</v>
      </c>
      <c r="AG74" s="9">
        <f>IF($M74=Data!$L$10,Data!$V$7,IF($M74=Data!$L$12,Data!$V$7,IF($M74=Data!$Y$4,Data!$AA$7,IF($M74=Data!$AD$4,Data!$AF$7,IF($M74=Data!$AI$4,Data!$AK$7,IF($M74=Data!$AN$4,Data!$AP$7,0))))))</f>
        <v>0</v>
      </c>
      <c r="AH74" s="9">
        <f>IF($M74=Data!$L$10,Data!$V$8,IF($M74=Data!$L$12,Data!$V$8,IF($M74=Data!$Y$4,Data!$AA$8,IF($M74=Data!$AD$4,Data!$AF$8,IF($M74=Data!$AI$4,Data!$AK$8,IF($M74=Data!$AN$4,Data!$AP$8,0))))))</f>
        <v>0</v>
      </c>
      <c r="AI74" s="9">
        <f>IF($M74=Data!$L$10,Data!$V$9,IF($M74=Data!$L$12,Data!$V$9,IF($M74=Data!$Y$4,Data!$AA$9,IF($M74=Data!$AD$4,Data!$AF$9,IF($M74=Data!$AI$4,Data!$AK$9,IF($M74=Data!$AN$4,Data!$AP$9,0))))))</f>
        <v>0</v>
      </c>
      <c r="AJ74" s="9">
        <f>IF($M74=Data!$L$10,Data!$V$10,IF($M74=Data!$L$12,Data!$V$10,IF($M74=Data!$Y$4,Data!$AA$10,IF($M74=Data!$AD$4,Data!$AF$10,IF($M74=Data!$AI$4,Data!$AK$10,IF($M74=Data!$AN$4,Data!$AP$10,0))))))</f>
        <v>0</v>
      </c>
      <c r="AK74" s="9">
        <f>IF($M74=Data!$L$10,Data!$V$11,IF($M74=Data!$L$12,Data!$V$11,IF($M74=Data!$Y$4,Data!$AA$11,IF($M74=Data!$AD$4,Data!$AF$11,IF($M74=Data!$AI$4,Data!$AK$11,IF($M74=Data!$AN$4,Data!$AP$11,0))))))</f>
        <v>0</v>
      </c>
      <c r="AL74" s="9">
        <f>IF($M74=Data!$L$10,Data!$V$12,IF($M74=Data!$L$12,Data!$V$12,IF($M74=Data!$Y$4,Data!$AA$12,IF($M74=Data!$AD$4,Data!$AF$12,IF($M74=Data!$AI$4,Data!$AK$12,IF($M74=Data!$AN$4,Data!$AP$12,0))))))</f>
        <v>0</v>
      </c>
      <c r="AM74" s="9">
        <f>IF($M74=Data!$L$10,Data!$V$13,IF($M74=Data!$L$12,Data!$V$13,IF($M74=Data!$Y$4,Data!$AA$13,IF($M74=Data!$AD$4,Data!$AF$13,IF($M74=Data!$AI$4,Data!$AK$13,IF($M74=Data!$AN$4,Data!$AP$13,0))))))</f>
        <v>0</v>
      </c>
      <c r="AN74" s="9">
        <f>IF($M74=Data!$L$10,Data!$V$14,IF($M74=Data!$L$12,Data!$V$14,IF($M74=Data!$Y$4,Data!$AA$14,IF($M74=Data!$AD$4,Data!$AF$14,IF($M74=Data!$AI$4,Data!$AK$14,IF($M74=Data!$AN$4,Data!$AP$14,0))))))</f>
        <v>0</v>
      </c>
      <c r="AO74" s="9">
        <f>IF($M74=Data!$L$10,Data!$V$15,IF($M74=Data!$L$12,Data!$V$15,IF($M74=Data!$Y$4,Data!$AA$15,IF($M74=Data!$AD$4,Data!$AF$15,IF($M74=Data!$AI$4,Data!$AK$15,IF($M74=Data!$AN$4,Data!$AP$15,0))))))</f>
        <v>0</v>
      </c>
      <c r="AP74" s="9">
        <f>IF($M74=Data!$L$10,Data!$V$16,IF($M74=Data!$L$12,Data!$V$16,IF($M74=Data!$Y$4,Data!$AA$16,IF($M74=Data!$AD$4,Data!$AF$16,IF($M74=Data!$AI$4,Data!$AK$16,IF($M74=Data!$AN$4,Data!$AP$16,0))))))</f>
        <v>0</v>
      </c>
      <c r="AQ74" s="9">
        <f>IF($M74=Data!$L$10,Data!$V$17,IF($M74=Data!$L$12,Data!$V$17,IF($M74=Data!$Y$4,Data!$AA$17,IF($M74=Data!$AD$4,Data!$AF$17,IF($M74=Data!$AI$4,Data!$AK$17,IF($M74=Data!$AN$4,Data!$AP$17,0))))))</f>
        <v>0</v>
      </c>
      <c r="AR74" s="9">
        <f>IF($M74=Data!$L$10,Data!$V$18,IF($M74=Data!$L$12,Data!$V$18,IF($M74=Data!$Y$4,Data!$AA$18,IF($M74=Data!$AD$4,Data!$AF$18,IF($M74=Data!$AI$4,Data!$AK$18,IF($M74=Data!$AN$4,Data!$AP$18,0))))))</f>
        <v>0</v>
      </c>
      <c r="AS74" s="9">
        <f>IF($M74=Data!$L$10,Data!$V$19,IF($M74=Data!$L$12,Data!$V$19,IF($M74=Data!$Y$4,Data!$AA$19,IF($M74=Data!$AD$4,Data!$AF$19,IF($M74=Data!$AI$4,Data!$AK$19,IF($M74=Data!$AN$4,Data!$AP$19,0))))))</f>
        <v>0</v>
      </c>
      <c r="AT74" s="9">
        <f>IF($M74=Data!$L$10,Data!$V$20,IF($M74=Data!$L$12,Data!$V$20,IF($M74=Data!$Y$4,Data!$AA$20,IF($M74=Data!$AD$4,Data!$AF$20,IF($M74=Data!$AI$4,Data!$AK$20,IF($M74=Data!$AN$4,Data!$AP$20,0))))))</f>
        <v>0</v>
      </c>
      <c r="AU74" s="9">
        <f>IF($M74=Data!$L$10,Data!$V$21,IF($M74=Data!$L$12,Data!$V$21,IF($M74=Data!$Y$4,Data!$AA$21,IF($M74=Data!$AD$4,Data!$AF$21,IF($M74=Data!$AI$4,Data!$AK$21,IF($M74=Data!$AN$4,Data!$AP$21,0))))))</f>
        <v>0</v>
      </c>
      <c r="AV74" s="9">
        <f>IF($M74=Data!$L$10,Data!$V$22,IF($M74=Data!$L$12,Data!$V$22,IF($M74=Data!$Y$4,Data!$AA$22,IF($M74=Data!$AD$4,Data!$AF$22,IF($M74=Data!$AI$4,Data!$AK$22,IF($M74=Data!$AN$4,Data!$AP$22,0))))))</f>
        <v>0</v>
      </c>
      <c r="AW74" s="9">
        <f>IF($M74=Data!$L$10,Data!$V$23,IF($M74=Data!$L$12,Data!$V$23,IF($M74=Data!$Y$4,Data!$AA$23,IF($M74=Data!$AD$4,Data!$AF$23,IF($M74=Data!$AI$4,Data!$AK$23,IF($M74=Data!$AN$4,Data!$AP$23,0))))))</f>
        <v>0</v>
      </c>
      <c r="AX74" s="9">
        <f>IF($M74=Data!$L$10,Data!$V$24,IF($M74=Data!$L$12,Data!$V$24,IF($M74=Data!$Y$4,Data!$AA$24,IF($M74=Data!$AD$4,Data!$AF$24,IF($M74=Data!$AI$4,Data!$AK$24,IF($M74=Data!$AN$4,Data!$AP$24,0))))))</f>
        <v>0</v>
      </c>
      <c r="AY74" s="9">
        <f>IF($M74=Data!$L$10,Data!$V$25,IF($M74=Data!$L$12,Data!$V$25,IF($M74=Data!$Y$4,Data!$AA$25,IF($M74=Data!$AD$4,Data!$AF$25,IF($M74=Data!$AI$4,Data!$AK$25,IF($M74=Data!$AN$4,Data!$AP$25,0))))))</f>
        <v>0</v>
      </c>
      <c r="AZ74" s="9">
        <f>IF($M74=Data!$L$10,Data!$V$26,IF($M74=Data!$L$12,Data!$V$26,IF($M74=Data!$Y$4,Data!$AA$26,IF($M74=Data!$AD$4,Data!$AF$26,IF($M74=Data!$AI$4,Data!$AK$26,IF($M74=Data!$AN$4,Data!$AP$26,0))))))</f>
        <v>0</v>
      </c>
      <c r="BA74" s="9">
        <f>IF($M74=Data!$L$10,Data!$V$27,IF($M74=Data!$L$12,Data!$V$27,IF($M74=Data!$Y$4,Data!$AA$27,IF($M74=Data!$AD$4,Data!$AF$27,IF($M74=Data!$AI$4,Data!$AK$27,IF($M74=Data!$AN$4,Data!$AP$27,0))))))</f>
        <v>0</v>
      </c>
      <c r="BB74" s="9">
        <f>IF($M74=Data!$L$10,Data!$V$28,IF($M74=Data!$L$12,Data!$V$28,IF($M74=Data!$Y$4,Data!$AA$28,IF($M74=Data!$AD$4,Data!$AF$28,IF($M74=Data!$AI$4,Data!$AK$28,IF($M74=Data!$AN$4,Data!$AP$28,0))))))</f>
        <v>0</v>
      </c>
      <c r="BC74" s="9">
        <f t="shared" si="4"/>
        <v>0</v>
      </c>
      <c r="BD74" s="119">
        <f>VLOOKUP($BC74,Data!$AS$4:$AT$128,2,FALSE)</f>
        <v>0</v>
      </c>
      <c r="BE74" s="102">
        <f>IF('LCLR Activity List v2.2'!$K74="SPR",1,0)</f>
        <v>0</v>
      </c>
      <c r="BF74" s="100" t="e">
        <f>IF($BE74=0,T74*Data!BF$98,IF($BE74=1,T74*Data!BK$98,T74*Data!BF$98))</f>
        <v>#N/A</v>
      </c>
      <c r="BG74" s="100" t="e">
        <f>IF($BE74=0,U74*Data!BG$98,IF($BE74=1,U74*Data!BL$98,U74*Data!BG$98))</f>
        <v>#N/A</v>
      </c>
      <c r="BH74" s="100" t="e">
        <f>IF($BE74=0,V74*Data!BH$98,IF($BE74=1,V74*Data!BM$98,V74*Data!BH$98))</f>
        <v>#N/A</v>
      </c>
      <c r="BI74" s="100" t="e">
        <f>IF($BE74=0,W74*Data!BI$98,IF($BE74=1,W74*Data!BN$98,W74*Data!BI$98))</f>
        <v>#N/A</v>
      </c>
      <c r="BJ74" s="100" t="e">
        <f>IF($BE74=0,X74*Data!BJ$98,IF($BE74=1,X74*Data!BO$98,X74*Data!BJ$98))</f>
        <v>#N/A</v>
      </c>
      <c r="BK74" s="97" t="e">
        <f t="shared" si="3"/>
        <v>#N/A</v>
      </c>
    </row>
    <row r="75" spans="1:63" x14ac:dyDescent="0.35">
      <c r="A75" s="187">
        <v>64</v>
      </c>
      <c r="B75" s="165"/>
      <c r="C75" s="166"/>
      <c r="D75" s="230"/>
      <c r="E75" s="166"/>
      <c r="F75" s="166"/>
      <c r="G75" s="166"/>
      <c r="H75" s="166"/>
      <c r="I75" s="166"/>
      <c r="J75" s="166"/>
      <c r="K75" s="166"/>
      <c r="L75" s="166"/>
      <c r="M75" s="166"/>
      <c r="N75" s="166"/>
      <c r="O75" s="231"/>
      <c r="P75" s="154">
        <f>VLOOKUP($BC75,Data!$AS$4:$AT$128,2,FALSE)</f>
        <v>0</v>
      </c>
      <c r="Q75" s="166"/>
      <c r="R75" s="166"/>
      <c r="S75" s="155"/>
      <c r="T75" s="170"/>
      <c r="U75" s="170"/>
      <c r="V75" s="170"/>
      <c r="W75" s="170"/>
      <c r="X75" s="156">
        <f t="shared" si="0"/>
        <v>0</v>
      </c>
      <c r="Y75" s="170"/>
      <c r="Z75" s="156">
        <f t="shared" si="1"/>
        <v>0</v>
      </c>
      <c r="AA75" s="175"/>
      <c r="AB75" s="176"/>
      <c r="AD75" s="9">
        <f>IF($M75=Data!$L$10,Data!$V$4,IF($M75=Data!$L$12,Data!$V$4,IF($M75=Data!$Y$4,Data!$AA$4,IF($M75=Data!$AD$4,Data!$AF$4,IF($M75=Data!$AI$4,Data!$AK$4,IF($M75=Data!$AN$4,Data!$AP$4,0))))))</f>
        <v>0</v>
      </c>
      <c r="AE75" s="9">
        <f>IF($M75=Data!$L$10,Data!$V$5,IF($M75=Data!$L$12,Data!$V$5,IF($M75=Data!$Y$4,Data!$AA$5,IF($M75=Data!$AD$4,Data!$AF$5,IF($M75=Data!$AI$4,Data!$AK$5,IF($M75=Data!$AN$4,Data!$AP$5,0))))))</f>
        <v>0</v>
      </c>
      <c r="AF75" s="9">
        <f>IF($M75=Data!$L$10,Data!$V$6,IF($M75=Data!$L$12,Data!$V$6,IF($M75=Data!$Y$4,Data!$AA$6,IF($M75=Data!$AD$4,Data!$AF$6,IF($M75=Data!$AI$4,Data!$AK$6,IF($M75=Data!$AN$4,Data!$AP$6,0))))))</f>
        <v>0</v>
      </c>
      <c r="AG75" s="9">
        <f>IF($M75=Data!$L$10,Data!$V$7,IF($M75=Data!$L$12,Data!$V$7,IF($M75=Data!$Y$4,Data!$AA$7,IF($M75=Data!$AD$4,Data!$AF$7,IF($M75=Data!$AI$4,Data!$AK$7,IF($M75=Data!$AN$4,Data!$AP$7,0))))))</f>
        <v>0</v>
      </c>
      <c r="AH75" s="9">
        <f>IF($M75=Data!$L$10,Data!$V$8,IF($M75=Data!$L$12,Data!$V$8,IF($M75=Data!$Y$4,Data!$AA$8,IF($M75=Data!$AD$4,Data!$AF$8,IF($M75=Data!$AI$4,Data!$AK$8,IF($M75=Data!$AN$4,Data!$AP$8,0))))))</f>
        <v>0</v>
      </c>
      <c r="AI75" s="9">
        <f>IF($M75=Data!$L$10,Data!$V$9,IF($M75=Data!$L$12,Data!$V$9,IF($M75=Data!$Y$4,Data!$AA$9,IF($M75=Data!$AD$4,Data!$AF$9,IF($M75=Data!$AI$4,Data!$AK$9,IF($M75=Data!$AN$4,Data!$AP$9,0))))))</f>
        <v>0</v>
      </c>
      <c r="AJ75" s="9">
        <f>IF($M75=Data!$L$10,Data!$V$10,IF($M75=Data!$L$12,Data!$V$10,IF($M75=Data!$Y$4,Data!$AA$10,IF($M75=Data!$AD$4,Data!$AF$10,IF($M75=Data!$AI$4,Data!$AK$10,IF($M75=Data!$AN$4,Data!$AP$10,0))))))</f>
        <v>0</v>
      </c>
      <c r="AK75" s="9">
        <f>IF($M75=Data!$L$10,Data!$V$11,IF($M75=Data!$L$12,Data!$V$11,IF($M75=Data!$Y$4,Data!$AA$11,IF($M75=Data!$AD$4,Data!$AF$11,IF($M75=Data!$AI$4,Data!$AK$11,IF($M75=Data!$AN$4,Data!$AP$11,0))))))</f>
        <v>0</v>
      </c>
      <c r="AL75" s="9">
        <f>IF($M75=Data!$L$10,Data!$V$12,IF($M75=Data!$L$12,Data!$V$12,IF($M75=Data!$Y$4,Data!$AA$12,IF($M75=Data!$AD$4,Data!$AF$12,IF($M75=Data!$AI$4,Data!$AK$12,IF($M75=Data!$AN$4,Data!$AP$12,0))))))</f>
        <v>0</v>
      </c>
      <c r="AM75" s="9">
        <f>IF($M75=Data!$L$10,Data!$V$13,IF($M75=Data!$L$12,Data!$V$13,IF($M75=Data!$Y$4,Data!$AA$13,IF($M75=Data!$AD$4,Data!$AF$13,IF($M75=Data!$AI$4,Data!$AK$13,IF($M75=Data!$AN$4,Data!$AP$13,0))))))</f>
        <v>0</v>
      </c>
      <c r="AN75" s="9">
        <f>IF($M75=Data!$L$10,Data!$V$14,IF($M75=Data!$L$12,Data!$V$14,IF($M75=Data!$Y$4,Data!$AA$14,IF($M75=Data!$AD$4,Data!$AF$14,IF($M75=Data!$AI$4,Data!$AK$14,IF($M75=Data!$AN$4,Data!$AP$14,0))))))</f>
        <v>0</v>
      </c>
      <c r="AO75" s="9">
        <f>IF($M75=Data!$L$10,Data!$V$15,IF($M75=Data!$L$12,Data!$V$15,IF($M75=Data!$Y$4,Data!$AA$15,IF($M75=Data!$AD$4,Data!$AF$15,IF($M75=Data!$AI$4,Data!$AK$15,IF($M75=Data!$AN$4,Data!$AP$15,0))))))</f>
        <v>0</v>
      </c>
      <c r="AP75" s="9">
        <f>IF($M75=Data!$L$10,Data!$V$16,IF($M75=Data!$L$12,Data!$V$16,IF($M75=Data!$Y$4,Data!$AA$16,IF($M75=Data!$AD$4,Data!$AF$16,IF($M75=Data!$AI$4,Data!$AK$16,IF($M75=Data!$AN$4,Data!$AP$16,0))))))</f>
        <v>0</v>
      </c>
      <c r="AQ75" s="9">
        <f>IF($M75=Data!$L$10,Data!$V$17,IF($M75=Data!$L$12,Data!$V$17,IF($M75=Data!$Y$4,Data!$AA$17,IF($M75=Data!$AD$4,Data!$AF$17,IF($M75=Data!$AI$4,Data!$AK$17,IF($M75=Data!$AN$4,Data!$AP$17,0))))))</f>
        <v>0</v>
      </c>
      <c r="AR75" s="9">
        <f>IF($M75=Data!$L$10,Data!$V$18,IF($M75=Data!$L$12,Data!$V$18,IF($M75=Data!$Y$4,Data!$AA$18,IF($M75=Data!$AD$4,Data!$AF$18,IF($M75=Data!$AI$4,Data!$AK$18,IF($M75=Data!$AN$4,Data!$AP$18,0))))))</f>
        <v>0</v>
      </c>
      <c r="AS75" s="9">
        <f>IF($M75=Data!$L$10,Data!$V$19,IF($M75=Data!$L$12,Data!$V$19,IF($M75=Data!$Y$4,Data!$AA$19,IF($M75=Data!$AD$4,Data!$AF$19,IF($M75=Data!$AI$4,Data!$AK$19,IF($M75=Data!$AN$4,Data!$AP$19,0))))))</f>
        <v>0</v>
      </c>
      <c r="AT75" s="9">
        <f>IF($M75=Data!$L$10,Data!$V$20,IF($M75=Data!$L$12,Data!$V$20,IF($M75=Data!$Y$4,Data!$AA$20,IF($M75=Data!$AD$4,Data!$AF$20,IF($M75=Data!$AI$4,Data!$AK$20,IF($M75=Data!$AN$4,Data!$AP$20,0))))))</f>
        <v>0</v>
      </c>
      <c r="AU75" s="9">
        <f>IF($M75=Data!$L$10,Data!$V$21,IF($M75=Data!$L$12,Data!$V$21,IF($M75=Data!$Y$4,Data!$AA$21,IF($M75=Data!$AD$4,Data!$AF$21,IF($M75=Data!$AI$4,Data!$AK$21,IF($M75=Data!$AN$4,Data!$AP$21,0))))))</f>
        <v>0</v>
      </c>
      <c r="AV75" s="9">
        <f>IF($M75=Data!$L$10,Data!$V$22,IF($M75=Data!$L$12,Data!$V$22,IF($M75=Data!$Y$4,Data!$AA$22,IF($M75=Data!$AD$4,Data!$AF$22,IF($M75=Data!$AI$4,Data!$AK$22,IF($M75=Data!$AN$4,Data!$AP$22,0))))))</f>
        <v>0</v>
      </c>
      <c r="AW75" s="9">
        <f>IF($M75=Data!$L$10,Data!$V$23,IF($M75=Data!$L$12,Data!$V$23,IF($M75=Data!$Y$4,Data!$AA$23,IF($M75=Data!$AD$4,Data!$AF$23,IF($M75=Data!$AI$4,Data!$AK$23,IF($M75=Data!$AN$4,Data!$AP$23,0))))))</f>
        <v>0</v>
      </c>
      <c r="AX75" s="9">
        <f>IF($M75=Data!$L$10,Data!$V$24,IF($M75=Data!$L$12,Data!$V$24,IF($M75=Data!$Y$4,Data!$AA$24,IF($M75=Data!$AD$4,Data!$AF$24,IF($M75=Data!$AI$4,Data!$AK$24,IF($M75=Data!$AN$4,Data!$AP$24,0))))))</f>
        <v>0</v>
      </c>
      <c r="AY75" s="9">
        <f>IF($M75=Data!$L$10,Data!$V$25,IF($M75=Data!$L$12,Data!$V$25,IF($M75=Data!$Y$4,Data!$AA$25,IF($M75=Data!$AD$4,Data!$AF$25,IF($M75=Data!$AI$4,Data!$AK$25,IF($M75=Data!$AN$4,Data!$AP$25,0))))))</f>
        <v>0</v>
      </c>
      <c r="AZ75" s="9">
        <f>IF($M75=Data!$L$10,Data!$V$26,IF($M75=Data!$L$12,Data!$V$26,IF($M75=Data!$Y$4,Data!$AA$26,IF($M75=Data!$AD$4,Data!$AF$26,IF($M75=Data!$AI$4,Data!$AK$26,IF($M75=Data!$AN$4,Data!$AP$26,0))))))</f>
        <v>0</v>
      </c>
      <c r="BA75" s="9">
        <f>IF($M75=Data!$L$10,Data!$V$27,IF($M75=Data!$L$12,Data!$V$27,IF($M75=Data!$Y$4,Data!$AA$27,IF($M75=Data!$AD$4,Data!$AF$27,IF($M75=Data!$AI$4,Data!$AK$27,IF($M75=Data!$AN$4,Data!$AP$27,0))))))</f>
        <v>0</v>
      </c>
      <c r="BB75" s="9">
        <f>IF($M75=Data!$L$10,Data!$V$28,IF($M75=Data!$L$12,Data!$V$28,IF($M75=Data!$Y$4,Data!$AA$28,IF($M75=Data!$AD$4,Data!$AF$28,IF($M75=Data!$AI$4,Data!$AK$28,IF($M75=Data!$AN$4,Data!$AP$28,0))))))</f>
        <v>0</v>
      </c>
      <c r="BC75" s="9">
        <f t="shared" si="4"/>
        <v>0</v>
      </c>
      <c r="BD75" s="119">
        <f>VLOOKUP($BC75,Data!$AS$4:$AT$128,2,FALSE)</f>
        <v>0</v>
      </c>
      <c r="BE75" s="102">
        <f>IF('LCLR Activity List v2.2'!$K75="SPR",1,0)</f>
        <v>0</v>
      </c>
      <c r="BF75" s="100" t="e">
        <f>IF($BE75=0,T75*Data!BF$98,IF($BE75=1,T75*Data!BK$98,T75*Data!BF$98))</f>
        <v>#N/A</v>
      </c>
      <c r="BG75" s="100" t="e">
        <f>IF($BE75=0,U75*Data!BG$98,IF($BE75=1,U75*Data!BL$98,U75*Data!BG$98))</f>
        <v>#N/A</v>
      </c>
      <c r="BH75" s="100" t="e">
        <f>IF($BE75=0,V75*Data!BH$98,IF($BE75=1,V75*Data!BM$98,V75*Data!BH$98))</f>
        <v>#N/A</v>
      </c>
      <c r="BI75" s="100" t="e">
        <f>IF($BE75=0,W75*Data!BI$98,IF($BE75=1,W75*Data!BN$98,W75*Data!BI$98))</f>
        <v>#N/A</v>
      </c>
      <c r="BJ75" s="100" t="e">
        <f>IF($BE75=0,X75*Data!BJ$98,IF($BE75=1,X75*Data!BO$98,X75*Data!BJ$98))</f>
        <v>#N/A</v>
      </c>
      <c r="BK75" s="97" t="e">
        <f t="shared" si="3"/>
        <v>#N/A</v>
      </c>
    </row>
    <row r="76" spans="1:63" x14ac:dyDescent="0.35">
      <c r="A76" s="187">
        <v>65</v>
      </c>
      <c r="B76" s="165"/>
      <c r="C76" s="166"/>
      <c r="D76" s="230"/>
      <c r="E76" s="166"/>
      <c r="F76" s="166"/>
      <c r="G76" s="166"/>
      <c r="H76" s="166"/>
      <c r="I76" s="166"/>
      <c r="J76" s="166"/>
      <c r="K76" s="166"/>
      <c r="L76" s="166"/>
      <c r="M76" s="166"/>
      <c r="N76" s="166"/>
      <c r="O76" s="231"/>
      <c r="P76" s="154">
        <f>VLOOKUP($BC76,Data!$AS$4:$AT$128,2,FALSE)</f>
        <v>0</v>
      </c>
      <c r="Q76" s="166"/>
      <c r="R76" s="166"/>
      <c r="S76" s="155"/>
      <c r="T76" s="170"/>
      <c r="U76" s="170"/>
      <c r="V76" s="170"/>
      <c r="W76" s="170"/>
      <c r="X76" s="156">
        <f t="shared" ref="X76:X139" si="5">SUM(U76,V76,W76)</f>
        <v>0</v>
      </c>
      <c r="Y76" s="170"/>
      <c r="Z76" s="156">
        <f t="shared" si="1"/>
        <v>0</v>
      </c>
      <c r="AA76" s="175"/>
      <c r="AB76" s="176"/>
      <c r="AD76" s="9">
        <f>IF($M76=Data!$L$10,Data!$V$4,IF($M76=Data!$L$12,Data!$V$4,IF($M76=Data!$Y$4,Data!$AA$4,IF($M76=Data!$AD$4,Data!$AF$4,IF($M76=Data!$AI$4,Data!$AK$4,IF($M76=Data!$AN$4,Data!$AP$4,0))))))</f>
        <v>0</v>
      </c>
      <c r="AE76" s="9">
        <f>IF($M76=Data!$L$10,Data!$V$5,IF($M76=Data!$L$12,Data!$V$5,IF($M76=Data!$Y$4,Data!$AA$5,IF($M76=Data!$AD$4,Data!$AF$5,IF($M76=Data!$AI$4,Data!$AK$5,IF($M76=Data!$AN$4,Data!$AP$5,0))))))</f>
        <v>0</v>
      </c>
      <c r="AF76" s="9">
        <f>IF($M76=Data!$L$10,Data!$V$6,IF($M76=Data!$L$12,Data!$V$6,IF($M76=Data!$Y$4,Data!$AA$6,IF($M76=Data!$AD$4,Data!$AF$6,IF($M76=Data!$AI$4,Data!$AK$6,IF($M76=Data!$AN$4,Data!$AP$6,0))))))</f>
        <v>0</v>
      </c>
      <c r="AG76" s="9">
        <f>IF($M76=Data!$L$10,Data!$V$7,IF($M76=Data!$L$12,Data!$V$7,IF($M76=Data!$Y$4,Data!$AA$7,IF($M76=Data!$AD$4,Data!$AF$7,IF($M76=Data!$AI$4,Data!$AK$7,IF($M76=Data!$AN$4,Data!$AP$7,0))))))</f>
        <v>0</v>
      </c>
      <c r="AH76" s="9">
        <f>IF($M76=Data!$L$10,Data!$V$8,IF($M76=Data!$L$12,Data!$V$8,IF($M76=Data!$Y$4,Data!$AA$8,IF($M76=Data!$AD$4,Data!$AF$8,IF($M76=Data!$AI$4,Data!$AK$8,IF($M76=Data!$AN$4,Data!$AP$8,0))))))</f>
        <v>0</v>
      </c>
      <c r="AI76" s="9">
        <f>IF($M76=Data!$L$10,Data!$V$9,IF($M76=Data!$L$12,Data!$V$9,IF($M76=Data!$Y$4,Data!$AA$9,IF($M76=Data!$AD$4,Data!$AF$9,IF($M76=Data!$AI$4,Data!$AK$9,IF($M76=Data!$AN$4,Data!$AP$9,0))))))</f>
        <v>0</v>
      </c>
      <c r="AJ76" s="9">
        <f>IF($M76=Data!$L$10,Data!$V$10,IF($M76=Data!$L$12,Data!$V$10,IF($M76=Data!$Y$4,Data!$AA$10,IF($M76=Data!$AD$4,Data!$AF$10,IF($M76=Data!$AI$4,Data!$AK$10,IF($M76=Data!$AN$4,Data!$AP$10,0))))))</f>
        <v>0</v>
      </c>
      <c r="AK76" s="9">
        <f>IF($M76=Data!$L$10,Data!$V$11,IF($M76=Data!$L$12,Data!$V$11,IF($M76=Data!$Y$4,Data!$AA$11,IF($M76=Data!$AD$4,Data!$AF$11,IF($M76=Data!$AI$4,Data!$AK$11,IF($M76=Data!$AN$4,Data!$AP$11,0))))))</f>
        <v>0</v>
      </c>
      <c r="AL76" s="9">
        <f>IF($M76=Data!$L$10,Data!$V$12,IF($M76=Data!$L$12,Data!$V$12,IF($M76=Data!$Y$4,Data!$AA$12,IF($M76=Data!$AD$4,Data!$AF$12,IF($M76=Data!$AI$4,Data!$AK$12,IF($M76=Data!$AN$4,Data!$AP$12,0))))))</f>
        <v>0</v>
      </c>
      <c r="AM76" s="9">
        <f>IF($M76=Data!$L$10,Data!$V$13,IF($M76=Data!$L$12,Data!$V$13,IF($M76=Data!$Y$4,Data!$AA$13,IF($M76=Data!$AD$4,Data!$AF$13,IF($M76=Data!$AI$4,Data!$AK$13,IF($M76=Data!$AN$4,Data!$AP$13,0))))))</f>
        <v>0</v>
      </c>
      <c r="AN76" s="9">
        <f>IF($M76=Data!$L$10,Data!$V$14,IF($M76=Data!$L$12,Data!$V$14,IF($M76=Data!$Y$4,Data!$AA$14,IF($M76=Data!$AD$4,Data!$AF$14,IF($M76=Data!$AI$4,Data!$AK$14,IF($M76=Data!$AN$4,Data!$AP$14,0))))))</f>
        <v>0</v>
      </c>
      <c r="AO76" s="9">
        <f>IF($M76=Data!$L$10,Data!$V$15,IF($M76=Data!$L$12,Data!$V$15,IF($M76=Data!$Y$4,Data!$AA$15,IF($M76=Data!$AD$4,Data!$AF$15,IF($M76=Data!$AI$4,Data!$AK$15,IF($M76=Data!$AN$4,Data!$AP$15,0))))))</f>
        <v>0</v>
      </c>
      <c r="AP76" s="9">
        <f>IF($M76=Data!$L$10,Data!$V$16,IF($M76=Data!$L$12,Data!$V$16,IF($M76=Data!$Y$4,Data!$AA$16,IF($M76=Data!$AD$4,Data!$AF$16,IF($M76=Data!$AI$4,Data!$AK$16,IF($M76=Data!$AN$4,Data!$AP$16,0))))))</f>
        <v>0</v>
      </c>
      <c r="AQ76" s="9">
        <f>IF($M76=Data!$L$10,Data!$V$17,IF($M76=Data!$L$12,Data!$V$17,IF($M76=Data!$Y$4,Data!$AA$17,IF($M76=Data!$AD$4,Data!$AF$17,IF($M76=Data!$AI$4,Data!$AK$17,IF($M76=Data!$AN$4,Data!$AP$17,0))))))</f>
        <v>0</v>
      </c>
      <c r="AR76" s="9">
        <f>IF($M76=Data!$L$10,Data!$V$18,IF($M76=Data!$L$12,Data!$V$18,IF($M76=Data!$Y$4,Data!$AA$18,IF($M76=Data!$AD$4,Data!$AF$18,IF($M76=Data!$AI$4,Data!$AK$18,IF($M76=Data!$AN$4,Data!$AP$18,0))))))</f>
        <v>0</v>
      </c>
      <c r="AS76" s="9">
        <f>IF($M76=Data!$L$10,Data!$V$19,IF($M76=Data!$L$12,Data!$V$19,IF($M76=Data!$Y$4,Data!$AA$19,IF($M76=Data!$AD$4,Data!$AF$19,IF($M76=Data!$AI$4,Data!$AK$19,IF($M76=Data!$AN$4,Data!$AP$19,0))))))</f>
        <v>0</v>
      </c>
      <c r="AT76" s="9">
        <f>IF($M76=Data!$L$10,Data!$V$20,IF($M76=Data!$L$12,Data!$V$20,IF($M76=Data!$Y$4,Data!$AA$20,IF($M76=Data!$AD$4,Data!$AF$20,IF($M76=Data!$AI$4,Data!$AK$20,IF($M76=Data!$AN$4,Data!$AP$20,0))))))</f>
        <v>0</v>
      </c>
      <c r="AU76" s="9">
        <f>IF($M76=Data!$L$10,Data!$V$21,IF($M76=Data!$L$12,Data!$V$21,IF($M76=Data!$Y$4,Data!$AA$21,IF($M76=Data!$AD$4,Data!$AF$21,IF($M76=Data!$AI$4,Data!$AK$21,IF($M76=Data!$AN$4,Data!$AP$21,0))))))</f>
        <v>0</v>
      </c>
      <c r="AV76" s="9">
        <f>IF($M76=Data!$L$10,Data!$V$22,IF($M76=Data!$L$12,Data!$V$22,IF($M76=Data!$Y$4,Data!$AA$22,IF($M76=Data!$AD$4,Data!$AF$22,IF($M76=Data!$AI$4,Data!$AK$22,IF($M76=Data!$AN$4,Data!$AP$22,0))))))</f>
        <v>0</v>
      </c>
      <c r="AW76" s="9">
        <f>IF($M76=Data!$L$10,Data!$V$23,IF($M76=Data!$L$12,Data!$V$23,IF($M76=Data!$Y$4,Data!$AA$23,IF($M76=Data!$AD$4,Data!$AF$23,IF($M76=Data!$AI$4,Data!$AK$23,IF($M76=Data!$AN$4,Data!$AP$23,0))))))</f>
        <v>0</v>
      </c>
      <c r="AX76" s="9">
        <f>IF($M76=Data!$L$10,Data!$V$24,IF($M76=Data!$L$12,Data!$V$24,IF($M76=Data!$Y$4,Data!$AA$24,IF($M76=Data!$AD$4,Data!$AF$24,IF($M76=Data!$AI$4,Data!$AK$24,IF($M76=Data!$AN$4,Data!$AP$24,0))))))</f>
        <v>0</v>
      </c>
      <c r="AY76" s="9">
        <f>IF($M76=Data!$L$10,Data!$V$25,IF($M76=Data!$L$12,Data!$V$25,IF($M76=Data!$Y$4,Data!$AA$25,IF($M76=Data!$AD$4,Data!$AF$25,IF($M76=Data!$AI$4,Data!$AK$25,IF($M76=Data!$AN$4,Data!$AP$25,0))))))</f>
        <v>0</v>
      </c>
      <c r="AZ76" s="9">
        <f>IF($M76=Data!$L$10,Data!$V$26,IF($M76=Data!$L$12,Data!$V$26,IF($M76=Data!$Y$4,Data!$AA$26,IF($M76=Data!$AD$4,Data!$AF$26,IF($M76=Data!$AI$4,Data!$AK$26,IF($M76=Data!$AN$4,Data!$AP$26,0))))))</f>
        <v>0</v>
      </c>
      <c r="BA76" s="9">
        <f>IF($M76=Data!$L$10,Data!$V$27,IF($M76=Data!$L$12,Data!$V$27,IF($M76=Data!$Y$4,Data!$AA$27,IF($M76=Data!$AD$4,Data!$AF$27,IF($M76=Data!$AI$4,Data!$AK$27,IF($M76=Data!$AN$4,Data!$AP$27,0))))))</f>
        <v>0</v>
      </c>
      <c r="BB76" s="9">
        <f>IF($M76=Data!$L$10,Data!$V$28,IF($M76=Data!$L$12,Data!$V$28,IF($M76=Data!$Y$4,Data!$AA$28,IF($M76=Data!$AD$4,Data!$AF$28,IF($M76=Data!$AI$4,Data!$AK$28,IF($M76=Data!$AN$4,Data!$AP$28,0))))))</f>
        <v>0</v>
      </c>
      <c r="BC76" s="9">
        <f t="shared" si="4"/>
        <v>0</v>
      </c>
      <c r="BD76" s="119">
        <f>VLOOKUP($BC76,Data!$AS$4:$AT$128,2,FALSE)</f>
        <v>0</v>
      </c>
      <c r="BE76" s="102">
        <f>IF('LCLR Activity List v2.2'!$K76="SPR",1,0)</f>
        <v>0</v>
      </c>
      <c r="BF76" s="100" t="e">
        <f>IF($BE76=0,T76*Data!BF$98,IF($BE76=1,T76*Data!BK$98,T76*Data!BF$98))</f>
        <v>#N/A</v>
      </c>
      <c r="BG76" s="100" t="e">
        <f>IF($BE76=0,U76*Data!BG$98,IF($BE76=1,U76*Data!BL$98,U76*Data!BG$98))</f>
        <v>#N/A</v>
      </c>
      <c r="BH76" s="100" t="e">
        <f>IF($BE76=0,V76*Data!BH$98,IF($BE76=1,V76*Data!BM$98,V76*Data!BH$98))</f>
        <v>#N/A</v>
      </c>
      <c r="BI76" s="100" t="e">
        <f>IF($BE76=0,W76*Data!BI$98,IF($BE76=1,W76*Data!BN$98,W76*Data!BI$98))</f>
        <v>#N/A</v>
      </c>
      <c r="BJ76" s="100" t="e">
        <f>IF($BE76=0,X76*Data!BJ$98,IF($BE76=1,X76*Data!BO$98,X76*Data!BJ$98))</f>
        <v>#N/A</v>
      </c>
      <c r="BK76" s="97" t="e">
        <f t="shared" si="3"/>
        <v>#N/A</v>
      </c>
    </row>
    <row r="77" spans="1:63" x14ac:dyDescent="0.35">
      <c r="A77" s="187">
        <v>66</v>
      </c>
      <c r="B77" s="165"/>
      <c r="C77" s="166"/>
      <c r="D77" s="230"/>
      <c r="E77" s="166"/>
      <c r="F77" s="166"/>
      <c r="G77" s="166"/>
      <c r="H77" s="166"/>
      <c r="I77" s="166"/>
      <c r="J77" s="166"/>
      <c r="K77" s="166"/>
      <c r="L77" s="166"/>
      <c r="M77" s="166"/>
      <c r="N77" s="166"/>
      <c r="O77" s="231"/>
      <c r="P77" s="154">
        <f>VLOOKUP($BC77,Data!$AS$4:$AT$128,2,FALSE)</f>
        <v>0</v>
      </c>
      <c r="Q77" s="166"/>
      <c r="R77" s="166"/>
      <c r="S77" s="155"/>
      <c r="T77" s="170"/>
      <c r="U77" s="170"/>
      <c r="V77" s="170"/>
      <c r="W77" s="170"/>
      <c r="X77" s="156">
        <f t="shared" si="5"/>
        <v>0</v>
      </c>
      <c r="Y77" s="170"/>
      <c r="Z77" s="156">
        <f t="shared" ref="Z77:Z140" si="6">SUM(T77,X77,Y77)</f>
        <v>0</v>
      </c>
      <c r="AA77" s="175"/>
      <c r="AB77" s="176"/>
      <c r="AD77" s="9">
        <f>IF($M77=Data!$L$10,Data!$V$4,IF($M77=Data!$L$12,Data!$V$4,IF($M77=Data!$Y$4,Data!$AA$4,IF($M77=Data!$AD$4,Data!$AF$4,IF($M77=Data!$AI$4,Data!$AK$4,IF($M77=Data!$AN$4,Data!$AP$4,0))))))</f>
        <v>0</v>
      </c>
      <c r="AE77" s="9">
        <f>IF($M77=Data!$L$10,Data!$V$5,IF($M77=Data!$L$12,Data!$V$5,IF($M77=Data!$Y$4,Data!$AA$5,IF($M77=Data!$AD$4,Data!$AF$5,IF($M77=Data!$AI$4,Data!$AK$5,IF($M77=Data!$AN$4,Data!$AP$5,0))))))</f>
        <v>0</v>
      </c>
      <c r="AF77" s="9">
        <f>IF($M77=Data!$L$10,Data!$V$6,IF($M77=Data!$L$12,Data!$V$6,IF($M77=Data!$Y$4,Data!$AA$6,IF($M77=Data!$AD$4,Data!$AF$6,IF($M77=Data!$AI$4,Data!$AK$6,IF($M77=Data!$AN$4,Data!$AP$6,0))))))</f>
        <v>0</v>
      </c>
      <c r="AG77" s="9">
        <f>IF($M77=Data!$L$10,Data!$V$7,IF($M77=Data!$L$12,Data!$V$7,IF($M77=Data!$Y$4,Data!$AA$7,IF($M77=Data!$AD$4,Data!$AF$7,IF($M77=Data!$AI$4,Data!$AK$7,IF($M77=Data!$AN$4,Data!$AP$7,0))))))</f>
        <v>0</v>
      </c>
      <c r="AH77" s="9">
        <f>IF($M77=Data!$L$10,Data!$V$8,IF($M77=Data!$L$12,Data!$V$8,IF($M77=Data!$Y$4,Data!$AA$8,IF($M77=Data!$AD$4,Data!$AF$8,IF($M77=Data!$AI$4,Data!$AK$8,IF($M77=Data!$AN$4,Data!$AP$8,0))))))</f>
        <v>0</v>
      </c>
      <c r="AI77" s="9">
        <f>IF($M77=Data!$L$10,Data!$V$9,IF($M77=Data!$L$12,Data!$V$9,IF($M77=Data!$Y$4,Data!$AA$9,IF($M77=Data!$AD$4,Data!$AF$9,IF($M77=Data!$AI$4,Data!$AK$9,IF($M77=Data!$AN$4,Data!$AP$9,0))))))</f>
        <v>0</v>
      </c>
      <c r="AJ77" s="9">
        <f>IF($M77=Data!$L$10,Data!$V$10,IF($M77=Data!$L$12,Data!$V$10,IF($M77=Data!$Y$4,Data!$AA$10,IF($M77=Data!$AD$4,Data!$AF$10,IF($M77=Data!$AI$4,Data!$AK$10,IF($M77=Data!$AN$4,Data!$AP$10,0))))))</f>
        <v>0</v>
      </c>
      <c r="AK77" s="9">
        <f>IF($M77=Data!$L$10,Data!$V$11,IF($M77=Data!$L$12,Data!$V$11,IF($M77=Data!$Y$4,Data!$AA$11,IF($M77=Data!$AD$4,Data!$AF$11,IF($M77=Data!$AI$4,Data!$AK$11,IF($M77=Data!$AN$4,Data!$AP$11,0))))))</f>
        <v>0</v>
      </c>
      <c r="AL77" s="9">
        <f>IF($M77=Data!$L$10,Data!$V$12,IF($M77=Data!$L$12,Data!$V$12,IF($M77=Data!$Y$4,Data!$AA$12,IF($M77=Data!$AD$4,Data!$AF$12,IF($M77=Data!$AI$4,Data!$AK$12,IF($M77=Data!$AN$4,Data!$AP$12,0))))))</f>
        <v>0</v>
      </c>
      <c r="AM77" s="9">
        <f>IF($M77=Data!$L$10,Data!$V$13,IF($M77=Data!$L$12,Data!$V$13,IF($M77=Data!$Y$4,Data!$AA$13,IF($M77=Data!$AD$4,Data!$AF$13,IF($M77=Data!$AI$4,Data!$AK$13,IF($M77=Data!$AN$4,Data!$AP$13,0))))))</f>
        <v>0</v>
      </c>
      <c r="AN77" s="9">
        <f>IF($M77=Data!$L$10,Data!$V$14,IF($M77=Data!$L$12,Data!$V$14,IF($M77=Data!$Y$4,Data!$AA$14,IF($M77=Data!$AD$4,Data!$AF$14,IF($M77=Data!$AI$4,Data!$AK$14,IF($M77=Data!$AN$4,Data!$AP$14,0))))))</f>
        <v>0</v>
      </c>
      <c r="AO77" s="9">
        <f>IF($M77=Data!$L$10,Data!$V$15,IF($M77=Data!$L$12,Data!$V$15,IF($M77=Data!$Y$4,Data!$AA$15,IF($M77=Data!$AD$4,Data!$AF$15,IF($M77=Data!$AI$4,Data!$AK$15,IF($M77=Data!$AN$4,Data!$AP$15,0))))))</f>
        <v>0</v>
      </c>
      <c r="AP77" s="9">
        <f>IF($M77=Data!$L$10,Data!$V$16,IF($M77=Data!$L$12,Data!$V$16,IF($M77=Data!$Y$4,Data!$AA$16,IF($M77=Data!$AD$4,Data!$AF$16,IF($M77=Data!$AI$4,Data!$AK$16,IF($M77=Data!$AN$4,Data!$AP$16,0))))))</f>
        <v>0</v>
      </c>
      <c r="AQ77" s="9">
        <f>IF($M77=Data!$L$10,Data!$V$17,IF($M77=Data!$L$12,Data!$V$17,IF($M77=Data!$Y$4,Data!$AA$17,IF($M77=Data!$AD$4,Data!$AF$17,IF($M77=Data!$AI$4,Data!$AK$17,IF($M77=Data!$AN$4,Data!$AP$17,0))))))</f>
        <v>0</v>
      </c>
      <c r="AR77" s="9">
        <f>IF($M77=Data!$L$10,Data!$V$18,IF($M77=Data!$L$12,Data!$V$18,IF($M77=Data!$Y$4,Data!$AA$18,IF($M77=Data!$AD$4,Data!$AF$18,IF($M77=Data!$AI$4,Data!$AK$18,IF($M77=Data!$AN$4,Data!$AP$18,0))))))</f>
        <v>0</v>
      </c>
      <c r="AS77" s="9">
        <f>IF($M77=Data!$L$10,Data!$V$19,IF($M77=Data!$L$12,Data!$V$19,IF($M77=Data!$Y$4,Data!$AA$19,IF($M77=Data!$AD$4,Data!$AF$19,IF($M77=Data!$AI$4,Data!$AK$19,IF($M77=Data!$AN$4,Data!$AP$19,0))))))</f>
        <v>0</v>
      </c>
      <c r="AT77" s="9">
        <f>IF($M77=Data!$L$10,Data!$V$20,IF($M77=Data!$L$12,Data!$V$20,IF($M77=Data!$Y$4,Data!$AA$20,IF($M77=Data!$AD$4,Data!$AF$20,IF($M77=Data!$AI$4,Data!$AK$20,IF($M77=Data!$AN$4,Data!$AP$20,0))))))</f>
        <v>0</v>
      </c>
      <c r="AU77" s="9">
        <f>IF($M77=Data!$L$10,Data!$V$21,IF($M77=Data!$L$12,Data!$V$21,IF($M77=Data!$Y$4,Data!$AA$21,IF($M77=Data!$AD$4,Data!$AF$21,IF($M77=Data!$AI$4,Data!$AK$21,IF($M77=Data!$AN$4,Data!$AP$21,0))))))</f>
        <v>0</v>
      </c>
      <c r="AV77" s="9">
        <f>IF($M77=Data!$L$10,Data!$V$22,IF($M77=Data!$L$12,Data!$V$22,IF($M77=Data!$Y$4,Data!$AA$22,IF($M77=Data!$AD$4,Data!$AF$22,IF($M77=Data!$AI$4,Data!$AK$22,IF($M77=Data!$AN$4,Data!$AP$22,0))))))</f>
        <v>0</v>
      </c>
      <c r="AW77" s="9">
        <f>IF($M77=Data!$L$10,Data!$V$23,IF($M77=Data!$L$12,Data!$V$23,IF($M77=Data!$Y$4,Data!$AA$23,IF($M77=Data!$AD$4,Data!$AF$23,IF($M77=Data!$AI$4,Data!$AK$23,IF($M77=Data!$AN$4,Data!$AP$23,0))))))</f>
        <v>0</v>
      </c>
      <c r="AX77" s="9">
        <f>IF($M77=Data!$L$10,Data!$V$24,IF($M77=Data!$L$12,Data!$V$24,IF($M77=Data!$Y$4,Data!$AA$24,IF($M77=Data!$AD$4,Data!$AF$24,IF($M77=Data!$AI$4,Data!$AK$24,IF($M77=Data!$AN$4,Data!$AP$24,0))))))</f>
        <v>0</v>
      </c>
      <c r="AY77" s="9">
        <f>IF($M77=Data!$L$10,Data!$V$25,IF($M77=Data!$L$12,Data!$V$25,IF($M77=Data!$Y$4,Data!$AA$25,IF($M77=Data!$AD$4,Data!$AF$25,IF($M77=Data!$AI$4,Data!$AK$25,IF($M77=Data!$AN$4,Data!$AP$25,0))))))</f>
        <v>0</v>
      </c>
      <c r="AZ77" s="9">
        <f>IF($M77=Data!$L$10,Data!$V$26,IF($M77=Data!$L$12,Data!$V$26,IF($M77=Data!$Y$4,Data!$AA$26,IF($M77=Data!$AD$4,Data!$AF$26,IF($M77=Data!$AI$4,Data!$AK$26,IF($M77=Data!$AN$4,Data!$AP$26,0))))))</f>
        <v>0</v>
      </c>
      <c r="BA77" s="9">
        <f>IF($M77=Data!$L$10,Data!$V$27,IF($M77=Data!$L$12,Data!$V$27,IF($M77=Data!$Y$4,Data!$AA$27,IF($M77=Data!$AD$4,Data!$AF$27,IF($M77=Data!$AI$4,Data!$AK$27,IF($M77=Data!$AN$4,Data!$AP$27,0))))))</f>
        <v>0</v>
      </c>
      <c r="BB77" s="9">
        <f>IF($M77=Data!$L$10,Data!$V$28,IF($M77=Data!$L$12,Data!$V$28,IF($M77=Data!$Y$4,Data!$AA$28,IF($M77=Data!$AD$4,Data!$AF$28,IF($M77=Data!$AI$4,Data!$AK$28,IF($M77=Data!$AN$4,Data!$AP$28,0))))))</f>
        <v>0</v>
      </c>
      <c r="BC77" s="9">
        <f t="shared" si="4"/>
        <v>0</v>
      </c>
      <c r="BD77" s="119">
        <f>VLOOKUP($BC77,Data!$AS$4:$AT$128,2,FALSE)</f>
        <v>0</v>
      </c>
      <c r="BE77" s="102">
        <f>IF('LCLR Activity List v2.2'!$K77="SPR",1,0)</f>
        <v>0</v>
      </c>
      <c r="BF77" s="100" t="e">
        <f>IF($BE77=0,T77*Data!BF$98,IF($BE77=1,T77*Data!BK$98,T77*Data!BF$98))</f>
        <v>#N/A</v>
      </c>
      <c r="BG77" s="100" t="e">
        <f>IF($BE77=0,U77*Data!BG$98,IF($BE77=1,U77*Data!BL$98,U77*Data!BG$98))</f>
        <v>#N/A</v>
      </c>
      <c r="BH77" s="100" t="e">
        <f>IF($BE77=0,V77*Data!BH$98,IF($BE77=1,V77*Data!BM$98,V77*Data!BH$98))</f>
        <v>#N/A</v>
      </c>
      <c r="BI77" s="100" t="e">
        <f>IF($BE77=0,W77*Data!BI$98,IF($BE77=1,W77*Data!BN$98,W77*Data!BI$98))</f>
        <v>#N/A</v>
      </c>
      <c r="BJ77" s="100" t="e">
        <f>IF($BE77=0,X77*Data!BJ$98,IF($BE77=1,X77*Data!BO$98,X77*Data!BJ$98))</f>
        <v>#N/A</v>
      </c>
      <c r="BK77" s="97" t="e">
        <f t="shared" ref="BK77:BK140" si="7">SUM(BF77:BJ77)</f>
        <v>#N/A</v>
      </c>
    </row>
    <row r="78" spans="1:63" x14ac:dyDescent="0.35">
      <c r="A78" s="187">
        <v>67</v>
      </c>
      <c r="B78" s="165"/>
      <c r="C78" s="166"/>
      <c r="D78" s="230"/>
      <c r="E78" s="166"/>
      <c r="F78" s="166"/>
      <c r="G78" s="166"/>
      <c r="H78" s="166"/>
      <c r="I78" s="166"/>
      <c r="J78" s="166"/>
      <c r="K78" s="166"/>
      <c r="L78" s="166"/>
      <c r="M78" s="166"/>
      <c r="N78" s="166"/>
      <c r="O78" s="231"/>
      <c r="P78" s="154">
        <f>VLOOKUP($BC78,Data!$AS$4:$AT$128,2,FALSE)</f>
        <v>0</v>
      </c>
      <c r="Q78" s="166"/>
      <c r="R78" s="166"/>
      <c r="S78" s="155"/>
      <c r="T78" s="170"/>
      <c r="U78" s="170"/>
      <c r="V78" s="170"/>
      <c r="W78" s="170"/>
      <c r="X78" s="156">
        <f t="shared" si="5"/>
        <v>0</v>
      </c>
      <c r="Y78" s="170"/>
      <c r="Z78" s="156">
        <f t="shared" si="6"/>
        <v>0</v>
      </c>
      <c r="AA78" s="175"/>
      <c r="AB78" s="176"/>
      <c r="AD78" s="9">
        <f>IF($M78=Data!$L$10,Data!$V$4,IF($M78=Data!$L$12,Data!$V$4,IF($M78=Data!$Y$4,Data!$AA$4,IF($M78=Data!$AD$4,Data!$AF$4,IF($M78=Data!$AI$4,Data!$AK$4,IF($M78=Data!$AN$4,Data!$AP$4,0))))))</f>
        <v>0</v>
      </c>
      <c r="AE78" s="9">
        <f>IF($M78=Data!$L$10,Data!$V$5,IF($M78=Data!$L$12,Data!$V$5,IF($M78=Data!$Y$4,Data!$AA$5,IF($M78=Data!$AD$4,Data!$AF$5,IF($M78=Data!$AI$4,Data!$AK$5,IF($M78=Data!$AN$4,Data!$AP$5,0))))))</f>
        <v>0</v>
      </c>
      <c r="AF78" s="9">
        <f>IF($M78=Data!$L$10,Data!$V$6,IF($M78=Data!$L$12,Data!$V$6,IF($M78=Data!$Y$4,Data!$AA$6,IF($M78=Data!$AD$4,Data!$AF$6,IF($M78=Data!$AI$4,Data!$AK$6,IF($M78=Data!$AN$4,Data!$AP$6,0))))))</f>
        <v>0</v>
      </c>
      <c r="AG78" s="9">
        <f>IF($M78=Data!$L$10,Data!$V$7,IF($M78=Data!$L$12,Data!$V$7,IF($M78=Data!$Y$4,Data!$AA$7,IF($M78=Data!$AD$4,Data!$AF$7,IF($M78=Data!$AI$4,Data!$AK$7,IF($M78=Data!$AN$4,Data!$AP$7,0))))))</f>
        <v>0</v>
      </c>
      <c r="AH78" s="9">
        <f>IF($M78=Data!$L$10,Data!$V$8,IF($M78=Data!$L$12,Data!$V$8,IF($M78=Data!$Y$4,Data!$AA$8,IF($M78=Data!$AD$4,Data!$AF$8,IF($M78=Data!$AI$4,Data!$AK$8,IF($M78=Data!$AN$4,Data!$AP$8,0))))))</f>
        <v>0</v>
      </c>
      <c r="AI78" s="9">
        <f>IF($M78=Data!$L$10,Data!$V$9,IF($M78=Data!$L$12,Data!$V$9,IF($M78=Data!$Y$4,Data!$AA$9,IF($M78=Data!$AD$4,Data!$AF$9,IF($M78=Data!$AI$4,Data!$AK$9,IF($M78=Data!$AN$4,Data!$AP$9,0))))))</f>
        <v>0</v>
      </c>
      <c r="AJ78" s="9">
        <f>IF($M78=Data!$L$10,Data!$V$10,IF($M78=Data!$L$12,Data!$V$10,IF($M78=Data!$Y$4,Data!$AA$10,IF($M78=Data!$AD$4,Data!$AF$10,IF($M78=Data!$AI$4,Data!$AK$10,IF($M78=Data!$AN$4,Data!$AP$10,0))))))</f>
        <v>0</v>
      </c>
      <c r="AK78" s="9">
        <f>IF($M78=Data!$L$10,Data!$V$11,IF($M78=Data!$L$12,Data!$V$11,IF($M78=Data!$Y$4,Data!$AA$11,IF($M78=Data!$AD$4,Data!$AF$11,IF($M78=Data!$AI$4,Data!$AK$11,IF($M78=Data!$AN$4,Data!$AP$11,0))))))</f>
        <v>0</v>
      </c>
      <c r="AL78" s="9">
        <f>IF($M78=Data!$L$10,Data!$V$12,IF($M78=Data!$L$12,Data!$V$12,IF($M78=Data!$Y$4,Data!$AA$12,IF($M78=Data!$AD$4,Data!$AF$12,IF($M78=Data!$AI$4,Data!$AK$12,IF($M78=Data!$AN$4,Data!$AP$12,0))))))</f>
        <v>0</v>
      </c>
      <c r="AM78" s="9">
        <f>IF($M78=Data!$L$10,Data!$V$13,IF($M78=Data!$L$12,Data!$V$13,IF($M78=Data!$Y$4,Data!$AA$13,IF($M78=Data!$AD$4,Data!$AF$13,IF($M78=Data!$AI$4,Data!$AK$13,IF($M78=Data!$AN$4,Data!$AP$13,0))))))</f>
        <v>0</v>
      </c>
      <c r="AN78" s="9">
        <f>IF($M78=Data!$L$10,Data!$V$14,IF($M78=Data!$L$12,Data!$V$14,IF($M78=Data!$Y$4,Data!$AA$14,IF($M78=Data!$AD$4,Data!$AF$14,IF($M78=Data!$AI$4,Data!$AK$14,IF($M78=Data!$AN$4,Data!$AP$14,0))))))</f>
        <v>0</v>
      </c>
      <c r="AO78" s="9">
        <f>IF($M78=Data!$L$10,Data!$V$15,IF($M78=Data!$L$12,Data!$V$15,IF($M78=Data!$Y$4,Data!$AA$15,IF($M78=Data!$AD$4,Data!$AF$15,IF($M78=Data!$AI$4,Data!$AK$15,IF($M78=Data!$AN$4,Data!$AP$15,0))))))</f>
        <v>0</v>
      </c>
      <c r="AP78" s="9">
        <f>IF($M78=Data!$L$10,Data!$V$16,IF($M78=Data!$L$12,Data!$V$16,IF($M78=Data!$Y$4,Data!$AA$16,IF($M78=Data!$AD$4,Data!$AF$16,IF($M78=Data!$AI$4,Data!$AK$16,IF($M78=Data!$AN$4,Data!$AP$16,0))))))</f>
        <v>0</v>
      </c>
      <c r="AQ78" s="9">
        <f>IF($M78=Data!$L$10,Data!$V$17,IF($M78=Data!$L$12,Data!$V$17,IF($M78=Data!$Y$4,Data!$AA$17,IF($M78=Data!$AD$4,Data!$AF$17,IF($M78=Data!$AI$4,Data!$AK$17,IF($M78=Data!$AN$4,Data!$AP$17,0))))))</f>
        <v>0</v>
      </c>
      <c r="AR78" s="9">
        <f>IF($M78=Data!$L$10,Data!$V$18,IF($M78=Data!$L$12,Data!$V$18,IF($M78=Data!$Y$4,Data!$AA$18,IF($M78=Data!$AD$4,Data!$AF$18,IF($M78=Data!$AI$4,Data!$AK$18,IF($M78=Data!$AN$4,Data!$AP$18,0))))))</f>
        <v>0</v>
      </c>
      <c r="AS78" s="9">
        <f>IF($M78=Data!$L$10,Data!$V$19,IF($M78=Data!$L$12,Data!$V$19,IF($M78=Data!$Y$4,Data!$AA$19,IF($M78=Data!$AD$4,Data!$AF$19,IF($M78=Data!$AI$4,Data!$AK$19,IF($M78=Data!$AN$4,Data!$AP$19,0))))))</f>
        <v>0</v>
      </c>
      <c r="AT78" s="9">
        <f>IF($M78=Data!$L$10,Data!$V$20,IF($M78=Data!$L$12,Data!$V$20,IF($M78=Data!$Y$4,Data!$AA$20,IF($M78=Data!$AD$4,Data!$AF$20,IF($M78=Data!$AI$4,Data!$AK$20,IF($M78=Data!$AN$4,Data!$AP$20,0))))))</f>
        <v>0</v>
      </c>
      <c r="AU78" s="9">
        <f>IF($M78=Data!$L$10,Data!$V$21,IF($M78=Data!$L$12,Data!$V$21,IF($M78=Data!$Y$4,Data!$AA$21,IF($M78=Data!$AD$4,Data!$AF$21,IF($M78=Data!$AI$4,Data!$AK$21,IF($M78=Data!$AN$4,Data!$AP$21,0))))))</f>
        <v>0</v>
      </c>
      <c r="AV78" s="9">
        <f>IF($M78=Data!$L$10,Data!$V$22,IF($M78=Data!$L$12,Data!$V$22,IF($M78=Data!$Y$4,Data!$AA$22,IF($M78=Data!$AD$4,Data!$AF$22,IF($M78=Data!$AI$4,Data!$AK$22,IF($M78=Data!$AN$4,Data!$AP$22,0))))))</f>
        <v>0</v>
      </c>
      <c r="AW78" s="9">
        <f>IF($M78=Data!$L$10,Data!$V$23,IF($M78=Data!$L$12,Data!$V$23,IF($M78=Data!$Y$4,Data!$AA$23,IF($M78=Data!$AD$4,Data!$AF$23,IF($M78=Data!$AI$4,Data!$AK$23,IF($M78=Data!$AN$4,Data!$AP$23,0))))))</f>
        <v>0</v>
      </c>
      <c r="AX78" s="9">
        <f>IF($M78=Data!$L$10,Data!$V$24,IF($M78=Data!$L$12,Data!$V$24,IF($M78=Data!$Y$4,Data!$AA$24,IF($M78=Data!$AD$4,Data!$AF$24,IF($M78=Data!$AI$4,Data!$AK$24,IF($M78=Data!$AN$4,Data!$AP$24,0))))))</f>
        <v>0</v>
      </c>
      <c r="AY78" s="9">
        <f>IF($M78=Data!$L$10,Data!$V$25,IF($M78=Data!$L$12,Data!$V$25,IF($M78=Data!$Y$4,Data!$AA$25,IF($M78=Data!$AD$4,Data!$AF$25,IF($M78=Data!$AI$4,Data!$AK$25,IF($M78=Data!$AN$4,Data!$AP$25,0))))))</f>
        <v>0</v>
      </c>
      <c r="AZ78" s="9">
        <f>IF($M78=Data!$L$10,Data!$V$26,IF($M78=Data!$L$12,Data!$V$26,IF($M78=Data!$Y$4,Data!$AA$26,IF($M78=Data!$AD$4,Data!$AF$26,IF($M78=Data!$AI$4,Data!$AK$26,IF($M78=Data!$AN$4,Data!$AP$26,0))))))</f>
        <v>0</v>
      </c>
      <c r="BA78" s="9">
        <f>IF($M78=Data!$L$10,Data!$V$27,IF($M78=Data!$L$12,Data!$V$27,IF($M78=Data!$Y$4,Data!$AA$27,IF($M78=Data!$AD$4,Data!$AF$27,IF($M78=Data!$AI$4,Data!$AK$27,IF($M78=Data!$AN$4,Data!$AP$27,0))))))</f>
        <v>0</v>
      </c>
      <c r="BB78" s="9">
        <f>IF($M78=Data!$L$10,Data!$V$28,IF($M78=Data!$L$12,Data!$V$28,IF($M78=Data!$Y$4,Data!$AA$28,IF($M78=Data!$AD$4,Data!$AF$28,IF($M78=Data!$AI$4,Data!$AK$28,IF($M78=Data!$AN$4,Data!$AP$28,0))))))</f>
        <v>0</v>
      </c>
      <c r="BC78" s="9">
        <f t="shared" si="4"/>
        <v>0</v>
      </c>
      <c r="BD78" s="119">
        <f>VLOOKUP($BC78,Data!$AS$4:$AT$128,2,FALSE)</f>
        <v>0</v>
      </c>
      <c r="BE78" s="102">
        <f>IF('LCLR Activity List v2.2'!$K78="SPR",1,0)</f>
        <v>0</v>
      </c>
      <c r="BF78" s="100" t="e">
        <f>IF($BE78=0,T78*Data!BF$98,IF($BE78=1,T78*Data!BK$98,T78*Data!BF$98))</f>
        <v>#N/A</v>
      </c>
      <c r="BG78" s="100" t="e">
        <f>IF($BE78=0,U78*Data!BG$98,IF($BE78=1,U78*Data!BL$98,U78*Data!BG$98))</f>
        <v>#N/A</v>
      </c>
      <c r="BH78" s="100" t="e">
        <f>IF($BE78=0,V78*Data!BH$98,IF($BE78=1,V78*Data!BM$98,V78*Data!BH$98))</f>
        <v>#N/A</v>
      </c>
      <c r="BI78" s="100" t="e">
        <f>IF($BE78=0,W78*Data!BI$98,IF($BE78=1,W78*Data!BN$98,W78*Data!BI$98))</f>
        <v>#N/A</v>
      </c>
      <c r="BJ78" s="100" t="e">
        <f>IF($BE78=0,X78*Data!BJ$98,IF($BE78=1,X78*Data!BO$98,X78*Data!BJ$98))</f>
        <v>#N/A</v>
      </c>
      <c r="BK78" s="97" t="e">
        <f t="shared" si="7"/>
        <v>#N/A</v>
      </c>
    </row>
    <row r="79" spans="1:63" x14ac:dyDescent="0.35">
      <c r="A79" s="187">
        <v>68</v>
      </c>
      <c r="B79" s="165"/>
      <c r="C79" s="166"/>
      <c r="D79" s="230"/>
      <c r="E79" s="166"/>
      <c r="F79" s="166"/>
      <c r="G79" s="166"/>
      <c r="H79" s="166"/>
      <c r="I79" s="166"/>
      <c r="J79" s="166"/>
      <c r="K79" s="166"/>
      <c r="L79" s="166"/>
      <c r="M79" s="166"/>
      <c r="N79" s="166"/>
      <c r="O79" s="231"/>
      <c r="P79" s="154">
        <f>VLOOKUP($BC79,Data!$AS$4:$AT$128,2,FALSE)</f>
        <v>0</v>
      </c>
      <c r="Q79" s="166"/>
      <c r="R79" s="166"/>
      <c r="S79" s="155"/>
      <c r="T79" s="170"/>
      <c r="U79" s="170"/>
      <c r="V79" s="170"/>
      <c r="W79" s="170"/>
      <c r="X79" s="156">
        <f t="shared" si="5"/>
        <v>0</v>
      </c>
      <c r="Y79" s="170"/>
      <c r="Z79" s="156">
        <f t="shared" si="6"/>
        <v>0</v>
      </c>
      <c r="AA79" s="175"/>
      <c r="AB79" s="176"/>
      <c r="AD79" s="9">
        <f>IF($M79=Data!$L$10,Data!$V$4,IF($M79=Data!$L$12,Data!$V$4,IF($M79=Data!$Y$4,Data!$AA$4,IF($M79=Data!$AD$4,Data!$AF$4,IF($M79=Data!$AI$4,Data!$AK$4,IF($M79=Data!$AN$4,Data!$AP$4,0))))))</f>
        <v>0</v>
      </c>
      <c r="AE79" s="9">
        <f>IF($M79=Data!$L$10,Data!$V$5,IF($M79=Data!$L$12,Data!$V$5,IF($M79=Data!$Y$4,Data!$AA$5,IF($M79=Data!$AD$4,Data!$AF$5,IF($M79=Data!$AI$4,Data!$AK$5,IF($M79=Data!$AN$4,Data!$AP$5,0))))))</f>
        <v>0</v>
      </c>
      <c r="AF79" s="9">
        <f>IF($M79=Data!$L$10,Data!$V$6,IF($M79=Data!$L$12,Data!$V$6,IF($M79=Data!$Y$4,Data!$AA$6,IF($M79=Data!$AD$4,Data!$AF$6,IF($M79=Data!$AI$4,Data!$AK$6,IF($M79=Data!$AN$4,Data!$AP$6,0))))))</f>
        <v>0</v>
      </c>
      <c r="AG79" s="9">
        <f>IF($M79=Data!$L$10,Data!$V$7,IF($M79=Data!$L$12,Data!$V$7,IF($M79=Data!$Y$4,Data!$AA$7,IF($M79=Data!$AD$4,Data!$AF$7,IF($M79=Data!$AI$4,Data!$AK$7,IF($M79=Data!$AN$4,Data!$AP$7,0))))))</f>
        <v>0</v>
      </c>
      <c r="AH79" s="9">
        <f>IF($M79=Data!$L$10,Data!$V$8,IF($M79=Data!$L$12,Data!$V$8,IF($M79=Data!$Y$4,Data!$AA$8,IF($M79=Data!$AD$4,Data!$AF$8,IF($M79=Data!$AI$4,Data!$AK$8,IF($M79=Data!$AN$4,Data!$AP$8,0))))))</f>
        <v>0</v>
      </c>
      <c r="AI79" s="9">
        <f>IF($M79=Data!$L$10,Data!$V$9,IF($M79=Data!$L$12,Data!$V$9,IF($M79=Data!$Y$4,Data!$AA$9,IF($M79=Data!$AD$4,Data!$AF$9,IF($M79=Data!$AI$4,Data!$AK$9,IF($M79=Data!$AN$4,Data!$AP$9,0))))))</f>
        <v>0</v>
      </c>
      <c r="AJ79" s="9">
        <f>IF($M79=Data!$L$10,Data!$V$10,IF($M79=Data!$L$12,Data!$V$10,IF($M79=Data!$Y$4,Data!$AA$10,IF($M79=Data!$AD$4,Data!$AF$10,IF($M79=Data!$AI$4,Data!$AK$10,IF($M79=Data!$AN$4,Data!$AP$10,0))))))</f>
        <v>0</v>
      </c>
      <c r="AK79" s="9">
        <f>IF($M79=Data!$L$10,Data!$V$11,IF($M79=Data!$L$12,Data!$V$11,IF($M79=Data!$Y$4,Data!$AA$11,IF($M79=Data!$AD$4,Data!$AF$11,IF($M79=Data!$AI$4,Data!$AK$11,IF($M79=Data!$AN$4,Data!$AP$11,0))))))</f>
        <v>0</v>
      </c>
      <c r="AL79" s="9">
        <f>IF($M79=Data!$L$10,Data!$V$12,IF($M79=Data!$L$12,Data!$V$12,IF($M79=Data!$Y$4,Data!$AA$12,IF($M79=Data!$AD$4,Data!$AF$12,IF($M79=Data!$AI$4,Data!$AK$12,IF($M79=Data!$AN$4,Data!$AP$12,0))))))</f>
        <v>0</v>
      </c>
      <c r="AM79" s="9">
        <f>IF($M79=Data!$L$10,Data!$V$13,IF($M79=Data!$L$12,Data!$V$13,IF($M79=Data!$Y$4,Data!$AA$13,IF($M79=Data!$AD$4,Data!$AF$13,IF($M79=Data!$AI$4,Data!$AK$13,IF($M79=Data!$AN$4,Data!$AP$13,0))))))</f>
        <v>0</v>
      </c>
      <c r="AN79" s="9">
        <f>IF($M79=Data!$L$10,Data!$V$14,IF($M79=Data!$L$12,Data!$V$14,IF($M79=Data!$Y$4,Data!$AA$14,IF($M79=Data!$AD$4,Data!$AF$14,IF($M79=Data!$AI$4,Data!$AK$14,IF($M79=Data!$AN$4,Data!$AP$14,0))))))</f>
        <v>0</v>
      </c>
      <c r="AO79" s="9">
        <f>IF($M79=Data!$L$10,Data!$V$15,IF($M79=Data!$L$12,Data!$V$15,IF($M79=Data!$Y$4,Data!$AA$15,IF($M79=Data!$AD$4,Data!$AF$15,IF($M79=Data!$AI$4,Data!$AK$15,IF($M79=Data!$AN$4,Data!$AP$15,0))))))</f>
        <v>0</v>
      </c>
      <c r="AP79" s="9">
        <f>IF($M79=Data!$L$10,Data!$V$16,IF($M79=Data!$L$12,Data!$V$16,IF($M79=Data!$Y$4,Data!$AA$16,IF($M79=Data!$AD$4,Data!$AF$16,IF($M79=Data!$AI$4,Data!$AK$16,IF($M79=Data!$AN$4,Data!$AP$16,0))))))</f>
        <v>0</v>
      </c>
      <c r="AQ79" s="9">
        <f>IF($M79=Data!$L$10,Data!$V$17,IF($M79=Data!$L$12,Data!$V$17,IF($M79=Data!$Y$4,Data!$AA$17,IF($M79=Data!$AD$4,Data!$AF$17,IF($M79=Data!$AI$4,Data!$AK$17,IF($M79=Data!$AN$4,Data!$AP$17,0))))))</f>
        <v>0</v>
      </c>
      <c r="AR79" s="9">
        <f>IF($M79=Data!$L$10,Data!$V$18,IF($M79=Data!$L$12,Data!$V$18,IF($M79=Data!$Y$4,Data!$AA$18,IF($M79=Data!$AD$4,Data!$AF$18,IF($M79=Data!$AI$4,Data!$AK$18,IF($M79=Data!$AN$4,Data!$AP$18,0))))))</f>
        <v>0</v>
      </c>
      <c r="AS79" s="9">
        <f>IF($M79=Data!$L$10,Data!$V$19,IF($M79=Data!$L$12,Data!$V$19,IF($M79=Data!$Y$4,Data!$AA$19,IF($M79=Data!$AD$4,Data!$AF$19,IF($M79=Data!$AI$4,Data!$AK$19,IF($M79=Data!$AN$4,Data!$AP$19,0))))))</f>
        <v>0</v>
      </c>
      <c r="AT79" s="9">
        <f>IF($M79=Data!$L$10,Data!$V$20,IF($M79=Data!$L$12,Data!$V$20,IF($M79=Data!$Y$4,Data!$AA$20,IF($M79=Data!$AD$4,Data!$AF$20,IF($M79=Data!$AI$4,Data!$AK$20,IF($M79=Data!$AN$4,Data!$AP$20,0))))))</f>
        <v>0</v>
      </c>
      <c r="AU79" s="9">
        <f>IF($M79=Data!$L$10,Data!$V$21,IF($M79=Data!$L$12,Data!$V$21,IF($M79=Data!$Y$4,Data!$AA$21,IF($M79=Data!$AD$4,Data!$AF$21,IF($M79=Data!$AI$4,Data!$AK$21,IF($M79=Data!$AN$4,Data!$AP$21,0))))))</f>
        <v>0</v>
      </c>
      <c r="AV79" s="9">
        <f>IF($M79=Data!$L$10,Data!$V$22,IF($M79=Data!$L$12,Data!$V$22,IF($M79=Data!$Y$4,Data!$AA$22,IF($M79=Data!$AD$4,Data!$AF$22,IF($M79=Data!$AI$4,Data!$AK$22,IF($M79=Data!$AN$4,Data!$AP$22,0))))))</f>
        <v>0</v>
      </c>
      <c r="AW79" s="9">
        <f>IF($M79=Data!$L$10,Data!$V$23,IF($M79=Data!$L$12,Data!$V$23,IF($M79=Data!$Y$4,Data!$AA$23,IF($M79=Data!$AD$4,Data!$AF$23,IF($M79=Data!$AI$4,Data!$AK$23,IF($M79=Data!$AN$4,Data!$AP$23,0))))))</f>
        <v>0</v>
      </c>
      <c r="AX79" s="9">
        <f>IF($M79=Data!$L$10,Data!$V$24,IF($M79=Data!$L$12,Data!$V$24,IF($M79=Data!$Y$4,Data!$AA$24,IF($M79=Data!$AD$4,Data!$AF$24,IF($M79=Data!$AI$4,Data!$AK$24,IF($M79=Data!$AN$4,Data!$AP$24,0))))))</f>
        <v>0</v>
      </c>
      <c r="AY79" s="9">
        <f>IF($M79=Data!$L$10,Data!$V$25,IF($M79=Data!$L$12,Data!$V$25,IF($M79=Data!$Y$4,Data!$AA$25,IF($M79=Data!$AD$4,Data!$AF$25,IF($M79=Data!$AI$4,Data!$AK$25,IF($M79=Data!$AN$4,Data!$AP$25,0))))))</f>
        <v>0</v>
      </c>
      <c r="AZ79" s="9">
        <f>IF($M79=Data!$L$10,Data!$V$26,IF($M79=Data!$L$12,Data!$V$26,IF($M79=Data!$Y$4,Data!$AA$26,IF($M79=Data!$AD$4,Data!$AF$26,IF($M79=Data!$AI$4,Data!$AK$26,IF($M79=Data!$AN$4,Data!$AP$26,0))))))</f>
        <v>0</v>
      </c>
      <c r="BA79" s="9">
        <f>IF($M79=Data!$L$10,Data!$V$27,IF($M79=Data!$L$12,Data!$V$27,IF($M79=Data!$Y$4,Data!$AA$27,IF($M79=Data!$AD$4,Data!$AF$27,IF($M79=Data!$AI$4,Data!$AK$27,IF($M79=Data!$AN$4,Data!$AP$27,0))))))</f>
        <v>0</v>
      </c>
      <c r="BB79" s="9">
        <f>IF($M79=Data!$L$10,Data!$V$28,IF($M79=Data!$L$12,Data!$V$28,IF($M79=Data!$Y$4,Data!$AA$28,IF($M79=Data!$AD$4,Data!$AF$28,IF($M79=Data!$AI$4,Data!$AK$28,IF($M79=Data!$AN$4,Data!$AP$28,0))))))</f>
        <v>0</v>
      </c>
      <c r="BC79" s="9">
        <f t="shared" ref="BC79:BC142" si="8">N79</f>
        <v>0</v>
      </c>
      <c r="BD79" s="119">
        <f>VLOOKUP($BC79,Data!$AS$4:$AT$128,2,FALSE)</f>
        <v>0</v>
      </c>
      <c r="BE79" s="102">
        <f>IF('LCLR Activity List v2.2'!$K79="SPR",1,0)</f>
        <v>0</v>
      </c>
      <c r="BF79" s="100" t="e">
        <f>IF($BE79=0,T79*Data!BF$98,IF($BE79=1,T79*Data!BK$98,T79*Data!BF$98))</f>
        <v>#N/A</v>
      </c>
      <c r="BG79" s="100" t="e">
        <f>IF($BE79=0,U79*Data!BG$98,IF($BE79=1,U79*Data!BL$98,U79*Data!BG$98))</f>
        <v>#N/A</v>
      </c>
      <c r="BH79" s="100" t="e">
        <f>IF($BE79=0,V79*Data!BH$98,IF($BE79=1,V79*Data!BM$98,V79*Data!BH$98))</f>
        <v>#N/A</v>
      </c>
      <c r="BI79" s="100" t="e">
        <f>IF($BE79=0,W79*Data!BI$98,IF($BE79=1,W79*Data!BN$98,W79*Data!BI$98))</f>
        <v>#N/A</v>
      </c>
      <c r="BJ79" s="100" t="e">
        <f>IF($BE79=0,X79*Data!BJ$98,IF($BE79=1,X79*Data!BO$98,X79*Data!BJ$98))</f>
        <v>#N/A</v>
      </c>
      <c r="BK79" s="97" t="e">
        <f t="shared" si="7"/>
        <v>#N/A</v>
      </c>
    </row>
    <row r="80" spans="1:63" x14ac:dyDescent="0.35">
      <c r="A80" s="187">
        <v>69</v>
      </c>
      <c r="B80" s="165"/>
      <c r="C80" s="166"/>
      <c r="D80" s="230"/>
      <c r="E80" s="166"/>
      <c r="F80" s="166"/>
      <c r="G80" s="166"/>
      <c r="H80" s="166"/>
      <c r="I80" s="166"/>
      <c r="J80" s="166"/>
      <c r="K80" s="166"/>
      <c r="L80" s="166"/>
      <c r="M80" s="166"/>
      <c r="N80" s="166"/>
      <c r="O80" s="231"/>
      <c r="P80" s="154">
        <f>VLOOKUP($BC80,Data!$AS$4:$AT$128,2,FALSE)</f>
        <v>0</v>
      </c>
      <c r="Q80" s="166"/>
      <c r="R80" s="166"/>
      <c r="S80" s="155"/>
      <c r="T80" s="170"/>
      <c r="U80" s="170"/>
      <c r="V80" s="170"/>
      <c r="W80" s="170"/>
      <c r="X80" s="156">
        <f t="shared" si="5"/>
        <v>0</v>
      </c>
      <c r="Y80" s="170"/>
      <c r="Z80" s="156">
        <f t="shared" si="6"/>
        <v>0</v>
      </c>
      <c r="AA80" s="175"/>
      <c r="AB80" s="176"/>
      <c r="AD80" s="9">
        <f>IF($M80=Data!$L$10,Data!$V$4,IF($M80=Data!$L$12,Data!$V$4,IF($M80=Data!$Y$4,Data!$AA$4,IF($M80=Data!$AD$4,Data!$AF$4,IF($M80=Data!$AI$4,Data!$AK$4,IF($M80=Data!$AN$4,Data!$AP$4,0))))))</f>
        <v>0</v>
      </c>
      <c r="AE80" s="9">
        <f>IF($M80=Data!$L$10,Data!$V$5,IF($M80=Data!$L$12,Data!$V$5,IF($M80=Data!$Y$4,Data!$AA$5,IF($M80=Data!$AD$4,Data!$AF$5,IF($M80=Data!$AI$4,Data!$AK$5,IF($M80=Data!$AN$4,Data!$AP$5,0))))))</f>
        <v>0</v>
      </c>
      <c r="AF80" s="9">
        <f>IF($M80=Data!$L$10,Data!$V$6,IF($M80=Data!$L$12,Data!$V$6,IF($M80=Data!$Y$4,Data!$AA$6,IF($M80=Data!$AD$4,Data!$AF$6,IF($M80=Data!$AI$4,Data!$AK$6,IF($M80=Data!$AN$4,Data!$AP$6,0))))))</f>
        <v>0</v>
      </c>
      <c r="AG80" s="9">
        <f>IF($M80=Data!$L$10,Data!$V$7,IF($M80=Data!$L$12,Data!$V$7,IF($M80=Data!$Y$4,Data!$AA$7,IF($M80=Data!$AD$4,Data!$AF$7,IF($M80=Data!$AI$4,Data!$AK$7,IF($M80=Data!$AN$4,Data!$AP$7,0))))))</f>
        <v>0</v>
      </c>
      <c r="AH80" s="9">
        <f>IF($M80=Data!$L$10,Data!$V$8,IF($M80=Data!$L$12,Data!$V$8,IF($M80=Data!$Y$4,Data!$AA$8,IF($M80=Data!$AD$4,Data!$AF$8,IF($M80=Data!$AI$4,Data!$AK$8,IF($M80=Data!$AN$4,Data!$AP$8,0))))))</f>
        <v>0</v>
      </c>
      <c r="AI80" s="9">
        <f>IF($M80=Data!$L$10,Data!$V$9,IF($M80=Data!$L$12,Data!$V$9,IF($M80=Data!$Y$4,Data!$AA$9,IF($M80=Data!$AD$4,Data!$AF$9,IF($M80=Data!$AI$4,Data!$AK$9,IF($M80=Data!$AN$4,Data!$AP$9,0))))))</f>
        <v>0</v>
      </c>
      <c r="AJ80" s="9">
        <f>IF($M80=Data!$L$10,Data!$V$10,IF($M80=Data!$L$12,Data!$V$10,IF($M80=Data!$Y$4,Data!$AA$10,IF($M80=Data!$AD$4,Data!$AF$10,IF($M80=Data!$AI$4,Data!$AK$10,IF($M80=Data!$AN$4,Data!$AP$10,0))))))</f>
        <v>0</v>
      </c>
      <c r="AK80" s="9">
        <f>IF($M80=Data!$L$10,Data!$V$11,IF($M80=Data!$L$12,Data!$V$11,IF($M80=Data!$Y$4,Data!$AA$11,IF($M80=Data!$AD$4,Data!$AF$11,IF($M80=Data!$AI$4,Data!$AK$11,IF($M80=Data!$AN$4,Data!$AP$11,0))))))</f>
        <v>0</v>
      </c>
      <c r="AL80" s="9">
        <f>IF($M80=Data!$L$10,Data!$V$12,IF($M80=Data!$L$12,Data!$V$12,IF($M80=Data!$Y$4,Data!$AA$12,IF($M80=Data!$AD$4,Data!$AF$12,IF($M80=Data!$AI$4,Data!$AK$12,IF($M80=Data!$AN$4,Data!$AP$12,0))))))</f>
        <v>0</v>
      </c>
      <c r="AM80" s="9">
        <f>IF($M80=Data!$L$10,Data!$V$13,IF($M80=Data!$L$12,Data!$V$13,IF($M80=Data!$Y$4,Data!$AA$13,IF($M80=Data!$AD$4,Data!$AF$13,IF($M80=Data!$AI$4,Data!$AK$13,IF($M80=Data!$AN$4,Data!$AP$13,0))))))</f>
        <v>0</v>
      </c>
      <c r="AN80" s="9">
        <f>IF($M80=Data!$L$10,Data!$V$14,IF($M80=Data!$L$12,Data!$V$14,IF($M80=Data!$Y$4,Data!$AA$14,IF($M80=Data!$AD$4,Data!$AF$14,IF($M80=Data!$AI$4,Data!$AK$14,IF($M80=Data!$AN$4,Data!$AP$14,0))))))</f>
        <v>0</v>
      </c>
      <c r="AO80" s="9">
        <f>IF($M80=Data!$L$10,Data!$V$15,IF($M80=Data!$L$12,Data!$V$15,IF($M80=Data!$Y$4,Data!$AA$15,IF($M80=Data!$AD$4,Data!$AF$15,IF($M80=Data!$AI$4,Data!$AK$15,IF($M80=Data!$AN$4,Data!$AP$15,0))))))</f>
        <v>0</v>
      </c>
      <c r="AP80" s="9">
        <f>IF($M80=Data!$L$10,Data!$V$16,IF($M80=Data!$L$12,Data!$V$16,IF($M80=Data!$Y$4,Data!$AA$16,IF($M80=Data!$AD$4,Data!$AF$16,IF($M80=Data!$AI$4,Data!$AK$16,IF($M80=Data!$AN$4,Data!$AP$16,0))))))</f>
        <v>0</v>
      </c>
      <c r="AQ80" s="9">
        <f>IF($M80=Data!$L$10,Data!$V$17,IF($M80=Data!$L$12,Data!$V$17,IF($M80=Data!$Y$4,Data!$AA$17,IF($M80=Data!$AD$4,Data!$AF$17,IF($M80=Data!$AI$4,Data!$AK$17,IF($M80=Data!$AN$4,Data!$AP$17,0))))))</f>
        <v>0</v>
      </c>
      <c r="AR80" s="9">
        <f>IF($M80=Data!$L$10,Data!$V$18,IF($M80=Data!$L$12,Data!$V$18,IF($M80=Data!$Y$4,Data!$AA$18,IF($M80=Data!$AD$4,Data!$AF$18,IF($M80=Data!$AI$4,Data!$AK$18,IF($M80=Data!$AN$4,Data!$AP$18,0))))))</f>
        <v>0</v>
      </c>
      <c r="AS80" s="9">
        <f>IF($M80=Data!$L$10,Data!$V$19,IF($M80=Data!$L$12,Data!$V$19,IF($M80=Data!$Y$4,Data!$AA$19,IF($M80=Data!$AD$4,Data!$AF$19,IF($M80=Data!$AI$4,Data!$AK$19,IF($M80=Data!$AN$4,Data!$AP$19,0))))))</f>
        <v>0</v>
      </c>
      <c r="AT80" s="9">
        <f>IF($M80=Data!$L$10,Data!$V$20,IF($M80=Data!$L$12,Data!$V$20,IF($M80=Data!$Y$4,Data!$AA$20,IF($M80=Data!$AD$4,Data!$AF$20,IF($M80=Data!$AI$4,Data!$AK$20,IF($M80=Data!$AN$4,Data!$AP$20,0))))))</f>
        <v>0</v>
      </c>
      <c r="AU80" s="9">
        <f>IF($M80=Data!$L$10,Data!$V$21,IF($M80=Data!$L$12,Data!$V$21,IF($M80=Data!$Y$4,Data!$AA$21,IF($M80=Data!$AD$4,Data!$AF$21,IF($M80=Data!$AI$4,Data!$AK$21,IF($M80=Data!$AN$4,Data!$AP$21,0))))))</f>
        <v>0</v>
      </c>
      <c r="AV80" s="9">
        <f>IF($M80=Data!$L$10,Data!$V$22,IF($M80=Data!$L$12,Data!$V$22,IF($M80=Data!$Y$4,Data!$AA$22,IF($M80=Data!$AD$4,Data!$AF$22,IF($M80=Data!$AI$4,Data!$AK$22,IF($M80=Data!$AN$4,Data!$AP$22,0))))))</f>
        <v>0</v>
      </c>
      <c r="AW80" s="9">
        <f>IF($M80=Data!$L$10,Data!$V$23,IF($M80=Data!$L$12,Data!$V$23,IF($M80=Data!$Y$4,Data!$AA$23,IF($M80=Data!$AD$4,Data!$AF$23,IF($M80=Data!$AI$4,Data!$AK$23,IF($M80=Data!$AN$4,Data!$AP$23,0))))))</f>
        <v>0</v>
      </c>
      <c r="AX80" s="9">
        <f>IF($M80=Data!$L$10,Data!$V$24,IF($M80=Data!$L$12,Data!$V$24,IF($M80=Data!$Y$4,Data!$AA$24,IF($M80=Data!$AD$4,Data!$AF$24,IF($M80=Data!$AI$4,Data!$AK$24,IF($M80=Data!$AN$4,Data!$AP$24,0))))))</f>
        <v>0</v>
      </c>
      <c r="AY80" s="9">
        <f>IF($M80=Data!$L$10,Data!$V$25,IF($M80=Data!$L$12,Data!$V$25,IF($M80=Data!$Y$4,Data!$AA$25,IF($M80=Data!$AD$4,Data!$AF$25,IF($M80=Data!$AI$4,Data!$AK$25,IF($M80=Data!$AN$4,Data!$AP$25,0))))))</f>
        <v>0</v>
      </c>
      <c r="AZ80" s="9">
        <f>IF($M80=Data!$L$10,Data!$V$26,IF($M80=Data!$L$12,Data!$V$26,IF($M80=Data!$Y$4,Data!$AA$26,IF($M80=Data!$AD$4,Data!$AF$26,IF($M80=Data!$AI$4,Data!$AK$26,IF($M80=Data!$AN$4,Data!$AP$26,0))))))</f>
        <v>0</v>
      </c>
      <c r="BA80" s="9">
        <f>IF($M80=Data!$L$10,Data!$V$27,IF($M80=Data!$L$12,Data!$V$27,IF($M80=Data!$Y$4,Data!$AA$27,IF($M80=Data!$AD$4,Data!$AF$27,IF($M80=Data!$AI$4,Data!$AK$27,IF($M80=Data!$AN$4,Data!$AP$27,0))))))</f>
        <v>0</v>
      </c>
      <c r="BB80" s="9">
        <f>IF($M80=Data!$L$10,Data!$V$28,IF($M80=Data!$L$12,Data!$V$28,IF($M80=Data!$Y$4,Data!$AA$28,IF($M80=Data!$AD$4,Data!$AF$28,IF($M80=Data!$AI$4,Data!$AK$28,IF($M80=Data!$AN$4,Data!$AP$28,0))))))</f>
        <v>0</v>
      </c>
      <c r="BC80" s="9">
        <f t="shared" si="8"/>
        <v>0</v>
      </c>
      <c r="BD80" s="119">
        <f>VLOOKUP($BC80,Data!$AS$4:$AT$128,2,FALSE)</f>
        <v>0</v>
      </c>
      <c r="BE80" s="102">
        <f>IF('LCLR Activity List v2.2'!$K80="SPR",1,0)</f>
        <v>0</v>
      </c>
      <c r="BF80" s="100" t="e">
        <f>IF($BE80=0,T80*Data!BF$98,IF($BE80=1,T80*Data!BK$98,T80*Data!BF$98))</f>
        <v>#N/A</v>
      </c>
      <c r="BG80" s="100" t="e">
        <f>IF($BE80=0,U80*Data!BG$98,IF($BE80=1,U80*Data!BL$98,U80*Data!BG$98))</f>
        <v>#N/A</v>
      </c>
      <c r="BH80" s="100" t="e">
        <f>IF($BE80=0,V80*Data!BH$98,IF($BE80=1,V80*Data!BM$98,V80*Data!BH$98))</f>
        <v>#N/A</v>
      </c>
      <c r="BI80" s="100" t="e">
        <f>IF($BE80=0,W80*Data!BI$98,IF($BE80=1,W80*Data!BN$98,W80*Data!BI$98))</f>
        <v>#N/A</v>
      </c>
      <c r="BJ80" s="100" t="e">
        <f>IF($BE80=0,X80*Data!BJ$98,IF($BE80=1,X80*Data!BO$98,X80*Data!BJ$98))</f>
        <v>#N/A</v>
      </c>
      <c r="BK80" s="97" t="e">
        <f t="shared" si="7"/>
        <v>#N/A</v>
      </c>
    </row>
    <row r="81" spans="1:63" x14ac:dyDescent="0.35">
      <c r="A81" s="187">
        <v>70</v>
      </c>
      <c r="B81" s="165"/>
      <c r="C81" s="166"/>
      <c r="D81" s="230"/>
      <c r="E81" s="166"/>
      <c r="F81" s="166"/>
      <c r="G81" s="166"/>
      <c r="H81" s="166"/>
      <c r="I81" s="166"/>
      <c r="J81" s="166"/>
      <c r="K81" s="166"/>
      <c r="L81" s="166"/>
      <c r="M81" s="166"/>
      <c r="N81" s="166"/>
      <c r="O81" s="231"/>
      <c r="P81" s="154">
        <f>VLOOKUP($BC81,Data!$AS$4:$AT$128,2,FALSE)</f>
        <v>0</v>
      </c>
      <c r="Q81" s="166"/>
      <c r="R81" s="166"/>
      <c r="S81" s="155"/>
      <c r="T81" s="170"/>
      <c r="U81" s="170"/>
      <c r="V81" s="170"/>
      <c r="W81" s="170"/>
      <c r="X81" s="156">
        <f t="shared" si="5"/>
        <v>0</v>
      </c>
      <c r="Y81" s="170"/>
      <c r="Z81" s="156">
        <f t="shared" si="6"/>
        <v>0</v>
      </c>
      <c r="AA81" s="175"/>
      <c r="AB81" s="176"/>
      <c r="AD81" s="9">
        <f>IF($M81=Data!$L$10,Data!$V$4,IF($M81=Data!$L$12,Data!$V$4,IF($M81=Data!$Y$4,Data!$AA$4,IF($M81=Data!$AD$4,Data!$AF$4,IF($M81=Data!$AI$4,Data!$AK$4,IF($M81=Data!$AN$4,Data!$AP$4,0))))))</f>
        <v>0</v>
      </c>
      <c r="AE81" s="9">
        <f>IF($M81=Data!$L$10,Data!$V$5,IF($M81=Data!$L$12,Data!$V$5,IF($M81=Data!$Y$4,Data!$AA$5,IF($M81=Data!$AD$4,Data!$AF$5,IF($M81=Data!$AI$4,Data!$AK$5,IF($M81=Data!$AN$4,Data!$AP$5,0))))))</f>
        <v>0</v>
      </c>
      <c r="AF81" s="9">
        <f>IF($M81=Data!$L$10,Data!$V$6,IF($M81=Data!$L$12,Data!$V$6,IF($M81=Data!$Y$4,Data!$AA$6,IF($M81=Data!$AD$4,Data!$AF$6,IF($M81=Data!$AI$4,Data!$AK$6,IF($M81=Data!$AN$4,Data!$AP$6,0))))))</f>
        <v>0</v>
      </c>
      <c r="AG81" s="9">
        <f>IF($M81=Data!$L$10,Data!$V$7,IF($M81=Data!$L$12,Data!$V$7,IF($M81=Data!$Y$4,Data!$AA$7,IF($M81=Data!$AD$4,Data!$AF$7,IF($M81=Data!$AI$4,Data!$AK$7,IF($M81=Data!$AN$4,Data!$AP$7,0))))))</f>
        <v>0</v>
      </c>
      <c r="AH81" s="9">
        <f>IF($M81=Data!$L$10,Data!$V$8,IF($M81=Data!$L$12,Data!$V$8,IF($M81=Data!$Y$4,Data!$AA$8,IF($M81=Data!$AD$4,Data!$AF$8,IF($M81=Data!$AI$4,Data!$AK$8,IF($M81=Data!$AN$4,Data!$AP$8,0))))))</f>
        <v>0</v>
      </c>
      <c r="AI81" s="9">
        <f>IF($M81=Data!$L$10,Data!$V$9,IF($M81=Data!$L$12,Data!$V$9,IF($M81=Data!$Y$4,Data!$AA$9,IF($M81=Data!$AD$4,Data!$AF$9,IF($M81=Data!$AI$4,Data!$AK$9,IF($M81=Data!$AN$4,Data!$AP$9,0))))))</f>
        <v>0</v>
      </c>
      <c r="AJ81" s="9">
        <f>IF($M81=Data!$L$10,Data!$V$10,IF($M81=Data!$L$12,Data!$V$10,IF($M81=Data!$Y$4,Data!$AA$10,IF($M81=Data!$AD$4,Data!$AF$10,IF($M81=Data!$AI$4,Data!$AK$10,IF($M81=Data!$AN$4,Data!$AP$10,0))))))</f>
        <v>0</v>
      </c>
      <c r="AK81" s="9">
        <f>IF($M81=Data!$L$10,Data!$V$11,IF($M81=Data!$L$12,Data!$V$11,IF($M81=Data!$Y$4,Data!$AA$11,IF($M81=Data!$AD$4,Data!$AF$11,IF($M81=Data!$AI$4,Data!$AK$11,IF($M81=Data!$AN$4,Data!$AP$11,0))))))</f>
        <v>0</v>
      </c>
      <c r="AL81" s="9">
        <f>IF($M81=Data!$L$10,Data!$V$12,IF($M81=Data!$L$12,Data!$V$12,IF($M81=Data!$Y$4,Data!$AA$12,IF($M81=Data!$AD$4,Data!$AF$12,IF($M81=Data!$AI$4,Data!$AK$12,IF($M81=Data!$AN$4,Data!$AP$12,0))))))</f>
        <v>0</v>
      </c>
      <c r="AM81" s="9">
        <f>IF($M81=Data!$L$10,Data!$V$13,IF($M81=Data!$L$12,Data!$V$13,IF($M81=Data!$Y$4,Data!$AA$13,IF($M81=Data!$AD$4,Data!$AF$13,IF($M81=Data!$AI$4,Data!$AK$13,IF($M81=Data!$AN$4,Data!$AP$13,0))))))</f>
        <v>0</v>
      </c>
      <c r="AN81" s="9">
        <f>IF($M81=Data!$L$10,Data!$V$14,IF($M81=Data!$L$12,Data!$V$14,IF($M81=Data!$Y$4,Data!$AA$14,IF($M81=Data!$AD$4,Data!$AF$14,IF($M81=Data!$AI$4,Data!$AK$14,IF($M81=Data!$AN$4,Data!$AP$14,0))))))</f>
        <v>0</v>
      </c>
      <c r="AO81" s="9">
        <f>IF($M81=Data!$L$10,Data!$V$15,IF($M81=Data!$L$12,Data!$V$15,IF($M81=Data!$Y$4,Data!$AA$15,IF($M81=Data!$AD$4,Data!$AF$15,IF($M81=Data!$AI$4,Data!$AK$15,IF($M81=Data!$AN$4,Data!$AP$15,0))))))</f>
        <v>0</v>
      </c>
      <c r="AP81" s="9">
        <f>IF($M81=Data!$L$10,Data!$V$16,IF($M81=Data!$L$12,Data!$V$16,IF($M81=Data!$Y$4,Data!$AA$16,IF($M81=Data!$AD$4,Data!$AF$16,IF($M81=Data!$AI$4,Data!$AK$16,IF($M81=Data!$AN$4,Data!$AP$16,0))))))</f>
        <v>0</v>
      </c>
      <c r="AQ81" s="9">
        <f>IF($M81=Data!$L$10,Data!$V$17,IF($M81=Data!$L$12,Data!$V$17,IF($M81=Data!$Y$4,Data!$AA$17,IF($M81=Data!$AD$4,Data!$AF$17,IF($M81=Data!$AI$4,Data!$AK$17,IF($M81=Data!$AN$4,Data!$AP$17,0))))))</f>
        <v>0</v>
      </c>
      <c r="AR81" s="9">
        <f>IF($M81=Data!$L$10,Data!$V$18,IF($M81=Data!$L$12,Data!$V$18,IF($M81=Data!$Y$4,Data!$AA$18,IF($M81=Data!$AD$4,Data!$AF$18,IF($M81=Data!$AI$4,Data!$AK$18,IF($M81=Data!$AN$4,Data!$AP$18,0))))))</f>
        <v>0</v>
      </c>
      <c r="AS81" s="9">
        <f>IF($M81=Data!$L$10,Data!$V$19,IF($M81=Data!$L$12,Data!$V$19,IF($M81=Data!$Y$4,Data!$AA$19,IF($M81=Data!$AD$4,Data!$AF$19,IF($M81=Data!$AI$4,Data!$AK$19,IF($M81=Data!$AN$4,Data!$AP$19,0))))))</f>
        <v>0</v>
      </c>
      <c r="AT81" s="9">
        <f>IF($M81=Data!$L$10,Data!$V$20,IF($M81=Data!$L$12,Data!$V$20,IF($M81=Data!$Y$4,Data!$AA$20,IF($M81=Data!$AD$4,Data!$AF$20,IF($M81=Data!$AI$4,Data!$AK$20,IF($M81=Data!$AN$4,Data!$AP$20,0))))))</f>
        <v>0</v>
      </c>
      <c r="AU81" s="9">
        <f>IF($M81=Data!$L$10,Data!$V$21,IF($M81=Data!$L$12,Data!$V$21,IF($M81=Data!$Y$4,Data!$AA$21,IF($M81=Data!$AD$4,Data!$AF$21,IF($M81=Data!$AI$4,Data!$AK$21,IF($M81=Data!$AN$4,Data!$AP$21,0))))))</f>
        <v>0</v>
      </c>
      <c r="AV81" s="9">
        <f>IF($M81=Data!$L$10,Data!$V$22,IF($M81=Data!$L$12,Data!$V$22,IF($M81=Data!$Y$4,Data!$AA$22,IF($M81=Data!$AD$4,Data!$AF$22,IF($M81=Data!$AI$4,Data!$AK$22,IF($M81=Data!$AN$4,Data!$AP$22,0))))))</f>
        <v>0</v>
      </c>
      <c r="AW81" s="9">
        <f>IF($M81=Data!$L$10,Data!$V$23,IF($M81=Data!$L$12,Data!$V$23,IF($M81=Data!$Y$4,Data!$AA$23,IF($M81=Data!$AD$4,Data!$AF$23,IF($M81=Data!$AI$4,Data!$AK$23,IF($M81=Data!$AN$4,Data!$AP$23,0))))))</f>
        <v>0</v>
      </c>
      <c r="AX81" s="9">
        <f>IF($M81=Data!$L$10,Data!$V$24,IF($M81=Data!$L$12,Data!$V$24,IF($M81=Data!$Y$4,Data!$AA$24,IF($M81=Data!$AD$4,Data!$AF$24,IF($M81=Data!$AI$4,Data!$AK$24,IF($M81=Data!$AN$4,Data!$AP$24,0))))))</f>
        <v>0</v>
      </c>
      <c r="AY81" s="9">
        <f>IF($M81=Data!$L$10,Data!$V$25,IF($M81=Data!$L$12,Data!$V$25,IF($M81=Data!$Y$4,Data!$AA$25,IF($M81=Data!$AD$4,Data!$AF$25,IF($M81=Data!$AI$4,Data!$AK$25,IF($M81=Data!$AN$4,Data!$AP$25,0))))))</f>
        <v>0</v>
      </c>
      <c r="AZ81" s="9">
        <f>IF($M81=Data!$L$10,Data!$V$26,IF($M81=Data!$L$12,Data!$V$26,IF($M81=Data!$Y$4,Data!$AA$26,IF($M81=Data!$AD$4,Data!$AF$26,IF($M81=Data!$AI$4,Data!$AK$26,IF($M81=Data!$AN$4,Data!$AP$26,0))))))</f>
        <v>0</v>
      </c>
      <c r="BA81" s="9">
        <f>IF($M81=Data!$L$10,Data!$V$27,IF($M81=Data!$L$12,Data!$V$27,IF($M81=Data!$Y$4,Data!$AA$27,IF($M81=Data!$AD$4,Data!$AF$27,IF($M81=Data!$AI$4,Data!$AK$27,IF($M81=Data!$AN$4,Data!$AP$27,0))))))</f>
        <v>0</v>
      </c>
      <c r="BB81" s="9">
        <f>IF($M81=Data!$L$10,Data!$V$28,IF($M81=Data!$L$12,Data!$V$28,IF($M81=Data!$Y$4,Data!$AA$28,IF($M81=Data!$AD$4,Data!$AF$28,IF($M81=Data!$AI$4,Data!$AK$28,IF($M81=Data!$AN$4,Data!$AP$28,0))))))</f>
        <v>0</v>
      </c>
      <c r="BC81" s="9">
        <f t="shared" si="8"/>
        <v>0</v>
      </c>
      <c r="BD81" s="119">
        <f>VLOOKUP($BC81,Data!$AS$4:$AT$128,2,FALSE)</f>
        <v>0</v>
      </c>
      <c r="BE81" s="102">
        <f>IF('LCLR Activity List v2.2'!$K81="SPR",1,0)</f>
        <v>0</v>
      </c>
      <c r="BF81" s="100" t="e">
        <f>IF($BE81=0,T81*Data!BF$98,IF($BE81=1,T81*Data!BK$98,T81*Data!BF$98))</f>
        <v>#N/A</v>
      </c>
      <c r="BG81" s="100" t="e">
        <f>IF($BE81=0,U81*Data!BG$98,IF($BE81=1,U81*Data!BL$98,U81*Data!BG$98))</f>
        <v>#N/A</v>
      </c>
      <c r="BH81" s="100" t="e">
        <f>IF($BE81=0,V81*Data!BH$98,IF($BE81=1,V81*Data!BM$98,V81*Data!BH$98))</f>
        <v>#N/A</v>
      </c>
      <c r="BI81" s="100" t="e">
        <f>IF($BE81=0,W81*Data!BI$98,IF($BE81=1,W81*Data!BN$98,W81*Data!BI$98))</f>
        <v>#N/A</v>
      </c>
      <c r="BJ81" s="100" t="e">
        <f>IF($BE81=0,X81*Data!BJ$98,IF($BE81=1,X81*Data!BO$98,X81*Data!BJ$98))</f>
        <v>#N/A</v>
      </c>
      <c r="BK81" s="97" t="e">
        <f t="shared" si="7"/>
        <v>#N/A</v>
      </c>
    </row>
    <row r="82" spans="1:63" x14ac:dyDescent="0.35">
      <c r="A82" s="187">
        <v>71</v>
      </c>
      <c r="B82" s="165"/>
      <c r="C82" s="166"/>
      <c r="D82" s="230"/>
      <c r="E82" s="166"/>
      <c r="F82" s="166"/>
      <c r="G82" s="166"/>
      <c r="H82" s="166"/>
      <c r="I82" s="166"/>
      <c r="J82" s="166"/>
      <c r="K82" s="166"/>
      <c r="L82" s="166"/>
      <c r="M82" s="166"/>
      <c r="N82" s="166"/>
      <c r="O82" s="231"/>
      <c r="P82" s="154">
        <f>VLOOKUP($BC82,Data!$AS$4:$AT$128,2,FALSE)</f>
        <v>0</v>
      </c>
      <c r="Q82" s="166"/>
      <c r="R82" s="166"/>
      <c r="S82" s="155"/>
      <c r="T82" s="170"/>
      <c r="U82" s="170"/>
      <c r="V82" s="170"/>
      <c r="W82" s="170"/>
      <c r="X82" s="156">
        <f t="shared" si="5"/>
        <v>0</v>
      </c>
      <c r="Y82" s="170"/>
      <c r="Z82" s="156">
        <f t="shared" si="6"/>
        <v>0</v>
      </c>
      <c r="AA82" s="175"/>
      <c r="AB82" s="176"/>
      <c r="AD82" s="9">
        <f>IF($M82=Data!$L$10,Data!$V$4,IF($M82=Data!$L$12,Data!$V$4,IF($M82=Data!$Y$4,Data!$AA$4,IF($M82=Data!$AD$4,Data!$AF$4,IF($M82=Data!$AI$4,Data!$AK$4,IF($M82=Data!$AN$4,Data!$AP$4,0))))))</f>
        <v>0</v>
      </c>
      <c r="AE82" s="9">
        <f>IF($M82=Data!$L$10,Data!$V$5,IF($M82=Data!$L$12,Data!$V$5,IF($M82=Data!$Y$4,Data!$AA$5,IF($M82=Data!$AD$4,Data!$AF$5,IF($M82=Data!$AI$4,Data!$AK$5,IF($M82=Data!$AN$4,Data!$AP$5,0))))))</f>
        <v>0</v>
      </c>
      <c r="AF82" s="9">
        <f>IF($M82=Data!$L$10,Data!$V$6,IF($M82=Data!$L$12,Data!$V$6,IF($M82=Data!$Y$4,Data!$AA$6,IF($M82=Data!$AD$4,Data!$AF$6,IF($M82=Data!$AI$4,Data!$AK$6,IF($M82=Data!$AN$4,Data!$AP$6,0))))))</f>
        <v>0</v>
      </c>
      <c r="AG82" s="9">
        <f>IF($M82=Data!$L$10,Data!$V$7,IF($M82=Data!$L$12,Data!$V$7,IF($M82=Data!$Y$4,Data!$AA$7,IF($M82=Data!$AD$4,Data!$AF$7,IF($M82=Data!$AI$4,Data!$AK$7,IF($M82=Data!$AN$4,Data!$AP$7,0))))))</f>
        <v>0</v>
      </c>
      <c r="AH82" s="9">
        <f>IF($M82=Data!$L$10,Data!$V$8,IF($M82=Data!$L$12,Data!$V$8,IF($M82=Data!$Y$4,Data!$AA$8,IF($M82=Data!$AD$4,Data!$AF$8,IF($M82=Data!$AI$4,Data!$AK$8,IF($M82=Data!$AN$4,Data!$AP$8,0))))))</f>
        <v>0</v>
      </c>
      <c r="AI82" s="9">
        <f>IF($M82=Data!$L$10,Data!$V$9,IF($M82=Data!$L$12,Data!$V$9,IF($M82=Data!$Y$4,Data!$AA$9,IF($M82=Data!$AD$4,Data!$AF$9,IF($M82=Data!$AI$4,Data!$AK$9,IF($M82=Data!$AN$4,Data!$AP$9,0))))))</f>
        <v>0</v>
      </c>
      <c r="AJ82" s="9">
        <f>IF($M82=Data!$L$10,Data!$V$10,IF($M82=Data!$L$12,Data!$V$10,IF($M82=Data!$Y$4,Data!$AA$10,IF($M82=Data!$AD$4,Data!$AF$10,IF($M82=Data!$AI$4,Data!$AK$10,IF($M82=Data!$AN$4,Data!$AP$10,0))))))</f>
        <v>0</v>
      </c>
      <c r="AK82" s="9">
        <f>IF($M82=Data!$L$10,Data!$V$11,IF($M82=Data!$L$12,Data!$V$11,IF($M82=Data!$Y$4,Data!$AA$11,IF($M82=Data!$AD$4,Data!$AF$11,IF($M82=Data!$AI$4,Data!$AK$11,IF($M82=Data!$AN$4,Data!$AP$11,0))))))</f>
        <v>0</v>
      </c>
      <c r="AL82" s="9">
        <f>IF($M82=Data!$L$10,Data!$V$12,IF($M82=Data!$L$12,Data!$V$12,IF($M82=Data!$Y$4,Data!$AA$12,IF($M82=Data!$AD$4,Data!$AF$12,IF($M82=Data!$AI$4,Data!$AK$12,IF($M82=Data!$AN$4,Data!$AP$12,0))))))</f>
        <v>0</v>
      </c>
      <c r="AM82" s="9">
        <f>IF($M82=Data!$L$10,Data!$V$13,IF($M82=Data!$L$12,Data!$V$13,IF($M82=Data!$Y$4,Data!$AA$13,IF($M82=Data!$AD$4,Data!$AF$13,IF($M82=Data!$AI$4,Data!$AK$13,IF($M82=Data!$AN$4,Data!$AP$13,0))))))</f>
        <v>0</v>
      </c>
      <c r="AN82" s="9">
        <f>IF($M82=Data!$L$10,Data!$V$14,IF($M82=Data!$L$12,Data!$V$14,IF($M82=Data!$Y$4,Data!$AA$14,IF($M82=Data!$AD$4,Data!$AF$14,IF($M82=Data!$AI$4,Data!$AK$14,IF($M82=Data!$AN$4,Data!$AP$14,0))))))</f>
        <v>0</v>
      </c>
      <c r="AO82" s="9">
        <f>IF($M82=Data!$L$10,Data!$V$15,IF($M82=Data!$L$12,Data!$V$15,IF($M82=Data!$Y$4,Data!$AA$15,IF($M82=Data!$AD$4,Data!$AF$15,IF($M82=Data!$AI$4,Data!$AK$15,IF($M82=Data!$AN$4,Data!$AP$15,0))))))</f>
        <v>0</v>
      </c>
      <c r="AP82" s="9">
        <f>IF($M82=Data!$L$10,Data!$V$16,IF($M82=Data!$L$12,Data!$V$16,IF($M82=Data!$Y$4,Data!$AA$16,IF($M82=Data!$AD$4,Data!$AF$16,IF($M82=Data!$AI$4,Data!$AK$16,IF($M82=Data!$AN$4,Data!$AP$16,0))))))</f>
        <v>0</v>
      </c>
      <c r="AQ82" s="9">
        <f>IF($M82=Data!$L$10,Data!$V$17,IF($M82=Data!$L$12,Data!$V$17,IF($M82=Data!$Y$4,Data!$AA$17,IF($M82=Data!$AD$4,Data!$AF$17,IF($M82=Data!$AI$4,Data!$AK$17,IF($M82=Data!$AN$4,Data!$AP$17,0))))))</f>
        <v>0</v>
      </c>
      <c r="AR82" s="9">
        <f>IF($M82=Data!$L$10,Data!$V$18,IF($M82=Data!$L$12,Data!$V$18,IF($M82=Data!$Y$4,Data!$AA$18,IF($M82=Data!$AD$4,Data!$AF$18,IF($M82=Data!$AI$4,Data!$AK$18,IF($M82=Data!$AN$4,Data!$AP$18,0))))))</f>
        <v>0</v>
      </c>
      <c r="AS82" s="9">
        <f>IF($M82=Data!$L$10,Data!$V$19,IF($M82=Data!$L$12,Data!$V$19,IF($M82=Data!$Y$4,Data!$AA$19,IF($M82=Data!$AD$4,Data!$AF$19,IF($M82=Data!$AI$4,Data!$AK$19,IF($M82=Data!$AN$4,Data!$AP$19,0))))))</f>
        <v>0</v>
      </c>
      <c r="AT82" s="9">
        <f>IF($M82=Data!$L$10,Data!$V$20,IF($M82=Data!$L$12,Data!$V$20,IF($M82=Data!$Y$4,Data!$AA$20,IF($M82=Data!$AD$4,Data!$AF$20,IF($M82=Data!$AI$4,Data!$AK$20,IF($M82=Data!$AN$4,Data!$AP$20,0))))))</f>
        <v>0</v>
      </c>
      <c r="AU82" s="9">
        <f>IF($M82=Data!$L$10,Data!$V$21,IF($M82=Data!$L$12,Data!$V$21,IF($M82=Data!$Y$4,Data!$AA$21,IF($M82=Data!$AD$4,Data!$AF$21,IF($M82=Data!$AI$4,Data!$AK$21,IF($M82=Data!$AN$4,Data!$AP$21,0))))))</f>
        <v>0</v>
      </c>
      <c r="AV82" s="9">
        <f>IF($M82=Data!$L$10,Data!$V$22,IF($M82=Data!$L$12,Data!$V$22,IF($M82=Data!$Y$4,Data!$AA$22,IF($M82=Data!$AD$4,Data!$AF$22,IF($M82=Data!$AI$4,Data!$AK$22,IF($M82=Data!$AN$4,Data!$AP$22,0))))))</f>
        <v>0</v>
      </c>
      <c r="AW82" s="9">
        <f>IF($M82=Data!$L$10,Data!$V$23,IF($M82=Data!$L$12,Data!$V$23,IF($M82=Data!$Y$4,Data!$AA$23,IF($M82=Data!$AD$4,Data!$AF$23,IF($M82=Data!$AI$4,Data!$AK$23,IF($M82=Data!$AN$4,Data!$AP$23,0))))))</f>
        <v>0</v>
      </c>
      <c r="AX82" s="9">
        <f>IF($M82=Data!$L$10,Data!$V$24,IF($M82=Data!$L$12,Data!$V$24,IF($M82=Data!$Y$4,Data!$AA$24,IF($M82=Data!$AD$4,Data!$AF$24,IF($M82=Data!$AI$4,Data!$AK$24,IF($M82=Data!$AN$4,Data!$AP$24,0))))))</f>
        <v>0</v>
      </c>
      <c r="AY82" s="9">
        <f>IF($M82=Data!$L$10,Data!$V$25,IF($M82=Data!$L$12,Data!$V$25,IF($M82=Data!$Y$4,Data!$AA$25,IF($M82=Data!$AD$4,Data!$AF$25,IF($M82=Data!$AI$4,Data!$AK$25,IF($M82=Data!$AN$4,Data!$AP$25,0))))))</f>
        <v>0</v>
      </c>
      <c r="AZ82" s="9">
        <f>IF($M82=Data!$L$10,Data!$V$26,IF($M82=Data!$L$12,Data!$V$26,IF($M82=Data!$Y$4,Data!$AA$26,IF($M82=Data!$AD$4,Data!$AF$26,IF($M82=Data!$AI$4,Data!$AK$26,IF($M82=Data!$AN$4,Data!$AP$26,0))))))</f>
        <v>0</v>
      </c>
      <c r="BA82" s="9">
        <f>IF($M82=Data!$L$10,Data!$V$27,IF($M82=Data!$L$12,Data!$V$27,IF($M82=Data!$Y$4,Data!$AA$27,IF($M82=Data!$AD$4,Data!$AF$27,IF($M82=Data!$AI$4,Data!$AK$27,IF($M82=Data!$AN$4,Data!$AP$27,0))))))</f>
        <v>0</v>
      </c>
      <c r="BB82" s="9">
        <f>IF($M82=Data!$L$10,Data!$V$28,IF($M82=Data!$L$12,Data!$V$28,IF($M82=Data!$Y$4,Data!$AA$28,IF($M82=Data!$AD$4,Data!$AF$28,IF($M82=Data!$AI$4,Data!$AK$28,IF($M82=Data!$AN$4,Data!$AP$28,0))))))</f>
        <v>0</v>
      </c>
      <c r="BC82" s="9">
        <f t="shared" si="8"/>
        <v>0</v>
      </c>
      <c r="BD82" s="119">
        <f>VLOOKUP($BC82,Data!$AS$4:$AT$128,2,FALSE)</f>
        <v>0</v>
      </c>
      <c r="BE82" s="102">
        <f>IF('LCLR Activity List v2.2'!$K82="SPR",1,0)</f>
        <v>0</v>
      </c>
      <c r="BF82" s="100" t="e">
        <f>IF($BE82=0,T82*Data!BF$98,IF($BE82=1,T82*Data!BK$98,T82*Data!BF$98))</f>
        <v>#N/A</v>
      </c>
      <c r="BG82" s="100" t="e">
        <f>IF($BE82=0,U82*Data!BG$98,IF($BE82=1,U82*Data!BL$98,U82*Data!BG$98))</f>
        <v>#N/A</v>
      </c>
      <c r="BH82" s="100" t="e">
        <f>IF($BE82=0,V82*Data!BH$98,IF($BE82=1,V82*Data!BM$98,V82*Data!BH$98))</f>
        <v>#N/A</v>
      </c>
      <c r="BI82" s="100" t="e">
        <f>IF($BE82=0,W82*Data!BI$98,IF($BE82=1,W82*Data!BN$98,W82*Data!BI$98))</f>
        <v>#N/A</v>
      </c>
      <c r="BJ82" s="100" t="e">
        <f>IF($BE82=0,X82*Data!BJ$98,IF($BE82=1,X82*Data!BO$98,X82*Data!BJ$98))</f>
        <v>#N/A</v>
      </c>
      <c r="BK82" s="97" t="e">
        <f t="shared" si="7"/>
        <v>#N/A</v>
      </c>
    </row>
    <row r="83" spans="1:63" x14ac:dyDescent="0.35">
      <c r="A83" s="187">
        <v>72</v>
      </c>
      <c r="B83" s="165"/>
      <c r="C83" s="166"/>
      <c r="D83" s="230"/>
      <c r="E83" s="166"/>
      <c r="F83" s="166"/>
      <c r="G83" s="166"/>
      <c r="H83" s="166"/>
      <c r="I83" s="166"/>
      <c r="J83" s="166"/>
      <c r="K83" s="166"/>
      <c r="L83" s="166"/>
      <c r="M83" s="166"/>
      <c r="N83" s="166"/>
      <c r="O83" s="231"/>
      <c r="P83" s="154">
        <f>VLOOKUP($BC83,Data!$AS$4:$AT$128,2,FALSE)</f>
        <v>0</v>
      </c>
      <c r="Q83" s="166"/>
      <c r="R83" s="166"/>
      <c r="S83" s="155"/>
      <c r="T83" s="170"/>
      <c r="U83" s="170"/>
      <c r="V83" s="170"/>
      <c r="W83" s="170"/>
      <c r="X83" s="156">
        <f t="shared" si="5"/>
        <v>0</v>
      </c>
      <c r="Y83" s="170"/>
      <c r="Z83" s="156">
        <f t="shared" si="6"/>
        <v>0</v>
      </c>
      <c r="AA83" s="175"/>
      <c r="AB83" s="176"/>
      <c r="AD83" s="9">
        <f>IF($M83=Data!$L$10,Data!$V$4,IF($M83=Data!$L$12,Data!$V$4,IF($M83=Data!$Y$4,Data!$AA$4,IF($M83=Data!$AD$4,Data!$AF$4,IF($M83=Data!$AI$4,Data!$AK$4,IF($M83=Data!$AN$4,Data!$AP$4,0))))))</f>
        <v>0</v>
      </c>
      <c r="AE83" s="9">
        <f>IF($M83=Data!$L$10,Data!$V$5,IF($M83=Data!$L$12,Data!$V$5,IF($M83=Data!$Y$4,Data!$AA$5,IF($M83=Data!$AD$4,Data!$AF$5,IF($M83=Data!$AI$4,Data!$AK$5,IF($M83=Data!$AN$4,Data!$AP$5,0))))))</f>
        <v>0</v>
      </c>
      <c r="AF83" s="9">
        <f>IF($M83=Data!$L$10,Data!$V$6,IF($M83=Data!$L$12,Data!$V$6,IF($M83=Data!$Y$4,Data!$AA$6,IF($M83=Data!$AD$4,Data!$AF$6,IF($M83=Data!$AI$4,Data!$AK$6,IF($M83=Data!$AN$4,Data!$AP$6,0))))))</f>
        <v>0</v>
      </c>
      <c r="AG83" s="9">
        <f>IF($M83=Data!$L$10,Data!$V$7,IF($M83=Data!$L$12,Data!$V$7,IF($M83=Data!$Y$4,Data!$AA$7,IF($M83=Data!$AD$4,Data!$AF$7,IF($M83=Data!$AI$4,Data!$AK$7,IF($M83=Data!$AN$4,Data!$AP$7,0))))))</f>
        <v>0</v>
      </c>
      <c r="AH83" s="9">
        <f>IF($M83=Data!$L$10,Data!$V$8,IF($M83=Data!$L$12,Data!$V$8,IF($M83=Data!$Y$4,Data!$AA$8,IF($M83=Data!$AD$4,Data!$AF$8,IF($M83=Data!$AI$4,Data!$AK$8,IF($M83=Data!$AN$4,Data!$AP$8,0))))))</f>
        <v>0</v>
      </c>
      <c r="AI83" s="9">
        <f>IF($M83=Data!$L$10,Data!$V$9,IF($M83=Data!$L$12,Data!$V$9,IF($M83=Data!$Y$4,Data!$AA$9,IF($M83=Data!$AD$4,Data!$AF$9,IF($M83=Data!$AI$4,Data!$AK$9,IF($M83=Data!$AN$4,Data!$AP$9,0))))))</f>
        <v>0</v>
      </c>
      <c r="AJ83" s="9">
        <f>IF($M83=Data!$L$10,Data!$V$10,IF($M83=Data!$L$12,Data!$V$10,IF($M83=Data!$Y$4,Data!$AA$10,IF($M83=Data!$AD$4,Data!$AF$10,IF($M83=Data!$AI$4,Data!$AK$10,IF($M83=Data!$AN$4,Data!$AP$10,0))))))</f>
        <v>0</v>
      </c>
      <c r="AK83" s="9">
        <f>IF($M83=Data!$L$10,Data!$V$11,IF($M83=Data!$L$12,Data!$V$11,IF($M83=Data!$Y$4,Data!$AA$11,IF($M83=Data!$AD$4,Data!$AF$11,IF($M83=Data!$AI$4,Data!$AK$11,IF($M83=Data!$AN$4,Data!$AP$11,0))))))</f>
        <v>0</v>
      </c>
      <c r="AL83" s="9">
        <f>IF($M83=Data!$L$10,Data!$V$12,IF($M83=Data!$L$12,Data!$V$12,IF($M83=Data!$Y$4,Data!$AA$12,IF($M83=Data!$AD$4,Data!$AF$12,IF($M83=Data!$AI$4,Data!$AK$12,IF($M83=Data!$AN$4,Data!$AP$12,0))))))</f>
        <v>0</v>
      </c>
      <c r="AM83" s="9">
        <f>IF($M83=Data!$L$10,Data!$V$13,IF($M83=Data!$L$12,Data!$V$13,IF($M83=Data!$Y$4,Data!$AA$13,IF($M83=Data!$AD$4,Data!$AF$13,IF($M83=Data!$AI$4,Data!$AK$13,IF($M83=Data!$AN$4,Data!$AP$13,0))))))</f>
        <v>0</v>
      </c>
      <c r="AN83" s="9">
        <f>IF($M83=Data!$L$10,Data!$V$14,IF($M83=Data!$L$12,Data!$V$14,IF($M83=Data!$Y$4,Data!$AA$14,IF($M83=Data!$AD$4,Data!$AF$14,IF($M83=Data!$AI$4,Data!$AK$14,IF($M83=Data!$AN$4,Data!$AP$14,0))))))</f>
        <v>0</v>
      </c>
      <c r="AO83" s="9">
        <f>IF($M83=Data!$L$10,Data!$V$15,IF($M83=Data!$L$12,Data!$V$15,IF($M83=Data!$Y$4,Data!$AA$15,IF($M83=Data!$AD$4,Data!$AF$15,IF($M83=Data!$AI$4,Data!$AK$15,IF($M83=Data!$AN$4,Data!$AP$15,0))))))</f>
        <v>0</v>
      </c>
      <c r="AP83" s="9">
        <f>IF($M83=Data!$L$10,Data!$V$16,IF($M83=Data!$L$12,Data!$V$16,IF($M83=Data!$Y$4,Data!$AA$16,IF($M83=Data!$AD$4,Data!$AF$16,IF($M83=Data!$AI$4,Data!$AK$16,IF($M83=Data!$AN$4,Data!$AP$16,0))))))</f>
        <v>0</v>
      </c>
      <c r="AQ83" s="9">
        <f>IF($M83=Data!$L$10,Data!$V$17,IF($M83=Data!$L$12,Data!$V$17,IF($M83=Data!$Y$4,Data!$AA$17,IF($M83=Data!$AD$4,Data!$AF$17,IF($M83=Data!$AI$4,Data!$AK$17,IF($M83=Data!$AN$4,Data!$AP$17,0))))))</f>
        <v>0</v>
      </c>
      <c r="AR83" s="9">
        <f>IF($M83=Data!$L$10,Data!$V$18,IF($M83=Data!$L$12,Data!$V$18,IF($M83=Data!$Y$4,Data!$AA$18,IF($M83=Data!$AD$4,Data!$AF$18,IF($M83=Data!$AI$4,Data!$AK$18,IF($M83=Data!$AN$4,Data!$AP$18,0))))))</f>
        <v>0</v>
      </c>
      <c r="AS83" s="9">
        <f>IF($M83=Data!$L$10,Data!$V$19,IF($M83=Data!$L$12,Data!$V$19,IF($M83=Data!$Y$4,Data!$AA$19,IF($M83=Data!$AD$4,Data!$AF$19,IF($M83=Data!$AI$4,Data!$AK$19,IF($M83=Data!$AN$4,Data!$AP$19,0))))))</f>
        <v>0</v>
      </c>
      <c r="AT83" s="9">
        <f>IF($M83=Data!$L$10,Data!$V$20,IF($M83=Data!$L$12,Data!$V$20,IF($M83=Data!$Y$4,Data!$AA$20,IF($M83=Data!$AD$4,Data!$AF$20,IF($M83=Data!$AI$4,Data!$AK$20,IF($M83=Data!$AN$4,Data!$AP$20,0))))))</f>
        <v>0</v>
      </c>
      <c r="AU83" s="9">
        <f>IF($M83=Data!$L$10,Data!$V$21,IF($M83=Data!$L$12,Data!$V$21,IF($M83=Data!$Y$4,Data!$AA$21,IF($M83=Data!$AD$4,Data!$AF$21,IF($M83=Data!$AI$4,Data!$AK$21,IF($M83=Data!$AN$4,Data!$AP$21,0))))))</f>
        <v>0</v>
      </c>
      <c r="AV83" s="9">
        <f>IF($M83=Data!$L$10,Data!$V$22,IF($M83=Data!$L$12,Data!$V$22,IF($M83=Data!$Y$4,Data!$AA$22,IF($M83=Data!$AD$4,Data!$AF$22,IF($M83=Data!$AI$4,Data!$AK$22,IF($M83=Data!$AN$4,Data!$AP$22,0))))))</f>
        <v>0</v>
      </c>
      <c r="AW83" s="9">
        <f>IF($M83=Data!$L$10,Data!$V$23,IF($M83=Data!$L$12,Data!$V$23,IF($M83=Data!$Y$4,Data!$AA$23,IF($M83=Data!$AD$4,Data!$AF$23,IF($M83=Data!$AI$4,Data!$AK$23,IF($M83=Data!$AN$4,Data!$AP$23,0))))))</f>
        <v>0</v>
      </c>
      <c r="AX83" s="9">
        <f>IF($M83=Data!$L$10,Data!$V$24,IF($M83=Data!$L$12,Data!$V$24,IF($M83=Data!$Y$4,Data!$AA$24,IF($M83=Data!$AD$4,Data!$AF$24,IF($M83=Data!$AI$4,Data!$AK$24,IF($M83=Data!$AN$4,Data!$AP$24,0))))))</f>
        <v>0</v>
      </c>
      <c r="AY83" s="9">
        <f>IF($M83=Data!$L$10,Data!$V$25,IF($M83=Data!$L$12,Data!$V$25,IF($M83=Data!$Y$4,Data!$AA$25,IF($M83=Data!$AD$4,Data!$AF$25,IF($M83=Data!$AI$4,Data!$AK$25,IF($M83=Data!$AN$4,Data!$AP$25,0))))))</f>
        <v>0</v>
      </c>
      <c r="AZ83" s="9">
        <f>IF($M83=Data!$L$10,Data!$V$26,IF($M83=Data!$L$12,Data!$V$26,IF($M83=Data!$Y$4,Data!$AA$26,IF($M83=Data!$AD$4,Data!$AF$26,IF($M83=Data!$AI$4,Data!$AK$26,IF($M83=Data!$AN$4,Data!$AP$26,0))))))</f>
        <v>0</v>
      </c>
      <c r="BA83" s="9">
        <f>IF($M83=Data!$L$10,Data!$V$27,IF($M83=Data!$L$12,Data!$V$27,IF($M83=Data!$Y$4,Data!$AA$27,IF($M83=Data!$AD$4,Data!$AF$27,IF($M83=Data!$AI$4,Data!$AK$27,IF($M83=Data!$AN$4,Data!$AP$27,0))))))</f>
        <v>0</v>
      </c>
      <c r="BB83" s="9">
        <f>IF($M83=Data!$L$10,Data!$V$28,IF($M83=Data!$L$12,Data!$V$28,IF($M83=Data!$Y$4,Data!$AA$28,IF($M83=Data!$AD$4,Data!$AF$28,IF($M83=Data!$AI$4,Data!$AK$28,IF($M83=Data!$AN$4,Data!$AP$28,0))))))</f>
        <v>0</v>
      </c>
      <c r="BC83" s="9">
        <f t="shared" si="8"/>
        <v>0</v>
      </c>
      <c r="BD83" s="119">
        <f>VLOOKUP($BC83,Data!$AS$4:$AT$128,2,FALSE)</f>
        <v>0</v>
      </c>
      <c r="BE83" s="102">
        <f>IF('LCLR Activity List v2.2'!$K83="SPR",1,0)</f>
        <v>0</v>
      </c>
      <c r="BF83" s="100" t="e">
        <f>IF($BE83=0,T83*Data!BF$98,IF($BE83=1,T83*Data!BK$98,T83*Data!BF$98))</f>
        <v>#N/A</v>
      </c>
      <c r="BG83" s="100" t="e">
        <f>IF($BE83=0,U83*Data!BG$98,IF($BE83=1,U83*Data!BL$98,U83*Data!BG$98))</f>
        <v>#N/A</v>
      </c>
      <c r="BH83" s="100" t="e">
        <f>IF($BE83=0,V83*Data!BH$98,IF($BE83=1,V83*Data!BM$98,V83*Data!BH$98))</f>
        <v>#N/A</v>
      </c>
      <c r="BI83" s="100" t="e">
        <f>IF($BE83=0,W83*Data!BI$98,IF($BE83=1,W83*Data!BN$98,W83*Data!BI$98))</f>
        <v>#N/A</v>
      </c>
      <c r="BJ83" s="100" t="e">
        <f>IF($BE83=0,X83*Data!BJ$98,IF($BE83=1,X83*Data!BO$98,X83*Data!BJ$98))</f>
        <v>#N/A</v>
      </c>
      <c r="BK83" s="97" t="e">
        <f t="shared" si="7"/>
        <v>#N/A</v>
      </c>
    </row>
    <row r="84" spans="1:63" x14ac:dyDescent="0.35">
      <c r="A84" s="187">
        <v>73</v>
      </c>
      <c r="B84" s="165"/>
      <c r="C84" s="166"/>
      <c r="D84" s="230"/>
      <c r="E84" s="166"/>
      <c r="F84" s="166"/>
      <c r="G84" s="166"/>
      <c r="H84" s="166"/>
      <c r="I84" s="166"/>
      <c r="J84" s="166"/>
      <c r="K84" s="166"/>
      <c r="L84" s="166"/>
      <c r="M84" s="166"/>
      <c r="N84" s="166"/>
      <c r="O84" s="231"/>
      <c r="P84" s="154">
        <f>VLOOKUP($BC84,Data!$AS$4:$AT$128,2,FALSE)</f>
        <v>0</v>
      </c>
      <c r="Q84" s="166"/>
      <c r="R84" s="166"/>
      <c r="S84" s="155"/>
      <c r="T84" s="170"/>
      <c r="U84" s="170"/>
      <c r="V84" s="170"/>
      <c r="W84" s="170"/>
      <c r="X84" s="156">
        <f t="shared" si="5"/>
        <v>0</v>
      </c>
      <c r="Y84" s="170"/>
      <c r="Z84" s="156">
        <f t="shared" si="6"/>
        <v>0</v>
      </c>
      <c r="AA84" s="175"/>
      <c r="AB84" s="176"/>
      <c r="AD84" s="9">
        <f>IF($M84=Data!$L$10,Data!$V$4,IF($M84=Data!$L$12,Data!$V$4,IF($M84=Data!$Y$4,Data!$AA$4,IF($M84=Data!$AD$4,Data!$AF$4,IF($M84=Data!$AI$4,Data!$AK$4,IF($M84=Data!$AN$4,Data!$AP$4,0))))))</f>
        <v>0</v>
      </c>
      <c r="AE84" s="9">
        <f>IF($M84=Data!$L$10,Data!$V$5,IF($M84=Data!$L$12,Data!$V$5,IF($M84=Data!$Y$4,Data!$AA$5,IF($M84=Data!$AD$4,Data!$AF$5,IF($M84=Data!$AI$4,Data!$AK$5,IF($M84=Data!$AN$4,Data!$AP$5,0))))))</f>
        <v>0</v>
      </c>
      <c r="AF84" s="9">
        <f>IF($M84=Data!$L$10,Data!$V$6,IF($M84=Data!$L$12,Data!$V$6,IF($M84=Data!$Y$4,Data!$AA$6,IF($M84=Data!$AD$4,Data!$AF$6,IF($M84=Data!$AI$4,Data!$AK$6,IF($M84=Data!$AN$4,Data!$AP$6,0))))))</f>
        <v>0</v>
      </c>
      <c r="AG84" s="9">
        <f>IF($M84=Data!$L$10,Data!$V$7,IF($M84=Data!$L$12,Data!$V$7,IF($M84=Data!$Y$4,Data!$AA$7,IF($M84=Data!$AD$4,Data!$AF$7,IF($M84=Data!$AI$4,Data!$AK$7,IF($M84=Data!$AN$4,Data!$AP$7,0))))))</f>
        <v>0</v>
      </c>
      <c r="AH84" s="9">
        <f>IF($M84=Data!$L$10,Data!$V$8,IF($M84=Data!$L$12,Data!$V$8,IF($M84=Data!$Y$4,Data!$AA$8,IF($M84=Data!$AD$4,Data!$AF$8,IF($M84=Data!$AI$4,Data!$AK$8,IF($M84=Data!$AN$4,Data!$AP$8,0))))))</f>
        <v>0</v>
      </c>
      <c r="AI84" s="9">
        <f>IF($M84=Data!$L$10,Data!$V$9,IF($M84=Data!$L$12,Data!$V$9,IF($M84=Data!$Y$4,Data!$AA$9,IF($M84=Data!$AD$4,Data!$AF$9,IF($M84=Data!$AI$4,Data!$AK$9,IF($M84=Data!$AN$4,Data!$AP$9,0))))))</f>
        <v>0</v>
      </c>
      <c r="AJ84" s="9">
        <f>IF($M84=Data!$L$10,Data!$V$10,IF($M84=Data!$L$12,Data!$V$10,IF($M84=Data!$Y$4,Data!$AA$10,IF($M84=Data!$AD$4,Data!$AF$10,IF($M84=Data!$AI$4,Data!$AK$10,IF($M84=Data!$AN$4,Data!$AP$10,0))))))</f>
        <v>0</v>
      </c>
      <c r="AK84" s="9">
        <f>IF($M84=Data!$L$10,Data!$V$11,IF($M84=Data!$L$12,Data!$V$11,IF($M84=Data!$Y$4,Data!$AA$11,IF($M84=Data!$AD$4,Data!$AF$11,IF($M84=Data!$AI$4,Data!$AK$11,IF($M84=Data!$AN$4,Data!$AP$11,0))))))</f>
        <v>0</v>
      </c>
      <c r="AL84" s="9">
        <f>IF($M84=Data!$L$10,Data!$V$12,IF($M84=Data!$L$12,Data!$V$12,IF($M84=Data!$Y$4,Data!$AA$12,IF($M84=Data!$AD$4,Data!$AF$12,IF($M84=Data!$AI$4,Data!$AK$12,IF($M84=Data!$AN$4,Data!$AP$12,0))))))</f>
        <v>0</v>
      </c>
      <c r="AM84" s="9">
        <f>IF($M84=Data!$L$10,Data!$V$13,IF($M84=Data!$L$12,Data!$V$13,IF($M84=Data!$Y$4,Data!$AA$13,IF($M84=Data!$AD$4,Data!$AF$13,IF($M84=Data!$AI$4,Data!$AK$13,IF($M84=Data!$AN$4,Data!$AP$13,0))))))</f>
        <v>0</v>
      </c>
      <c r="AN84" s="9">
        <f>IF($M84=Data!$L$10,Data!$V$14,IF($M84=Data!$L$12,Data!$V$14,IF($M84=Data!$Y$4,Data!$AA$14,IF($M84=Data!$AD$4,Data!$AF$14,IF($M84=Data!$AI$4,Data!$AK$14,IF($M84=Data!$AN$4,Data!$AP$14,0))))))</f>
        <v>0</v>
      </c>
      <c r="AO84" s="9">
        <f>IF($M84=Data!$L$10,Data!$V$15,IF($M84=Data!$L$12,Data!$V$15,IF($M84=Data!$Y$4,Data!$AA$15,IF($M84=Data!$AD$4,Data!$AF$15,IF($M84=Data!$AI$4,Data!$AK$15,IF($M84=Data!$AN$4,Data!$AP$15,0))))))</f>
        <v>0</v>
      </c>
      <c r="AP84" s="9">
        <f>IF($M84=Data!$L$10,Data!$V$16,IF($M84=Data!$L$12,Data!$V$16,IF($M84=Data!$Y$4,Data!$AA$16,IF($M84=Data!$AD$4,Data!$AF$16,IF($M84=Data!$AI$4,Data!$AK$16,IF($M84=Data!$AN$4,Data!$AP$16,0))))))</f>
        <v>0</v>
      </c>
      <c r="AQ84" s="9">
        <f>IF($M84=Data!$L$10,Data!$V$17,IF($M84=Data!$L$12,Data!$V$17,IF($M84=Data!$Y$4,Data!$AA$17,IF($M84=Data!$AD$4,Data!$AF$17,IF($M84=Data!$AI$4,Data!$AK$17,IF($M84=Data!$AN$4,Data!$AP$17,0))))))</f>
        <v>0</v>
      </c>
      <c r="AR84" s="9">
        <f>IF($M84=Data!$L$10,Data!$V$18,IF($M84=Data!$L$12,Data!$V$18,IF($M84=Data!$Y$4,Data!$AA$18,IF($M84=Data!$AD$4,Data!$AF$18,IF($M84=Data!$AI$4,Data!$AK$18,IF($M84=Data!$AN$4,Data!$AP$18,0))))))</f>
        <v>0</v>
      </c>
      <c r="AS84" s="9">
        <f>IF($M84=Data!$L$10,Data!$V$19,IF($M84=Data!$L$12,Data!$V$19,IF($M84=Data!$Y$4,Data!$AA$19,IF($M84=Data!$AD$4,Data!$AF$19,IF($M84=Data!$AI$4,Data!$AK$19,IF($M84=Data!$AN$4,Data!$AP$19,0))))))</f>
        <v>0</v>
      </c>
      <c r="AT84" s="9">
        <f>IF($M84=Data!$L$10,Data!$V$20,IF($M84=Data!$L$12,Data!$V$20,IF($M84=Data!$Y$4,Data!$AA$20,IF($M84=Data!$AD$4,Data!$AF$20,IF($M84=Data!$AI$4,Data!$AK$20,IF($M84=Data!$AN$4,Data!$AP$20,0))))))</f>
        <v>0</v>
      </c>
      <c r="AU84" s="9">
        <f>IF($M84=Data!$L$10,Data!$V$21,IF($M84=Data!$L$12,Data!$V$21,IF($M84=Data!$Y$4,Data!$AA$21,IF($M84=Data!$AD$4,Data!$AF$21,IF($M84=Data!$AI$4,Data!$AK$21,IF($M84=Data!$AN$4,Data!$AP$21,0))))))</f>
        <v>0</v>
      </c>
      <c r="AV84" s="9">
        <f>IF($M84=Data!$L$10,Data!$V$22,IF($M84=Data!$L$12,Data!$V$22,IF($M84=Data!$Y$4,Data!$AA$22,IF($M84=Data!$AD$4,Data!$AF$22,IF($M84=Data!$AI$4,Data!$AK$22,IF($M84=Data!$AN$4,Data!$AP$22,0))))))</f>
        <v>0</v>
      </c>
      <c r="AW84" s="9">
        <f>IF($M84=Data!$L$10,Data!$V$23,IF($M84=Data!$L$12,Data!$V$23,IF($M84=Data!$Y$4,Data!$AA$23,IF($M84=Data!$AD$4,Data!$AF$23,IF($M84=Data!$AI$4,Data!$AK$23,IF($M84=Data!$AN$4,Data!$AP$23,0))))))</f>
        <v>0</v>
      </c>
      <c r="AX84" s="9">
        <f>IF($M84=Data!$L$10,Data!$V$24,IF($M84=Data!$L$12,Data!$V$24,IF($M84=Data!$Y$4,Data!$AA$24,IF($M84=Data!$AD$4,Data!$AF$24,IF($M84=Data!$AI$4,Data!$AK$24,IF($M84=Data!$AN$4,Data!$AP$24,0))))))</f>
        <v>0</v>
      </c>
      <c r="AY84" s="9">
        <f>IF($M84=Data!$L$10,Data!$V$25,IF($M84=Data!$L$12,Data!$V$25,IF($M84=Data!$Y$4,Data!$AA$25,IF($M84=Data!$AD$4,Data!$AF$25,IF($M84=Data!$AI$4,Data!$AK$25,IF($M84=Data!$AN$4,Data!$AP$25,0))))))</f>
        <v>0</v>
      </c>
      <c r="AZ84" s="9">
        <f>IF($M84=Data!$L$10,Data!$V$26,IF($M84=Data!$L$12,Data!$V$26,IF($M84=Data!$Y$4,Data!$AA$26,IF($M84=Data!$AD$4,Data!$AF$26,IF($M84=Data!$AI$4,Data!$AK$26,IF($M84=Data!$AN$4,Data!$AP$26,0))))))</f>
        <v>0</v>
      </c>
      <c r="BA84" s="9">
        <f>IF($M84=Data!$L$10,Data!$V$27,IF($M84=Data!$L$12,Data!$V$27,IF($M84=Data!$Y$4,Data!$AA$27,IF($M84=Data!$AD$4,Data!$AF$27,IF($M84=Data!$AI$4,Data!$AK$27,IF($M84=Data!$AN$4,Data!$AP$27,0))))))</f>
        <v>0</v>
      </c>
      <c r="BB84" s="9">
        <f>IF($M84=Data!$L$10,Data!$V$28,IF($M84=Data!$L$12,Data!$V$28,IF($M84=Data!$Y$4,Data!$AA$28,IF($M84=Data!$AD$4,Data!$AF$28,IF($M84=Data!$AI$4,Data!$AK$28,IF($M84=Data!$AN$4,Data!$AP$28,0))))))</f>
        <v>0</v>
      </c>
      <c r="BC84" s="9">
        <f t="shared" si="8"/>
        <v>0</v>
      </c>
      <c r="BD84" s="119">
        <f>VLOOKUP($BC84,Data!$AS$4:$AT$128,2,FALSE)</f>
        <v>0</v>
      </c>
      <c r="BE84" s="102">
        <f>IF('LCLR Activity List v2.2'!$K84="SPR",1,0)</f>
        <v>0</v>
      </c>
      <c r="BF84" s="100" t="e">
        <f>IF($BE84=0,T84*Data!BF$98,IF($BE84=1,T84*Data!BK$98,T84*Data!BF$98))</f>
        <v>#N/A</v>
      </c>
      <c r="BG84" s="100" t="e">
        <f>IF($BE84=0,U84*Data!BG$98,IF($BE84=1,U84*Data!BL$98,U84*Data!BG$98))</f>
        <v>#N/A</v>
      </c>
      <c r="BH84" s="100" t="e">
        <f>IF($BE84=0,V84*Data!BH$98,IF($BE84=1,V84*Data!BM$98,V84*Data!BH$98))</f>
        <v>#N/A</v>
      </c>
      <c r="BI84" s="100" t="e">
        <f>IF($BE84=0,W84*Data!BI$98,IF($BE84=1,W84*Data!BN$98,W84*Data!BI$98))</f>
        <v>#N/A</v>
      </c>
      <c r="BJ84" s="100" t="e">
        <f>IF($BE84=0,X84*Data!BJ$98,IF($BE84=1,X84*Data!BO$98,X84*Data!BJ$98))</f>
        <v>#N/A</v>
      </c>
      <c r="BK84" s="97" t="e">
        <f t="shared" si="7"/>
        <v>#N/A</v>
      </c>
    </row>
    <row r="85" spans="1:63" x14ac:dyDescent="0.35">
      <c r="A85" s="187">
        <v>74</v>
      </c>
      <c r="B85" s="165"/>
      <c r="C85" s="166"/>
      <c r="D85" s="230"/>
      <c r="E85" s="166"/>
      <c r="F85" s="166"/>
      <c r="G85" s="166"/>
      <c r="H85" s="166"/>
      <c r="I85" s="166"/>
      <c r="J85" s="166"/>
      <c r="K85" s="166"/>
      <c r="L85" s="166"/>
      <c r="M85" s="166"/>
      <c r="N85" s="166"/>
      <c r="O85" s="231"/>
      <c r="P85" s="154">
        <f>VLOOKUP($BC85,Data!$AS$4:$AT$128,2,FALSE)</f>
        <v>0</v>
      </c>
      <c r="Q85" s="166"/>
      <c r="R85" s="166"/>
      <c r="S85" s="155"/>
      <c r="T85" s="170"/>
      <c r="U85" s="170"/>
      <c r="V85" s="170"/>
      <c r="W85" s="170"/>
      <c r="X85" s="156">
        <f t="shared" si="5"/>
        <v>0</v>
      </c>
      <c r="Y85" s="170"/>
      <c r="Z85" s="156">
        <f t="shared" si="6"/>
        <v>0</v>
      </c>
      <c r="AA85" s="175"/>
      <c r="AB85" s="176"/>
      <c r="AD85" s="9">
        <f>IF($M85=Data!$L$10,Data!$V$4,IF($M85=Data!$L$12,Data!$V$4,IF($M85=Data!$Y$4,Data!$AA$4,IF($M85=Data!$AD$4,Data!$AF$4,IF($M85=Data!$AI$4,Data!$AK$4,IF($M85=Data!$AN$4,Data!$AP$4,0))))))</f>
        <v>0</v>
      </c>
      <c r="AE85" s="9">
        <f>IF($M85=Data!$L$10,Data!$V$5,IF($M85=Data!$L$12,Data!$V$5,IF($M85=Data!$Y$4,Data!$AA$5,IF($M85=Data!$AD$4,Data!$AF$5,IF($M85=Data!$AI$4,Data!$AK$5,IF($M85=Data!$AN$4,Data!$AP$5,0))))))</f>
        <v>0</v>
      </c>
      <c r="AF85" s="9">
        <f>IF($M85=Data!$L$10,Data!$V$6,IF($M85=Data!$L$12,Data!$V$6,IF($M85=Data!$Y$4,Data!$AA$6,IF($M85=Data!$AD$4,Data!$AF$6,IF($M85=Data!$AI$4,Data!$AK$6,IF($M85=Data!$AN$4,Data!$AP$6,0))))))</f>
        <v>0</v>
      </c>
      <c r="AG85" s="9">
        <f>IF($M85=Data!$L$10,Data!$V$7,IF($M85=Data!$L$12,Data!$V$7,IF($M85=Data!$Y$4,Data!$AA$7,IF($M85=Data!$AD$4,Data!$AF$7,IF($M85=Data!$AI$4,Data!$AK$7,IF($M85=Data!$AN$4,Data!$AP$7,0))))))</f>
        <v>0</v>
      </c>
      <c r="AH85" s="9">
        <f>IF($M85=Data!$L$10,Data!$V$8,IF($M85=Data!$L$12,Data!$V$8,IF($M85=Data!$Y$4,Data!$AA$8,IF($M85=Data!$AD$4,Data!$AF$8,IF($M85=Data!$AI$4,Data!$AK$8,IF($M85=Data!$AN$4,Data!$AP$8,0))))))</f>
        <v>0</v>
      </c>
      <c r="AI85" s="9">
        <f>IF($M85=Data!$L$10,Data!$V$9,IF($M85=Data!$L$12,Data!$V$9,IF($M85=Data!$Y$4,Data!$AA$9,IF($M85=Data!$AD$4,Data!$AF$9,IF($M85=Data!$AI$4,Data!$AK$9,IF($M85=Data!$AN$4,Data!$AP$9,0))))))</f>
        <v>0</v>
      </c>
      <c r="AJ85" s="9">
        <f>IF($M85=Data!$L$10,Data!$V$10,IF($M85=Data!$L$12,Data!$V$10,IF($M85=Data!$Y$4,Data!$AA$10,IF($M85=Data!$AD$4,Data!$AF$10,IF($M85=Data!$AI$4,Data!$AK$10,IF($M85=Data!$AN$4,Data!$AP$10,0))))))</f>
        <v>0</v>
      </c>
      <c r="AK85" s="9">
        <f>IF($M85=Data!$L$10,Data!$V$11,IF($M85=Data!$L$12,Data!$V$11,IF($M85=Data!$Y$4,Data!$AA$11,IF($M85=Data!$AD$4,Data!$AF$11,IF($M85=Data!$AI$4,Data!$AK$11,IF($M85=Data!$AN$4,Data!$AP$11,0))))))</f>
        <v>0</v>
      </c>
      <c r="AL85" s="9">
        <f>IF($M85=Data!$L$10,Data!$V$12,IF($M85=Data!$L$12,Data!$V$12,IF($M85=Data!$Y$4,Data!$AA$12,IF($M85=Data!$AD$4,Data!$AF$12,IF($M85=Data!$AI$4,Data!$AK$12,IF($M85=Data!$AN$4,Data!$AP$12,0))))))</f>
        <v>0</v>
      </c>
      <c r="AM85" s="9">
        <f>IF($M85=Data!$L$10,Data!$V$13,IF($M85=Data!$L$12,Data!$V$13,IF($M85=Data!$Y$4,Data!$AA$13,IF($M85=Data!$AD$4,Data!$AF$13,IF($M85=Data!$AI$4,Data!$AK$13,IF($M85=Data!$AN$4,Data!$AP$13,0))))))</f>
        <v>0</v>
      </c>
      <c r="AN85" s="9">
        <f>IF($M85=Data!$L$10,Data!$V$14,IF($M85=Data!$L$12,Data!$V$14,IF($M85=Data!$Y$4,Data!$AA$14,IF($M85=Data!$AD$4,Data!$AF$14,IF($M85=Data!$AI$4,Data!$AK$14,IF($M85=Data!$AN$4,Data!$AP$14,0))))))</f>
        <v>0</v>
      </c>
      <c r="AO85" s="9">
        <f>IF($M85=Data!$L$10,Data!$V$15,IF($M85=Data!$L$12,Data!$V$15,IF($M85=Data!$Y$4,Data!$AA$15,IF($M85=Data!$AD$4,Data!$AF$15,IF($M85=Data!$AI$4,Data!$AK$15,IF($M85=Data!$AN$4,Data!$AP$15,0))))))</f>
        <v>0</v>
      </c>
      <c r="AP85" s="9">
        <f>IF($M85=Data!$L$10,Data!$V$16,IF($M85=Data!$L$12,Data!$V$16,IF($M85=Data!$Y$4,Data!$AA$16,IF($M85=Data!$AD$4,Data!$AF$16,IF($M85=Data!$AI$4,Data!$AK$16,IF($M85=Data!$AN$4,Data!$AP$16,0))))))</f>
        <v>0</v>
      </c>
      <c r="AQ85" s="9">
        <f>IF($M85=Data!$L$10,Data!$V$17,IF($M85=Data!$L$12,Data!$V$17,IF($M85=Data!$Y$4,Data!$AA$17,IF($M85=Data!$AD$4,Data!$AF$17,IF($M85=Data!$AI$4,Data!$AK$17,IF($M85=Data!$AN$4,Data!$AP$17,0))))))</f>
        <v>0</v>
      </c>
      <c r="AR85" s="9">
        <f>IF($M85=Data!$L$10,Data!$V$18,IF($M85=Data!$L$12,Data!$V$18,IF($M85=Data!$Y$4,Data!$AA$18,IF($M85=Data!$AD$4,Data!$AF$18,IF($M85=Data!$AI$4,Data!$AK$18,IF($M85=Data!$AN$4,Data!$AP$18,0))))))</f>
        <v>0</v>
      </c>
      <c r="AS85" s="9">
        <f>IF($M85=Data!$L$10,Data!$V$19,IF($M85=Data!$L$12,Data!$V$19,IF($M85=Data!$Y$4,Data!$AA$19,IF($M85=Data!$AD$4,Data!$AF$19,IF($M85=Data!$AI$4,Data!$AK$19,IF($M85=Data!$AN$4,Data!$AP$19,0))))))</f>
        <v>0</v>
      </c>
      <c r="AT85" s="9">
        <f>IF($M85=Data!$L$10,Data!$V$20,IF($M85=Data!$L$12,Data!$V$20,IF($M85=Data!$Y$4,Data!$AA$20,IF($M85=Data!$AD$4,Data!$AF$20,IF($M85=Data!$AI$4,Data!$AK$20,IF($M85=Data!$AN$4,Data!$AP$20,0))))))</f>
        <v>0</v>
      </c>
      <c r="AU85" s="9">
        <f>IF($M85=Data!$L$10,Data!$V$21,IF($M85=Data!$L$12,Data!$V$21,IF($M85=Data!$Y$4,Data!$AA$21,IF($M85=Data!$AD$4,Data!$AF$21,IF($M85=Data!$AI$4,Data!$AK$21,IF($M85=Data!$AN$4,Data!$AP$21,0))))))</f>
        <v>0</v>
      </c>
      <c r="AV85" s="9">
        <f>IF($M85=Data!$L$10,Data!$V$22,IF($M85=Data!$L$12,Data!$V$22,IF($M85=Data!$Y$4,Data!$AA$22,IF($M85=Data!$AD$4,Data!$AF$22,IF($M85=Data!$AI$4,Data!$AK$22,IF($M85=Data!$AN$4,Data!$AP$22,0))))))</f>
        <v>0</v>
      </c>
      <c r="AW85" s="9">
        <f>IF($M85=Data!$L$10,Data!$V$23,IF($M85=Data!$L$12,Data!$V$23,IF($M85=Data!$Y$4,Data!$AA$23,IF($M85=Data!$AD$4,Data!$AF$23,IF($M85=Data!$AI$4,Data!$AK$23,IF($M85=Data!$AN$4,Data!$AP$23,0))))))</f>
        <v>0</v>
      </c>
      <c r="AX85" s="9">
        <f>IF($M85=Data!$L$10,Data!$V$24,IF($M85=Data!$L$12,Data!$V$24,IF($M85=Data!$Y$4,Data!$AA$24,IF($M85=Data!$AD$4,Data!$AF$24,IF($M85=Data!$AI$4,Data!$AK$24,IF($M85=Data!$AN$4,Data!$AP$24,0))))))</f>
        <v>0</v>
      </c>
      <c r="AY85" s="9">
        <f>IF($M85=Data!$L$10,Data!$V$25,IF($M85=Data!$L$12,Data!$V$25,IF($M85=Data!$Y$4,Data!$AA$25,IF($M85=Data!$AD$4,Data!$AF$25,IF($M85=Data!$AI$4,Data!$AK$25,IF($M85=Data!$AN$4,Data!$AP$25,0))))))</f>
        <v>0</v>
      </c>
      <c r="AZ85" s="9">
        <f>IF($M85=Data!$L$10,Data!$V$26,IF($M85=Data!$L$12,Data!$V$26,IF($M85=Data!$Y$4,Data!$AA$26,IF($M85=Data!$AD$4,Data!$AF$26,IF($M85=Data!$AI$4,Data!$AK$26,IF($M85=Data!$AN$4,Data!$AP$26,0))))))</f>
        <v>0</v>
      </c>
      <c r="BA85" s="9">
        <f>IF($M85=Data!$L$10,Data!$V$27,IF($M85=Data!$L$12,Data!$V$27,IF($M85=Data!$Y$4,Data!$AA$27,IF($M85=Data!$AD$4,Data!$AF$27,IF($M85=Data!$AI$4,Data!$AK$27,IF($M85=Data!$AN$4,Data!$AP$27,0))))))</f>
        <v>0</v>
      </c>
      <c r="BB85" s="9">
        <f>IF($M85=Data!$L$10,Data!$V$28,IF($M85=Data!$L$12,Data!$V$28,IF($M85=Data!$Y$4,Data!$AA$28,IF($M85=Data!$AD$4,Data!$AF$28,IF($M85=Data!$AI$4,Data!$AK$28,IF($M85=Data!$AN$4,Data!$AP$28,0))))))</f>
        <v>0</v>
      </c>
      <c r="BC85" s="9">
        <f t="shared" si="8"/>
        <v>0</v>
      </c>
      <c r="BD85" s="119">
        <f>VLOOKUP($BC85,Data!$AS$4:$AT$128,2,FALSE)</f>
        <v>0</v>
      </c>
      <c r="BE85" s="102">
        <f>IF('LCLR Activity List v2.2'!$K85="SPR",1,0)</f>
        <v>0</v>
      </c>
      <c r="BF85" s="100" t="e">
        <f>IF($BE85=0,T85*Data!BF$98,IF($BE85=1,T85*Data!BK$98,T85*Data!BF$98))</f>
        <v>#N/A</v>
      </c>
      <c r="BG85" s="100" t="e">
        <f>IF($BE85=0,U85*Data!BG$98,IF($BE85=1,U85*Data!BL$98,U85*Data!BG$98))</f>
        <v>#N/A</v>
      </c>
      <c r="BH85" s="100" t="e">
        <f>IF($BE85=0,V85*Data!BH$98,IF($BE85=1,V85*Data!BM$98,V85*Data!BH$98))</f>
        <v>#N/A</v>
      </c>
      <c r="BI85" s="100" t="e">
        <f>IF($BE85=0,W85*Data!BI$98,IF($BE85=1,W85*Data!BN$98,W85*Data!BI$98))</f>
        <v>#N/A</v>
      </c>
      <c r="BJ85" s="100" t="e">
        <f>IF($BE85=0,X85*Data!BJ$98,IF($BE85=1,X85*Data!BO$98,X85*Data!BJ$98))</f>
        <v>#N/A</v>
      </c>
      <c r="BK85" s="97" t="e">
        <f t="shared" si="7"/>
        <v>#N/A</v>
      </c>
    </row>
    <row r="86" spans="1:63" x14ac:dyDescent="0.35">
      <c r="A86" s="187">
        <v>75</v>
      </c>
      <c r="B86" s="165"/>
      <c r="C86" s="166"/>
      <c r="D86" s="230"/>
      <c r="E86" s="166"/>
      <c r="F86" s="166"/>
      <c r="G86" s="166"/>
      <c r="H86" s="166"/>
      <c r="I86" s="166"/>
      <c r="J86" s="166"/>
      <c r="K86" s="166"/>
      <c r="L86" s="166"/>
      <c r="M86" s="166"/>
      <c r="N86" s="166"/>
      <c r="O86" s="231"/>
      <c r="P86" s="154">
        <f>VLOOKUP($BC86,Data!$AS$4:$AT$128,2,FALSE)</f>
        <v>0</v>
      </c>
      <c r="Q86" s="166"/>
      <c r="R86" s="166"/>
      <c r="S86" s="155"/>
      <c r="T86" s="170"/>
      <c r="U86" s="170"/>
      <c r="V86" s="170"/>
      <c r="W86" s="170"/>
      <c r="X86" s="156">
        <f t="shared" si="5"/>
        <v>0</v>
      </c>
      <c r="Y86" s="170"/>
      <c r="Z86" s="156">
        <f t="shared" si="6"/>
        <v>0</v>
      </c>
      <c r="AA86" s="175"/>
      <c r="AB86" s="176"/>
      <c r="AD86" s="9">
        <f>IF($M86=Data!$L$10,Data!$V$4,IF($M86=Data!$L$12,Data!$V$4,IF($M86=Data!$Y$4,Data!$AA$4,IF($M86=Data!$AD$4,Data!$AF$4,IF($M86=Data!$AI$4,Data!$AK$4,IF($M86=Data!$AN$4,Data!$AP$4,0))))))</f>
        <v>0</v>
      </c>
      <c r="AE86" s="9">
        <f>IF($M86=Data!$L$10,Data!$V$5,IF($M86=Data!$L$12,Data!$V$5,IF($M86=Data!$Y$4,Data!$AA$5,IF($M86=Data!$AD$4,Data!$AF$5,IF($M86=Data!$AI$4,Data!$AK$5,IF($M86=Data!$AN$4,Data!$AP$5,0))))))</f>
        <v>0</v>
      </c>
      <c r="AF86" s="9">
        <f>IF($M86=Data!$L$10,Data!$V$6,IF($M86=Data!$L$12,Data!$V$6,IF($M86=Data!$Y$4,Data!$AA$6,IF($M86=Data!$AD$4,Data!$AF$6,IF($M86=Data!$AI$4,Data!$AK$6,IF($M86=Data!$AN$4,Data!$AP$6,0))))))</f>
        <v>0</v>
      </c>
      <c r="AG86" s="9">
        <f>IF($M86=Data!$L$10,Data!$V$7,IF($M86=Data!$L$12,Data!$V$7,IF($M86=Data!$Y$4,Data!$AA$7,IF($M86=Data!$AD$4,Data!$AF$7,IF($M86=Data!$AI$4,Data!$AK$7,IF($M86=Data!$AN$4,Data!$AP$7,0))))))</f>
        <v>0</v>
      </c>
      <c r="AH86" s="9">
        <f>IF($M86=Data!$L$10,Data!$V$8,IF($M86=Data!$L$12,Data!$V$8,IF($M86=Data!$Y$4,Data!$AA$8,IF($M86=Data!$AD$4,Data!$AF$8,IF($M86=Data!$AI$4,Data!$AK$8,IF($M86=Data!$AN$4,Data!$AP$8,0))))))</f>
        <v>0</v>
      </c>
      <c r="AI86" s="9">
        <f>IF($M86=Data!$L$10,Data!$V$9,IF($M86=Data!$L$12,Data!$V$9,IF($M86=Data!$Y$4,Data!$AA$9,IF($M86=Data!$AD$4,Data!$AF$9,IF($M86=Data!$AI$4,Data!$AK$9,IF($M86=Data!$AN$4,Data!$AP$9,0))))))</f>
        <v>0</v>
      </c>
      <c r="AJ86" s="9">
        <f>IF($M86=Data!$L$10,Data!$V$10,IF($M86=Data!$L$12,Data!$V$10,IF($M86=Data!$Y$4,Data!$AA$10,IF($M86=Data!$AD$4,Data!$AF$10,IF($M86=Data!$AI$4,Data!$AK$10,IF($M86=Data!$AN$4,Data!$AP$10,0))))))</f>
        <v>0</v>
      </c>
      <c r="AK86" s="9">
        <f>IF($M86=Data!$L$10,Data!$V$11,IF($M86=Data!$L$12,Data!$V$11,IF($M86=Data!$Y$4,Data!$AA$11,IF($M86=Data!$AD$4,Data!$AF$11,IF($M86=Data!$AI$4,Data!$AK$11,IF($M86=Data!$AN$4,Data!$AP$11,0))))))</f>
        <v>0</v>
      </c>
      <c r="AL86" s="9">
        <f>IF($M86=Data!$L$10,Data!$V$12,IF($M86=Data!$L$12,Data!$V$12,IF($M86=Data!$Y$4,Data!$AA$12,IF($M86=Data!$AD$4,Data!$AF$12,IF($M86=Data!$AI$4,Data!$AK$12,IF($M86=Data!$AN$4,Data!$AP$12,0))))))</f>
        <v>0</v>
      </c>
      <c r="AM86" s="9">
        <f>IF($M86=Data!$L$10,Data!$V$13,IF($M86=Data!$L$12,Data!$V$13,IF($M86=Data!$Y$4,Data!$AA$13,IF($M86=Data!$AD$4,Data!$AF$13,IF($M86=Data!$AI$4,Data!$AK$13,IF($M86=Data!$AN$4,Data!$AP$13,0))))))</f>
        <v>0</v>
      </c>
      <c r="AN86" s="9">
        <f>IF($M86=Data!$L$10,Data!$V$14,IF($M86=Data!$L$12,Data!$V$14,IF($M86=Data!$Y$4,Data!$AA$14,IF($M86=Data!$AD$4,Data!$AF$14,IF($M86=Data!$AI$4,Data!$AK$14,IF($M86=Data!$AN$4,Data!$AP$14,0))))))</f>
        <v>0</v>
      </c>
      <c r="AO86" s="9">
        <f>IF($M86=Data!$L$10,Data!$V$15,IF($M86=Data!$L$12,Data!$V$15,IF($M86=Data!$Y$4,Data!$AA$15,IF($M86=Data!$AD$4,Data!$AF$15,IF($M86=Data!$AI$4,Data!$AK$15,IF($M86=Data!$AN$4,Data!$AP$15,0))))))</f>
        <v>0</v>
      </c>
      <c r="AP86" s="9">
        <f>IF($M86=Data!$L$10,Data!$V$16,IF($M86=Data!$L$12,Data!$V$16,IF($M86=Data!$Y$4,Data!$AA$16,IF($M86=Data!$AD$4,Data!$AF$16,IF($M86=Data!$AI$4,Data!$AK$16,IF($M86=Data!$AN$4,Data!$AP$16,0))))))</f>
        <v>0</v>
      </c>
      <c r="AQ86" s="9">
        <f>IF($M86=Data!$L$10,Data!$V$17,IF($M86=Data!$L$12,Data!$V$17,IF($M86=Data!$Y$4,Data!$AA$17,IF($M86=Data!$AD$4,Data!$AF$17,IF($M86=Data!$AI$4,Data!$AK$17,IF($M86=Data!$AN$4,Data!$AP$17,0))))))</f>
        <v>0</v>
      </c>
      <c r="AR86" s="9">
        <f>IF($M86=Data!$L$10,Data!$V$18,IF($M86=Data!$L$12,Data!$V$18,IF($M86=Data!$Y$4,Data!$AA$18,IF($M86=Data!$AD$4,Data!$AF$18,IF($M86=Data!$AI$4,Data!$AK$18,IF($M86=Data!$AN$4,Data!$AP$18,0))))))</f>
        <v>0</v>
      </c>
      <c r="AS86" s="9">
        <f>IF($M86=Data!$L$10,Data!$V$19,IF($M86=Data!$L$12,Data!$V$19,IF($M86=Data!$Y$4,Data!$AA$19,IF($M86=Data!$AD$4,Data!$AF$19,IF($M86=Data!$AI$4,Data!$AK$19,IF($M86=Data!$AN$4,Data!$AP$19,0))))))</f>
        <v>0</v>
      </c>
      <c r="AT86" s="9">
        <f>IF($M86=Data!$L$10,Data!$V$20,IF($M86=Data!$L$12,Data!$V$20,IF($M86=Data!$Y$4,Data!$AA$20,IF($M86=Data!$AD$4,Data!$AF$20,IF($M86=Data!$AI$4,Data!$AK$20,IF($M86=Data!$AN$4,Data!$AP$20,0))))))</f>
        <v>0</v>
      </c>
      <c r="AU86" s="9">
        <f>IF($M86=Data!$L$10,Data!$V$21,IF($M86=Data!$L$12,Data!$V$21,IF($M86=Data!$Y$4,Data!$AA$21,IF($M86=Data!$AD$4,Data!$AF$21,IF($M86=Data!$AI$4,Data!$AK$21,IF($M86=Data!$AN$4,Data!$AP$21,0))))))</f>
        <v>0</v>
      </c>
      <c r="AV86" s="9">
        <f>IF($M86=Data!$L$10,Data!$V$22,IF($M86=Data!$L$12,Data!$V$22,IF($M86=Data!$Y$4,Data!$AA$22,IF($M86=Data!$AD$4,Data!$AF$22,IF($M86=Data!$AI$4,Data!$AK$22,IF($M86=Data!$AN$4,Data!$AP$22,0))))))</f>
        <v>0</v>
      </c>
      <c r="AW86" s="9">
        <f>IF($M86=Data!$L$10,Data!$V$23,IF($M86=Data!$L$12,Data!$V$23,IF($M86=Data!$Y$4,Data!$AA$23,IF($M86=Data!$AD$4,Data!$AF$23,IF($M86=Data!$AI$4,Data!$AK$23,IF($M86=Data!$AN$4,Data!$AP$23,0))))))</f>
        <v>0</v>
      </c>
      <c r="AX86" s="9">
        <f>IF($M86=Data!$L$10,Data!$V$24,IF($M86=Data!$L$12,Data!$V$24,IF($M86=Data!$Y$4,Data!$AA$24,IF($M86=Data!$AD$4,Data!$AF$24,IF($M86=Data!$AI$4,Data!$AK$24,IF($M86=Data!$AN$4,Data!$AP$24,0))))))</f>
        <v>0</v>
      </c>
      <c r="AY86" s="9">
        <f>IF($M86=Data!$L$10,Data!$V$25,IF($M86=Data!$L$12,Data!$V$25,IF($M86=Data!$Y$4,Data!$AA$25,IF($M86=Data!$AD$4,Data!$AF$25,IF($M86=Data!$AI$4,Data!$AK$25,IF($M86=Data!$AN$4,Data!$AP$25,0))))))</f>
        <v>0</v>
      </c>
      <c r="AZ86" s="9">
        <f>IF($M86=Data!$L$10,Data!$V$26,IF($M86=Data!$L$12,Data!$V$26,IF($M86=Data!$Y$4,Data!$AA$26,IF($M86=Data!$AD$4,Data!$AF$26,IF($M86=Data!$AI$4,Data!$AK$26,IF($M86=Data!$AN$4,Data!$AP$26,0))))))</f>
        <v>0</v>
      </c>
      <c r="BA86" s="9">
        <f>IF($M86=Data!$L$10,Data!$V$27,IF($M86=Data!$L$12,Data!$V$27,IF($M86=Data!$Y$4,Data!$AA$27,IF($M86=Data!$AD$4,Data!$AF$27,IF($M86=Data!$AI$4,Data!$AK$27,IF($M86=Data!$AN$4,Data!$AP$27,0))))))</f>
        <v>0</v>
      </c>
      <c r="BB86" s="9">
        <f>IF($M86=Data!$L$10,Data!$V$28,IF($M86=Data!$L$12,Data!$V$28,IF($M86=Data!$Y$4,Data!$AA$28,IF($M86=Data!$AD$4,Data!$AF$28,IF($M86=Data!$AI$4,Data!$AK$28,IF($M86=Data!$AN$4,Data!$AP$28,0))))))</f>
        <v>0</v>
      </c>
      <c r="BC86" s="9">
        <f t="shared" si="8"/>
        <v>0</v>
      </c>
      <c r="BD86" s="119">
        <f>VLOOKUP($BC86,Data!$AS$4:$AT$128,2,FALSE)</f>
        <v>0</v>
      </c>
      <c r="BE86" s="102">
        <f>IF('LCLR Activity List v2.2'!$K86="SPR",1,0)</f>
        <v>0</v>
      </c>
      <c r="BF86" s="100" t="e">
        <f>IF($BE86=0,T86*Data!BF$98,IF($BE86=1,T86*Data!BK$98,T86*Data!BF$98))</f>
        <v>#N/A</v>
      </c>
      <c r="BG86" s="100" t="e">
        <f>IF($BE86=0,U86*Data!BG$98,IF($BE86=1,U86*Data!BL$98,U86*Data!BG$98))</f>
        <v>#N/A</v>
      </c>
      <c r="BH86" s="100" t="e">
        <f>IF($BE86=0,V86*Data!BH$98,IF($BE86=1,V86*Data!BM$98,V86*Data!BH$98))</f>
        <v>#N/A</v>
      </c>
      <c r="BI86" s="100" t="e">
        <f>IF($BE86=0,W86*Data!BI$98,IF($BE86=1,W86*Data!BN$98,W86*Data!BI$98))</f>
        <v>#N/A</v>
      </c>
      <c r="BJ86" s="100" t="e">
        <f>IF($BE86=0,X86*Data!BJ$98,IF($BE86=1,X86*Data!BO$98,X86*Data!BJ$98))</f>
        <v>#N/A</v>
      </c>
      <c r="BK86" s="97" t="e">
        <f t="shared" si="7"/>
        <v>#N/A</v>
      </c>
    </row>
    <row r="87" spans="1:63" x14ac:dyDescent="0.35">
      <c r="A87" s="187">
        <v>76</v>
      </c>
      <c r="B87" s="165"/>
      <c r="C87" s="166"/>
      <c r="D87" s="230"/>
      <c r="E87" s="166"/>
      <c r="F87" s="166"/>
      <c r="G87" s="166"/>
      <c r="H87" s="166"/>
      <c r="I87" s="166"/>
      <c r="J87" s="166"/>
      <c r="K87" s="166"/>
      <c r="L87" s="166"/>
      <c r="M87" s="166"/>
      <c r="N87" s="166"/>
      <c r="O87" s="231"/>
      <c r="P87" s="154">
        <f>VLOOKUP($BC87,Data!$AS$4:$AT$128,2,FALSE)</f>
        <v>0</v>
      </c>
      <c r="Q87" s="166"/>
      <c r="R87" s="166"/>
      <c r="S87" s="155"/>
      <c r="T87" s="170"/>
      <c r="U87" s="170"/>
      <c r="V87" s="170"/>
      <c r="W87" s="170"/>
      <c r="X87" s="156">
        <f t="shared" si="5"/>
        <v>0</v>
      </c>
      <c r="Y87" s="170"/>
      <c r="Z87" s="156">
        <f t="shared" si="6"/>
        <v>0</v>
      </c>
      <c r="AA87" s="175"/>
      <c r="AB87" s="176"/>
      <c r="AD87" s="9">
        <f>IF($M87=Data!$L$10,Data!$V$4,IF($M87=Data!$L$12,Data!$V$4,IF($M87=Data!$Y$4,Data!$AA$4,IF($M87=Data!$AD$4,Data!$AF$4,IF($M87=Data!$AI$4,Data!$AK$4,IF($M87=Data!$AN$4,Data!$AP$4,0))))))</f>
        <v>0</v>
      </c>
      <c r="AE87" s="9">
        <f>IF($M87=Data!$L$10,Data!$V$5,IF($M87=Data!$L$12,Data!$V$5,IF($M87=Data!$Y$4,Data!$AA$5,IF($M87=Data!$AD$4,Data!$AF$5,IF($M87=Data!$AI$4,Data!$AK$5,IF($M87=Data!$AN$4,Data!$AP$5,0))))))</f>
        <v>0</v>
      </c>
      <c r="AF87" s="9">
        <f>IF($M87=Data!$L$10,Data!$V$6,IF($M87=Data!$L$12,Data!$V$6,IF($M87=Data!$Y$4,Data!$AA$6,IF($M87=Data!$AD$4,Data!$AF$6,IF($M87=Data!$AI$4,Data!$AK$6,IF($M87=Data!$AN$4,Data!$AP$6,0))))))</f>
        <v>0</v>
      </c>
      <c r="AG87" s="9">
        <f>IF($M87=Data!$L$10,Data!$V$7,IF($M87=Data!$L$12,Data!$V$7,IF($M87=Data!$Y$4,Data!$AA$7,IF($M87=Data!$AD$4,Data!$AF$7,IF($M87=Data!$AI$4,Data!$AK$7,IF($M87=Data!$AN$4,Data!$AP$7,0))))))</f>
        <v>0</v>
      </c>
      <c r="AH87" s="9">
        <f>IF($M87=Data!$L$10,Data!$V$8,IF($M87=Data!$L$12,Data!$V$8,IF($M87=Data!$Y$4,Data!$AA$8,IF($M87=Data!$AD$4,Data!$AF$8,IF($M87=Data!$AI$4,Data!$AK$8,IF($M87=Data!$AN$4,Data!$AP$8,0))))))</f>
        <v>0</v>
      </c>
      <c r="AI87" s="9">
        <f>IF($M87=Data!$L$10,Data!$V$9,IF($M87=Data!$L$12,Data!$V$9,IF($M87=Data!$Y$4,Data!$AA$9,IF($M87=Data!$AD$4,Data!$AF$9,IF($M87=Data!$AI$4,Data!$AK$9,IF($M87=Data!$AN$4,Data!$AP$9,0))))))</f>
        <v>0</v>
      </c>
      <c r="AJ87" s="9">
        <f>IF($M87=Data!$L$10,Data!$V$10,IF($M87=Data!$L$12,Data!$V$10,IF($M87=Data!$Y$4,Data!$AA$10,IF($M87=Data!$AD$4,Data!$AF$10,IF($M87=Data!$AI$4,Data!$AK$10,IF($M87=Data!$AN$4,Data!$AP$10,0))))))</f>
        <v>0</v>
      </c>
      <c r="AK87" s="9">
        <f>IF($M87=Data!$L$10,Data!$V$11,IF($M87=Data!$L$12,Data!$V$11,IF($M87=Data!$Y$4,Data!$AA$11,IF($M87=Data!$AD$4,Data!$AF$11,IF($M87=Data!$AI$4,Data!$AK$11,IF($M87=Data!$AN$4,Data!$AP$11,0))))))</f>
        <v>0</v>
      </c>
      <c r="AL87" s="9">
        <f>IF($M87=Data!$L$10,Data!$V$12,IF($M87=Data!$L$12,Data!$V$12,IF($M87=Data!$Y$4,Data!$AA$12,IF($M87=Data!$AD$4,Data!$AF$12,IF($M87=Data!$AI$4,Data!$AK$12,IF($M87=Data!$AN$4,Data!$AP$12,0))))))</f>
        <v>0</v>
      </c>
      <c r="AM87" s="9">
        <f>IF($M87=Data!$L$10,Data!$V$13,IF($M87=Data!$L$12,Data!$V$13,IF($M87=Data!$Y$4,Data!$AA$13,IF($M87=Data!$AD$4,Data!$AF$13,IF($M87=Data!$AI$4,Data!$AK$13,IF($M87=Data!$AN$4,Data!$AP$13,0))))))</f>
        <v>0</v>
      </c>
      <c r="AN87" s="9">
        <f>IF($M87=Data!$L$10,Data!$V$14,IF($M87=Data!$L$12,Data!$V$14,IF($M87=Data!$Y$4,Data!$AA$14,IF($M87=Data!$AD$4,Data!$AF$14,IF($M87=Data!$AI$4,Data!$AK$14,IF($M87=Data!$AN$4,Data!$AP$14,0))))))</f>
        <v>0</v>
      </c>
      <c r="AO87" s="9">
        <f>IF($M87=Data!$L$10,Data!$V$15,IF($M87=Data!$L$12,Data!$V$15,IF($M87=Data!$Y$4,Data!$AA$15,IF($M87=Data!$AD$4,Data!$AF$15,IF($M87=Data!$AI$4,Data!$AK$15,IF($M87=Data!$AN$4,Data!$AP$15,0))))))</f>
        <v>0</v>
      </c>
      <c r="AP87" s="9">
        <f>IF($M87=Data!$L$10,Data!$V$16,IF($M87=Data!$L$12,Data!$V$16,IF($M87=Data!$Y$4,Data!$AA$16,IF($M87=Data!$AD$4,Data!$AF$16,IF($M87=Data!$AI$4,Data!$AK$16,IF($M87=Data!$AN$4,Data!$AP$16,0))))))</f>
        <v>0</v>
      </c>
      <c r="AQ87" s="9">
        <f>IF($M87=Data!$L$10,Data!$V$17,IF($M87=Data!$L$12,Data!$V$17,IF($M87=Data!$Y$4,Data!$AA$17,IF($M87=Data!$AD$4,Data!$AF$17,IF($M87=Data!$AI$4,Data!$AK$17,IF($M87=Data!$AN$4,Data!$AP$17,0))))))</f>
        <v>0</v>
      </c>
      <c r="AR87" s="9">
        <f>IF($M87=Data!$L$10,Data!$V$18,IF($M87=Data!$L$12,Data!$V$18,IF($M87=Data!$Y$4,Data!$AA$18,IF($M87=Data!$AD$4,Data!$AF$18,IF($M87=Data!$AI$4,Data!$AK$18,IF($M87=Data!$AN$4,Data!$AP$18,0))))))</f>
        <v>0</v>
      </c>
      <c r="AS87" s="9">
        <f>IF($M87=Data!$L$10,Data!$V$19,IF($M87=Data!$L$12,Data!$V$19,IF($M87=Data!$Y$4,Data!$AA$19,IF($M87=Data!$AD$4,Data!$AF$19,IF($M87=Data!$AI$4,Data!$AK$19,IF($M87=Data!$AN$4,Data!$AP$19,0))))))</f>
        <v>0</v>
      </c>
      <c r="AT87" s="9">
        <f>IF($M87=Data!$L$10,Data!$V$20,IF($M87=Data!$L$12,Data!$V$20,IF($M87=Data!$Y$4,Data!$AA$20,IF($M87=Data!$AD$4,Data!$AF$20,IF($M87=Data!$AI$4,Data!$AK$20,IF($M87=Data!$AN$4,Data!$AP$20,0))))))</f>
        <v>0</v>
      </c>
      <c r="AU87" s="9">
        <f>IF($M87=Data!$L$10,Data!$V$21,IF($M87=Data!$L$12,Data!$V$21,IF($M87=Data!$Y$4,Data!$AA$21,IF($M87=Data!$AD$4,Data!$AF$21,IF($M87=Data!$AI$4,Data!$AK$21,IF($M87=Data!$AN$4,Data!$AP$21,0))))))</f>
        <v>0</v>
      </c>
      <c r="AV87" s="9">
        <f>IF($M87=Data!$L$10,Data!$V$22,IF($M87=Data!$L$12,Data!$V$22,IF($M87=Data!$Y$4,Data!$AA$22,IF($M87=Data!$AD$4,Data!$AF$22,IF($M87=Data!$AI$4,Data!$AK$22,IF($M87=Data!$AN$4,Data!$AP$22,0))))))</f>
        <v>0</v>
      </c>
      <c r="AW87" s="9">
        <f>IF($M87=Data!$L$10,Data!$V$23,IF($M87=Data!$L$12,Data!$V$23,IF($M87=Data!$Y$4,Data!$AA$23,IF($M87=Data!$AD$4,Data!$AF$23,IF($M87=Data!$AI$4,Data!$AK$23,IF($M87=Data!$AN$4,Data!$AP$23,0))))))</f>
        <v>0</v>
      </c>
      <c r="AX87" s="9">
        <f>IF($M87=Data!$L$10,Data!$V$24,IF($M87=Data!$L$12,Data!$V$24,IF($M87=Data!$Y$4,Data!$AA$24,IF($M87=Data!$AD$4,Data!$AF$24,IF($M87=Data!$AI$4,Data!$AK$24,IF($M87=Data!$AN$4,Data!$AP$24,0))))))</f>
        <v>0</v>
      </c>
      <c r="AY87" s="9">
        <f>IF($M87=Data!$L$10,Data!$V$25,IF($M87=Data!$L$12,Data!$V$25,IF($M87=Data!$Y$4,Data!$AA$25,IF($M87=Data!$AD$4,Data!$AF$25,IF($M87=Data!$AI$4,Data!$AK$25,IF($M87=Data!$AN$4,Data!$AP$25,0))))))</f>
        <v>0</v>
      </c>
      <c r="AZ87" s="9">
        <f>IF($M87=Data!$L$10,Data!$V$26,IF($M87=Data!$L$12,Data!$V$26,IF($M87=Data!$Y$4,Data!$AA$26,IF($M87=Data!$AD$4,Data!$AF$26,IF($M87=Data!$AI$4,Data!$AK$26,IF($M87=Data!$AN$4,Data!$AP$26,0))))))</f>
        <v>0</v>
      </c>
      <c r="BA87" s="9">
        <f>IF($M87=Data!$L$10,Data!$V$27,IF($M87=Data!$L$12,Data!$V$27,IF($M87=Data!$Y$4,Data!$AA$27,IF($M87=Data!$AD$4,Data!$AF$27,IF($M87=Data!$AI$4,Data!$AK$27,IF($M87=Data!$AN$4,Data!$AP$27,0))))))</f>
        <v>0</v>
      </c>
      <c r="BB87" s="9">
        <f>IF($M87=Data!$L$10,Data!$V$28,IF($M87=Data!$L$12,Data!$V$28,IF($M87=Data!$Y$4,Data!$AA$28,IF($M87=Data!$AD$4,Data!$AF$28,IF($M87=Data!$AI$4,Data!$AK$28,IF($M87=Data!$AN$4,Data!$AP$28,0))))))</f>
        <v>0</v>
      </c>
      <c r="BC87" s="9">
        <f t="shared" si="8"/>
        <v>0</v>
      </c>
      <c r="BD87" s="119">
        <f>VLOOKUP($BC87,Data!$AS$4:$AT$128,2,FALSE)</f>
        <v>0</v>
      </c>
      <c r="BE87" s="102">
        <f>IF('LCLR Activity List v2.2'!$K87="SPR",1,0)</f>
        <v>0</v>
      </c>
      <c r="BF87" s="100" t="e">
        <f>IF($BE87=0,T87*Data!BF$98,IF($BE87=1,T87*Data!BK$98,T87*Data!BF$98))</f>
        <v>#N/A</v>
      </c>
      <c r="BG87" s="100" t="e">
        <f>IF($BE87=0,U87*Data!BG$98,IF($BE87=1,U87*Data!BL$98,U87*Data!BG$98))</f>
        <v>#N/A</v>
      </c>
      <c r="BH87" s="100" t="e">
        <f>IF($BE87=0,V87*Data!BH$98,IF($BE87=1,V87*Data!BM$98,V87*Data!BH$98))</f>
        <v>#N/A</v>
      </c>
      <c r="BI87" s="100" t="e">
        <f>IF($BE87=0,W87*Data!BI$98,IF($BE87=1,W87*Data!BN$98,W87*Data!BI$98))</f>
        <v>#N/A</v>
      </c>
      <c r="BJ87" s="100" t="e">
        <f>IF($BE87=0,X87*Data!BJ$98,IF($BE87=1,X87*Data!BO$98,X87*Data!BJ$98))</f>
        <v>#N/A</v>
      </c>
      <c r="BK87" s="97" t="e">
        <f t="shared" si="7"/>
        <v>#N/A</v>
      </c>
    </row>
    <row r="88" spans="1:63" x14ac:dyDescent="0.35">
      <c r="A88" s="187">
        <v>77</v>
      </c>
      <c r="B88" s="165"/>
      <c r="C88" s="166"/>
      <c r="D88" s="230"/>
      <c r="E88" s="166"/>
      <c r="F88" s="166"/>
      <c r="G88" s="166"/>
      <c r="H88" s="166"/>
      <c r="I88" s="166"/>
      <c r="J88" s="166"/>
      <c r="K88" s="166"/>
      <c r="L88" s="166"/>
      <c r="M88" s="166"/>
      <c r="N88" s="166"/>
      <c r="O88" s="231"/>
      <c r="P88" s="154">
        <f>VLOOKUP($BC88,Data!$AS$4:$AT$128,2,FALSE)</f>
        <v>0</v>
      </c>
      <c r="Q88" s="166"/>
      <c r="R88" s="166"/>
      <c r="S88" s="155"/>
      <c r="T88" s="170"/>
      <c r="U88" s="170"/>
      <c r="V88" s="170"/>
      <c r="W88" s="170"/>
      <c r="X88" s="156">
        <f t="shared" si="5"/>
        <v>0</v>
      </c>
      <c r="Y88" s="170"/>
      <c r="Z88" s="156">
        <f t="shared" si="6"/>
        <v>0</v>
      </c>
      <c r="AA88" s="175"/>
      <c r="AB88" s="176"/>
      <c r="AD88" s="9">
        <f>IF($M88=Data!$L$10,Data!$V$4,IF($M88=Data!$L$12,Data!$V$4,IF($M88=Data!$Y$4,Data!$AA$4,IF($M88=Data!$AD$4,Data!$AF$4,IF($M88=Data!$AI$4,Data!$AK$4,IF($M88=Data!$AN$4,Data!$AP$4,0))))))</f>
        <v>0</v>
      </c>
      <c r="AE88" s="9">
        <f>IF($M88=Data!$L$10,Data!$V$5,IF($M88=Data!$L$12,Data!$V$5,IF($M88=Data!$Y$4,Data!$AA$5,IF($M88=Data!$AD$4,Data!$AF$5,IF($M88=Data!$AI$4,Data!$AK$5,IF($M88=Data!$AN$4,Data!$AP$5,0))))))</f>
        <v>0</v>
      </c>
      <c r="AF88" s="9">
        <f>IF($M88=Data!$L$10,Data!$V$6,IF($M88=Data!$L$12,Data!$V$6,IF($M88=Data!$Y$4,Data!$AA$6,IF($M88=Data!$AD$4,Data!$AF$6,IF($M88=Data!$AI$4,Data!$AK$6,IF($M88=Data!$AN$4,Data!$AP$6,0))))))</f>
        <v>0</v>
      </c>
      <c r="AG88" s="9">
        <f>IF($M88=Data!$L$10,Data!$V$7,IF($M88=Data!$L$12,Data!$V$7,IF($M88=Data!$Y$4,Data!$AA$7,IF($M88=Data!$AD$4,Data!$AF$7,IF($M88=Data!$AI$4,Data!$AK$7,IF($M88=Data!$AN$4,Data!$AP$7,0))))))</f>
        <v>0</v>
      </c>
      <c r="AH88" s="9">
        <f>IF($M88=Data!$L$10,Data!$V$8,IF($M88=Data!$L$12,Data!$V$8,IF($M88=Data!$Y$4,Data!$AA$8,IF($M88=Data!$AD$4,Data!$AF$8,IF($M88=Data!$AI$4,Data!$AK$8,IF($M88=Data!$AN$4,Data!$AP$8,0))))))</f>
        <v>0</v>
      </c>
      <c r="AI88" s="9">
        <f>IF($M88=Data!$L$10,Data!$V$9,IF($M88=Data!$L$12,Data!$V$9,IF($M88=Data!$Y$4,Data!$AA$9,IF($M88=Data!$AD$4,Data!$AF$9,IF($M88=Data!$AI$4,Data!$AK$9,IF($M88=Data!$AN$4,Data!$AP$9,0))))))</f>
        <v>0</v>
      </c>
      <c r="AJ88" s="9">
        <f>IF($M88=Data!$L$10,Data!$V$10,IF($M88=Data!$L$12,Data!$V$10,IF($M88=Data!$Y$4,Data!$AA$10,IF($M88=Data!$AD$4,Data!$AF$10,IF($M88=Data!$AI$4,Data!$AK$10,IF($M88=Data!$AN$4,Data!$AP$10,0))))))</f>
        <v>0</v>
      </c>
      <c r="AK88" s="9">
        <f>IF($M88=Data!$L$10,Data!$V$11,IF($M88=Data!$L$12,Data!$V$11,IF($M88=Data!$Y$4,Data!$AA$11,IF($M88=Data!$AD$4,Data!$AF$11,IF($M88=Data!$AI$4,Data!$AK$11,IF($M88=Data!$AN$4,Data!$AP$11,0))))))</f>
        <v>0</v>
      </c>
      <c r="AL88" s="9">
        <f>IF($M88=Data!$L$10,Data!$V$12,IF($M88=Data!$L$12,Data!$V$12,IF($M88=Data!$Y$4,Data!$AA$12,IF($M88=Data!$AD$4,Data!$AF$12,IF($M88=Data!$AI$4,Data!$AK$12,IF($M88=Data!$AN$4,Data!$AP$12,0))))))</f>
        <v>0</v>
      </c>
      <c r="AM88" s="9">
        <f>IF($M88=Data!$L$10,Data!$V$13,IF($M88=Data!$L$12,Data!$V$13,IF($M88=Data!$Y$4,Data!$AA$13,IF($M88=Data!$AD$4,Data!$AF$13,IF($M88=Data!$AI$4,Data!$AK$13,IF($M88=Data!$AN$4,Data!$AP$13,0))))))</f>
        <v>0</v>
      </c>
      <c r="AN88" s="9">
        <f>IF($M88=Data!$L$10,Data!$V$14,IF($M88=Data!$L$12,Data!$V$14,IF($M88=Data!$Y$4,Data!$AA$14,IF($M88=Data!$AD$4,Data!$AF$14,IF($M88=Data!$AI$4,Data!$AK$14,IF($M88=Data!$AN$4,Data!$AP$14,0))))))</f>
        <v>0</v>
      </c>
      <c r="AO88" s="9">
        <f>IF($M88=Data!$L$10,Data!$V$15,IF($M88=Data!$L$12,Data!$V$15,IF($M88=Data!$Y$4,Data!$AA$15,IF($M88=Data!$AD$4,Data!$AF$15,IF($M88=Data!$AI$4,Data!$AK$15,IF($M88=Data!$AN$4,Data!$AP$15,0))))))</f>
        <v>0</v>
      </c>
      <c r="AP88" s="9">
        <f>IF($M88=Data!$L$10,Data!$V$16,IF($M88=Data!$L$12,Data!$V$16,IF($M88=Data!$Y$4,Data!$AA$16,IF($M88=Data!$AD$4,Data!$AF$16,IF($M88=Data!$AI$4,Data!$AK$16,IF($M88=Data!$AN$4,Data!$AP$16,0))))))</f>
        <v>0</v>
      </c>
      <c r="AQ88" s="9">
        <f>IF($M88=Data!$L$10,Data!$V$17,IF($M88=Data!$L$12,Data!$V$17,IF($M88=Data!$Y$4,Data!$AA$17,IF($M88=Data!$AD$4,Data!$AF$17,IF($M88=Data!$AI$4,Data!$AK$17,IF($M88=Data!$AN$4,Data!$AP$17,0))))))</f>
        <v>0</v>
      </c>
      <c r="AR88" s="9">
        <f>IF($M88=Data!$L$10,Data!$V$18,IF($M88=Data!$L$12,Data!$V$18,IF($M88=Data!$Y$4,Data!$AA$18,IF($M88=Data!$AD$4,Data!$AF$18,IF($M88=Data!$AI$4,Data!$AK$18,IF($M88=Data!$AN$4,Data!$AP$18,0))))))</f>
        <v>0</v>
      </c>
      <c r="AS88" s="9">
        <f>IF($M88=Data!$L$10,Data!$V$19,IF($M88=Data!$L$12,Data!$V$19,IF($M88=Data!$Y$4,Data!$AA$19,IF($M88=Data!$AD$4,Data!$AF$19,IF($M88=Data!$AI$4,Data!$AK$19,IF($M88=Data!$AN$4,Data!$AP$19,0))))))</f>
        <v>0</v>
      </c>
      <c r="AT88" s="9">
        <f>IF($M88=Data!$L$10,Data!$V$20,IF($M88=Data!$L$12,Data!$V$20,IF($M88=Data!$Y$4,Data!$AA$20,IF($M88=Data!$AD$4,Data!$AF$20,IF($M88=Data!$AI$4,Data!$AK$20,IF($M88=Data!$AN$4,Data!$AP$20,0))))))</f>
        <v>0</v>
      </c>
      <c r="AU88" s="9">
        <f>IF($M88=Data!$L$10,Data!$V$21,IF($M88=Data!$L$12,Data!$V$21,IF($M88=Data!$Y$4,Data!$AA$21,IF($M88=Data!$AD$4,Data!$AF$21,IF($M88=Data!$AI$4,Data!$AK$21,IF($M88=Data!$AN$4,Data!$AP$21,0))))))</f>
        <v>0</v>
      </c>
      <c r="AV88" s="9">
        <f>IF($M88=Data!$L$10,Data!$V$22,IF($M88=Data!$L$12,Data!$V$22,IF($M88=Data!$Y$4,Data!$AA$22,IF($M88=Data!$AD$4,Data!$AF$22,IF($M88=Data!$AI$4,Data!$AK$22,IF($M88=Data!$AN$4,Data!$AP$22,0))))))</f>
        <v>0</v>
      </c>
      <c r="AW88" s="9">
        <f>IF($M88=Data!$L$10,Data!$V$23,IF($M88=Data!$L$12,Data!$V$23,IF($M88=Data!$Y$4,Data!$AA$23,IF($M88=Data!$AD$4,Data!$AF$23,IF($M88=Data!$AI$4,Data!$AK$23,IF($M88=Data!$AN$4,Data!$AP$23,0))))))</f>
        <v>0</v>
      </c>
      <c r="AX88" s="9">
        <f>IF($M88=Data!$L$10,Data!$V$24,IF($M88=Data!$L$12,Data!$V$24,IF($M88=Data!$Y$4,Data!$AA$24,IF($M88=Data!$AD$4,Data!$AF$24,IF($M88=Data!$AI$4,Data!$AK$24,IF($M88=Data!$AN$4,Data!$AP$24,0))))))</f>
        <v>0</v>
      </c>
      <c r="AY88" s="9">
        <f>IF($M88=Data!$L$10,Data!$V$25,IF($M88=Data!$L$12,Data!$V$25,IF($M88=Data!$Y$4,Data!$AA$25,IF($M88=Data!$AD$4,Data!$AF$25,IF($M88=Data!$AI$4,Data!$AK$25,IF($M88=Data!$AN$4,Data!$AP$25,0))))))</f>
        <v>0</v>
      </c>
      <c r="AZ88" s="9">
        <f>IF($M88=Data!$L$10,Data!$V$26,IF($M88=Data!$L$12,Data!$V$26,IF($M88=Data!$Y$4,Data!$AA$26,IF($M88=Data!$AD$4,Data!$AF$26,IF($M88=Data!$AI$4,Data!$AK$26,IF($M88=Data!$AN$4,Data!$AP$26,0))))))</f>
        <v>0</v>
      </c>
      <c r="BA88" s="9">
        <f>IF($M88=Data!$L$10,Data!$V$27,IF($M88=Data!$L$12,Data!$V$27,IF($M88=Data!$Y$4,Data!$AA$27,IF($M88=Data!$AD$4,Data!$AF$27,IF($M88=Data!$AI$4,Data!$AK$27,IF($M88=Data!$AN$4,Data!$AP$27,0))))))</f>
        <v>0</v>
      </c>
      <c r="BB88" s="9">
        <f>IF($M88=Data!$L$10,Data!$V$28,IF($M88=Data!$L$12,Data!$V$28,IF($M88=Data!$Y$4,Data!$AA$28,IF($M88=Data!$AD$4,Data!$AF$28,IF($M88=Data!$AI$4,Data!$AK$28,IF($M88=Data!$AN$4,Data!$AP$28,0))))))</f>
        <v>0</v>
      </c>
      <c r="BC88" s="9">
        <f t="shared" si="8"/>
        <v>0</v>
      </c>
      <c r="BD88" s="119">
        <f>VLOOKUP($BC88,Data!$AS$4:$AT$128,2,FALSE)</f>
        <v>0</v>
      </c>
      <c r="BE88" s="102">
        <f>IF('LCLR Activity List v2.2'!$K88="SPR",1,0)</f>
        <v>0</v>
      </c>
      <c r="BF88" s="100" t="e">
        <f>IF($BE88=0,T88*Data!BF$98,IF($BE88=1,T88*Data!BK$98,T88*Data!BF$98))</f>
        <v>#N/A</v>
      </c>
      <c r="BG88" s="100" t="e">
        <f>IF($BE88=0,U88*Data!BG$98,IF($BE88=1,U88*Data!BL$98,U88*Data!BG$98))</f>
        <v>#N/A</v>
      </c>
      <c r="BH88" s="100" t="e">
        <f>IF($BE88=0,V88*Data!BH$98,IF($BE88=1,V88*Data!BM$98,V88*Data!BH$98))</f>
        <v>#N/A</v>
      </c>
      <c r="BI88" s="100" t="e">
        <f>IF($BE88=0,W88*Data!BI$98,IF($BE88=1,W88*Data!BN$98,W88*Data!BI$98))</f>
        <v>#N/A</v>
      </c>
      <c r="BJ88" s="100" t="e">
        <f>IF($BE88=0,X88*Data!BJ$98,IF($BE88=1,X88*Data!BO$98,X88*Data!BJ$98))</f>
        <v>#N/A</v>
      </c>
      <c r="BK88" s="97" t="e">
        <f t="shared" si="7"/>
        <v>#N/A</v>
      </c>
    </row>
    <row r="89" spans="1:63" x14ac:dyDescent="0.35">
      <c r="A89" s="187">
        <v>78</v>
      </c>
      <c r="B89" s="165"/>
      <c r="C89" s="166"/>
      <c r="D89" s="230"/>
      <c r="E89" s="166"/>
      <c r="F89" s="166"/>
      <c r="G89" s="166"/>
      <c r="H89" s="166"/>
      <c r="I89" s="166"/>
      <c r="J89" s="166"/>
      <c r="K89" s="166"/>
      <c r="L89" s="166"/>
      <c r="M89" s="166"/>
      <c r="N89" s="166"/>
      <c r="O89" s="231"/>
      <c r="P89" s="154">
        <f>VLOOKUP($BC89,Data!$AS$4:$AT$128,2,FALSE)</f>
        <v>0</v>
      </c>
      <c r="Q89" s="166"/>
      <c r="R89" s="166"/>
      <c r="S89" s="155"/>
      <c r="T89" s="170"/>
      <c r="U89" s="170"/>
      <c r="V89" s="170"/>
      <c r="W89" s="170"/>
      <c r="X89" s="156">
        <f t="shared" si="5"/>
        <v>0</v>
      </c>
      <c r="Y89" s="170"/>
      <c r="Z89" s="156">
        <f t="shared" si="6"/>
        <v>0</v>
      </c>
      <c r="AA89" s="175"/>
      <c r="AB89" s="176"/>
      <c r="AD89" s="9">
        <f>IF($M89=Data!$L$10,Data!$V$4,IF($M89=Data!$L$12,Data!$V$4,IF($M89=Data!$Y$4,Data!$AA$4,IF($M89=Data!$AD$4,Data!$AF$4,IF($M89=Data!$AI$4,Data!$AK$4,IF($M89=Data!$AN$4,Data!$AP$4,0))))))</f>
        <v>0</v>
      </c>
      <c r="AE89" s="9">
        <f>IF($M89=Data!$L$10,Data!$V$5,IF($M89=Data!$L$12,Data!$V$5,IF($M89=Data!$Y$4,Data!$AA$5,IF($M89=Data!$AD$4,Data!$AF$5,IF($M89=Data!$AI$4,Data!$AK$5,IF($M89=Data!$AN$4,Data!$AP$5,0))))))</f>
        <v>0</v>
      </c>
      <c r="AF89" s="9">
        <f>IF($M89=Data!$L$10,Data!$V$6,IF($M89=Data!$L$12,Data!$V$6,IF($M89=Data!$Y$4,Data!$AA$6,IF($M89=Data!$AD$4,Data!$AF$6,IF($M89=Data!$AI$4,Data!$AK$6,IF($M89=Data!$AN$4,Data!$AP$6,0))))))</f>
        <v>0</v>
      </c>
      <c r="AG89" s="9">
        <f>IF($M89=Data!$L$10,Data!$V$7,IF($M89=Data!$L$12,Data!$V$7,IF($M89=Data!$Y$4,Data!$AA$7,IF($M89=Data!$AD$4,Data!$AF$7,IF($M89=Data!$AI$4,Data!$AK$7,IF($M89=Data!$AN$4,Data!$AP$7,0))))))</f>
        <v>0</v>
      </c>
      <c r="AH89" s="9">
        <f>IF($M89=Data!$L$10,Data!$V$8,IF($M89=Data!$L$12,Data!$V$8,IF($M89=Data!$Y$4,Data!$AA$8,IF($M89=Data!$AD$4,Data!$AF$8,IF($M89=Data!$AI$4,Data!$AK$8,IF($M89=Data!$AN$4,Data!$AP$8,0))))))</f>
        <v>0</v>
      </c>
      <c r="AI89" s="9">
        <f>IF($M89=Data!$L$10,Data!$V$9,IF($M89=Data!$L$12,Data!$V$9,IF($M89=Data!$Y$4,Data!$AA$9,IF($M89=Data!$AD$4,Data!$AF$9,IF($M89=Data!$AI$4,Data!$AK$9,IF($M89=Data!$AN$4,Data!$AP$9,0))))))</f>
        <v>0</v>
      </c>
      <c r="AJ89" s="9">
        <f>IF($M89=Data!$L$10,Data!$V$10,IF($M89=Data!$L$12,Data!$V$10,IF($M89=Data!$Y$4,Data!$AA$10,IF($M89=Data!$AD$4,Data!$AF$10,IF($M89=Data!$AI$4,Data!$AK$10,IF($M89=Data!$AN$4,Data!$AP$10,0))))))</f>
        <v>0</v>
      </c>
      <c r="AK89" s="9">
        <f>IF($M89=Data!$L$10,Data!$V$11,IF($M89=Data!$L$12,Data!$V$11,IF($M89=Data!$Y$4,Data!$AA$11,IF($M89=Data!$AD$4,Data!$AF$11,IF($M89=Data!$AI$4,Data!$AK$11,IF($M89=Data!$AN$4,Data!$AP$11,0))))))</f>
        <v>0</v>
      </c>
      <c r="AL89" s="9">
        <f>IF($M89=Data!$L$10,Data!$V$12,IF($M89=Data!$L$12,Data!$V$12,IF($M89=Data!$Y$4,Data!$AA$12,IF($M89=Data!$AD$4,Data!$AF$12,IF($M89=Data!$AI$4,Data!$AK$12,IF($M89=Data!$AN$4,Data!$AP$12,0))))))</f>
        <v>0</v>
      </c>
      <c r="AM89" s="9">
        <f>IF($M89=Data!$L$10,Data!$V$13,IF($M89=Data!$L$12,Data!$V$13,IF($M89=Data!$Y$4,Data!$AA$13,IF($M89=Data!$AD$4,Data!$AF$13,IF($M89=Data!$AI$4,Data!$AK$13,IF($M89=Data!$AN$4,Data!$AP$13,0))))))</f>
        <v>0</v>
      </c>
      <c r="AN89" s="9">
        <f>IF($M89=Data!$L$10,Data!$V$14,IF($M89=Data!$L$12,Data!$V$14,IF($M89=Data!$Y$4,Data!$AA$14,IF($M89=Data!$AD$4,Data!$AF$14,IF($M89=Data!$AI$4,Data!$AK$14,IF($M89=Data!$AN$4,Data!$AP$14,0))))))</f>
        <v>0</v>
      </c>
      <c r="AO89" s="9">
        <f>IF($M89=Data!$L$10,Data!$V$15,IF($M89=Data!$L$12,Data!$V$15,IF($M89=Data!$Y$4,Data!$AA$15,IF($M89=Data!$AD$4,Data!$AF$15,IF($M89=Data!$AI$4,Data!$AK$15,IF($M89=Data!$AN$4,Data!$AP$15,0))))))</f>
        <v>0</v>
      </c>
      <c r="AP89" s="9">
        <f>IF($M89=Data!$L$10,Data!$V$16,IF($M89=Data!$L$12,Data!$V$16,IF($M89=Data!$Y$4,Data!$AA$16,IF($M89=Data!$AD$4,Data!$AF$16,IF($M89=Data!$AI$4,Data!$AK$16,IF($M89=Data!$AN$4,Data!$AP$16,0))))))</f>
        <v>0</v>
      </c>
      <c r="AQ89" s="9">
        <f>IF($M89=Data!$L$10,Data!$V$17,IF($M89=Data!$L$12,Data!$V$17,IF($M89=Data!$Y$4,Data!$AA$17,IF($M89=Data!$AD$4,Data!$AF$17,IF($M89=Data!$AI$4,Data!$AK$17,IF($M89=Data!$AN$4,Data!$AP$17,0))))))</f>
        <v>0</v>
      </c>
      <c r="AR89" s="9">
        <f>IF($M89=Data!$L$10,Data!$V$18,IF($M89=Data!$L$12,Data!$V$18,IF($M89=Data!$Y$4,Data!$AA$18,IF($M89=Data!$AD$4,Data!$AF$18,IF($M89=Data!$AI$4,Data!$AK$18,IF($M89=Data!$AN$4,Data!$AP$18,0))))))</f>
        <v>0</v>
      </c>
      <c r="AS89" s="9">
        <f>IF($M89=Data!$L$10,Data!$V$19,IF($M89=Data!$L$12,Data!$V$19,IF($M89=Data!$Y$4,Data!$AA$19,IF($M89=Data!$AD$4,Data!$AF$19,IF($M89=Data!$AI$4,Data!$AK$19,IF($M89=Data!$AN$4,Data!$AP$19,0))))))</f>
        <v>0</v>
      </c>
      <c r="AT89" s="9">
        <f>IF($M89=Data!$L$10,Data!$V$20,IF($M89=Data!$L$12,Data!$V$20,IF($M89=Data!$Y$4,Data!$AA$20,IF($M89=Data!$AD$4,Data!$AF$20,IF($M89=Data!$AI$4,Data!$AK$20,IF($M89=Data!$AN$4,Data!$AP$20,0))))))</f>
        <v>0</v>
      </c>
      <c r="AU89" s="9">
        <f>IF($M89=Data!$L$10,Data!$V$21,IF($M89=Data!$L$12,Data!$V$21,IF($M89=Data!$Y$4,Data!$AA$21,IF($M89=Data!$AD$4,Data!$AF$21,IF($M89=Data!$AI$4,Data!$AK$21,IF($M89=Data!$AN$4,Data!$AP$21,0))))))</f>
        <v>0</v>
      </c>
      <c r="AV89" s="9">
        <f>IF($M89=Data!$L$10,Data!$V$22,IF($M89=Data!$L$12,Data!$V$22,IF($M89=Data!$Y$4,Data!$AA$22,IF($M89=Data!$AD$4,Data!$AF$22,IF($M89=Data!$AI$4,Data!$AK$22,IF($M89=Data!$AN$4,Data!$AP$22,0))))))</f>
        <v>0</v>
      </c>
      <c r="AW89" s="9">
        <f>IF($M89=Data!$L$10,Data!$V$23,IF($M89=Data!$L$12,Data!$V$23,IF($M89=Data!$Y$4,Data!$AA$23,IF($M89=Data!$AD$4,Data!$AF$23,IF($M89=Data!$AI$4,Data!$AK$23,IF($M89=Data!$AN$4,Data!$AP$23,0))))))</f>
        <v>0</v>
      </c>
      <c r="AX89" s="9">
        <f>IF($M89=Data!$L$10,Data!$V$24,IF($M89=Data!$L$12,Data!$V$24,IF($M89=Data!$Y$4,Data!$AA$24,IF($M89=Data!$AD$4,Data!$AF$24,IF($M89=Data!$AI$4,Data!$AK$24,IF($M89=Data!$AN$4,Data!$AP$24,0))))))</f>
        <v>0</v>
      </c>
      <c r="AY89" s="9">
        <f>IF($M89=Data!$L$10,Data!$V$25,IF($M89=Data!$L$12,Data!$V$25,IF($M89=Data!$Y$4,Data!$AA$25,IF($M89=Data!$AD$4,Data!$AF$25,IF($M89=Data!$AI$4,Data!$AK$25,IF($M89=Data!$AN$4,Data!$AP$25,0))))))</f>
        <v>0</v>
      </c>
      <c r="AZ89" s="9">
        <f>IF($M89=Data!$L$10,Data!$V$26,IF($M89=Data!$L$12,Data!$V$26,IF($M89=Data!$Y$4,Data!$AA$26,IF($M89=Data!$AD$4,Data!$AF$26,IF($M89=Data!$AI$4,Data!$AK$26,IF($M89=Data!$AN$4,Data!$AP$26,0))))))</f>
        <v>0</v>
      </c>
      <c r="BA89" s="9">
        <f>IF($M89=Data!$L$10,Data!$V$27,IF($M89=Data!$L$12,Data!$V$27,IF($M89=Data!$Y$4,Data!$AA$27,IF($M89=Data!$AD$4,Data!$AF$27,IF($M89=Data!$AI$4,Data!$AK$27,IF($M89=Data!$AN$4,Data!$AP$27,0))))))</f>
        <v>0</v>
      </c>
      <c r="BB89" s="9">
        <f>IF($M89=Data!$L$10,Data!$V$28,IF($M89=Data!$L$12,Data!$V$28,IF($M89=Data!$Y$4,Data!$AA$28,IF($M89=Data!$AD$4,Data!$AF$28,IF($M89=Data!$AI$4,Data!$AK$28,IF($M89=Data!$AN$4,Data!$AP$28,0))))))</f>
        <v>0</v>
      </c>
      <c r="BC89" s="9">
        <f t="shared" si="8"/>
        <v>0</v>
      </c>
      <c r="BD89" s="119">
        <f>VLOOKUP($BC89,Data!$AS$4:$AT$128,2,FALSE)</f>
        <v>0</v>
      </c>
      <c r="BE89" s="102">
        <f>IF('LCLR Activity List v2.2'!$K89="SPR",1,0)</f>
        <v>0</v>
      </c>
      <c r="BF89" s="100" t="e">
        <f>IF($BE89=0,T89*Data!BF$98,IF($BE89=1,T89*Data!BK$98,T89*Data!BF$98))</f>
        <v>#N/A</v>
      </c>
      <c r="BG89" s="100" t="e">
        <f>IF($BE89=0,U89*Data!BG$98,IF($BE89=1,U89*Data!BL$98,U89*Data!BG$98))</f>
        <v>#N/A</v>
      </c>
      <c r="BH89" s="100" t="e">
        <f>IF($BE89=0,V89*Data!BH$98,IF($BE89=1,V89*Data!BM$98,V89*Data!BH$98))</f>
        <v>#N/A</v>
      </c>
      <c r="BI89" s="100" t="e">
        <f>IF($BE89=0,W89*Data!BI$98,IF($BE89=1,W89*Data!BN$98,W89*Data!BI$98))</f>
        <v>#N/A</v>
      </c>
      <c r="BJ89" s="100" t="e">
        <f>IF($BE89=0,X89*Data!BJ$98,IF($BE89=1,X89*Data!BO$98,X89*Data!BJ$98))</f>
        <v>#N/A</v>
      </c>
      <c r="BK89" s="97" t="e">
        <f t="shared" si="7"/>
        <v>#N/A</v>
      </c>
    </row>
    <row r="90" spans="1:63" x14ac:dyDescent="0.35">
      <c r="A90" s="187">
        <v>79</v>
      </c>
      <c r="B90" s="165"/>
      <c r="C90" s="166"/>
      <c r="D90" s="230"/>
      <c r="E90" s="166"/>
      <c r="F90" s="166"/>
      <c r="G90" s="166"/>
      <c r="H90" s="166"/>
      <c r="I90" s="166"/>
      <c r="J90" s="166"/>
      <c r="K90" s="166"/>
      <c r="L90" s="166"/>
      <c r="M90" s="166"/>
      <c r="N90" s="166"/>
      <c r="O90" s="231"/>
      <c r="P90" s="154">
        <f>VLOOKUP($BC90,Data!$AS$4:$AT$128,2,FALSE)</f>
        <v>0</v>
      </c>
      <c r="Q90" s="166"/>
      <c r="R90" s="166"/>
      <c r="S90" s="155"/>
      <c r="T90" s="170"/>
      <c r="U90" s="170"/>
      <c r="V90" s="170"/>
      <c r="W90" s="170"/>
      <c r="X90" s="156">
        <f t="shared" si="5"/>
        <v>0</v>
      </c>
      <c r="Y90" s="170"/>
      <c r="Z90" s="156">
        <f t="shared" si="6"/>
        <v>0</v>
      </c>
      <c r="AA90" s="175"/>
      <c r="AB90" s="176"/>
      <c r="AD90" s="9">
        <f>IF($M90=Data!$L$10,Data!$V$4,IF($M90=Data!$L$12,Data!$V$4,IF($M90=Data!$Y$4,Data!$AA$4,IF($M90=Data!$AD$4,Data!$AF$4,IF($M90=Data!$AI$4,Data!$AK$4,IF($M90=Data!$AN$4,Data!$AP$4,0))))))</f>
        <v>0</v>
      </c>
      <c r="AE90" s="9">
        <f>IF($M90=Data!$L$10,Data!$V$5,IF($M90=Data!$L$12,Data!$V$5,IF($M90=Data!$Y$4,Data!$AA$5,IF($M90=Data!$AD$4,Data!$AF$5,IF($M90=Data!$AI$4,Data!$AK$5,IF($M90=Data!$AN$4,Data!$AP$5,0))))))</f>
        <v>0</v>
      </c>
      <c r="AF90" s="9">
        <f>IF($M90=Data!$L$10,Data!$V$6,IF($M90=Data!$L$12,Data!$V$6,IF($M90=Data!$Y$4,Data!$AA$6,IF($M90=Data!$AD$4,Data!$AF$6,IF($M90=Data!$AI$4,Data!$AK$6,IF($M90=Data!$AN$4,Data!$AP$6,0))))))</f>
        <v>0</v>
      </c>
      <c r="AG90" s="9">
        <f>IF($M90=Data!$L$10,Data!$V$7,IF($M90=Data!$L$12,Data!$V$7,IF($M90=Data!$Y$4,Data!$AA$7,IF($M90=Data!$AD$4,Data!$AF$7,IF($M90=Data!$AI$4,Data!$AK$7,IF($M90=Data!$AN$4,Data!$AP$7,0))))))</f>
        <v>0</v>
      </c>
      <c r="AH90" s="9">
        <f>IF($M90=Data!$L$10,Data!$V$8,IF($M90=Data!$L$12,Data!$V$8,IF($M90=Data!$Y$4,Data!$AA$8,IF($M90=Data!$AD$4,Data!$AF$8,IF($M90=Data!$AI$4,Data!$AK$8,IF($M90=Data!$AN$4,Data!$AP$8,0))))))</f>
        <v>0</v>
      </c>
      <c r="AI90" s="9">
        <f>IF($M90=Data!$L$10,Data!$V$9,IF($M90=Data!$L$12,Data!$V$9,IF($M90=Data!$Y$4,Data!$AA$9,IF($M90=Data!$AD$4,Data!$AF$9,IF($M90=Data!$AI$4,Data!$AK$9,IF($M90=Data!$AN$4,Data!$AP$9,0))))))</f>
        <v>0</v>
      </c>
      <c r="AJ90" s="9">
        <f>IF($M90=Data!$L$10,Data!$V$10,IF($M90=Data!$L$12,Data!$V$10,IF($M90=Data!$Y$4,Data!$AA$10,IF($M90=Data!$AD$4,Data!$AF$10,IF($M90=Data!$AI$4,Data!$AK$10,IF($M90=Data!$AN$4,Data!$AP$10,0))))))</f>
        <v>0</v>
      </c>
      <c r="AK90" s="9">
        <f>IF($M90=Data!$L$10,Data!$V$11,IF($M90=Data!$L$12,Data!$V$11,IF($M90=Data!$Y$4,Data!$AA$11,IF($M90=Data!$AD$4,Data!$AF$11,IF($M90=Data!$AI$4,Data!$AK$11,IF($M90=Data!$AN$4,Data!$AP$11,0))))))</f>
        <v>0</v>
      </c>
      <c r="AL90" s="9">
        <f>IF($M90=Data!$L$10,Data!$V$12,IF($M90=Data!$L$12,Data!$V$12,IF($M90=Data!$Y$4,Data!$AA$12,IF($M90=Data!$AD$4,Data!$AF$12,IF($M90=Data!$AI$4,Data!$AK$12,IF($M90=Data!$AN$4,Data!$AP$12,0))))))</f>
        <v>0</v>
      </c>
      <c r="AM90" s="9">
        <f>IF($M90=Data!$L$10,Data!$V$13,IF($M90=Data!$L$12,Data!$V$13,IF($M90=Data!$Y$4,Data!$AA$13,IF($M90=Data!$AD$4,Data!$AF$13,IF($M90=Data!$AI$4,Data!$AK$13,IF($M90=Data!$AN$4,Data!$AP$13,0))))))</f>
        <v>0</v>
      </c>
      <c r="AN90" s="9">
        <f>IF($M90=Data!$L$10,Data!$V$14,IF($M90=Data!$L$12,Data!$V$14,IF($M90=Data!$Y$4,Data!$AA$14,IF($M90=Data!$AD$4,Data!$AF$14,IF($M90=Data!$AI$4,Data!$AK$14,IF($M90=Data!$AN$4,Data!$AP$14,0))))))</f>
        <v>0</v>
      </c>
      <c r="AO90" s="9">
        <f>IF($M90=Data!$L$10,Data!$V$15,IF($M90=Data!$L$12,Data!$V$15,IF($M90=Data!$Y$4,Data!$AA$15,IF($M90=Data!$AD$4,Data!$AF$15,IF($M90=Data!$AI$4,Data!$AK$15,IF($M90=Data!$AN$4,Data!$AP$15,0))))))</f>
        <v>0</v>
      </c>
      <c r="AP90" s="9">
        <f>IF($M90=Data!$L$10,Data!$V$16,IF($M90=Data!$L$12,Data!$V$16,IF($M90=Data!$Y$4,Data!$AA$16,IF($M90=Data!$AD$4,Data!$AF$16,IF($M90=Data!$AI$4,Data!$AK$16,IF($M90=Data!$AN$4,Data!$AP$16,0))))))</f>
        <v>0</v>
      </c>
      <c r="AQ90" s="9">
        <f>IF($M90=Data!$L$10,Data!$V$17,IF($M90=Data!$L$12,Data!$V$17,IF($M90=Data!$Y$4,Data!$AA$17,IF($M90=Data!$AD$4,Data!$AF$17,IF($M90=Data!$AI$4,Data!$AK$17,IF($M90=Data!$AN$4,Data!$AP$17,0))))))</f>
        <v>0</v>
      </c>
      <c r="AR90" s="9">
        <f>IF($M90=Data!$L$10,Data!$V$18,IF($M90=Data!$L$12,Data!$V$18,IF($M90=Data!$Y$4,Data!$AA$18,IF($M90=Data!$AD$4,Data!$AF$18,IF($M90=Data!$AI$4,Data!$AK$18,IF($M90=Data!$AN$4,Data!$AP$18,0))))))</f>
        <v>0</v>
      </c>
      <c r="AS90" s="9">
        <f>IF($M90=Data!$L$10,Data!$V$19,IF($M90=Data!$L$12,Data!$V$19,IF($M90=Data!$Y$4,Data!$AA$19,IF($M90=Data!$AD$4,Data!$AF$19,IF($M90=Data!$AI$4,Data!$AK$19,IF($M90=Data!$AN$4,Data!$AP$19,0))))))</f>
        <v>0</v>
      </c>
      <c r="AT90" s="9">
        <f>IF($M90=Data!$L$10,Data!$V$20,IF($M90=Data!$L$12,Data!$V$20,IF($M90=Data!$Y$4,Data!$AA$20,IF($M90=Data!$AD$4,Data!$AF$20,IF($M90=Data!$AI$4,Data!$AK$20,IF($M90=Data!$AN$4,Data!$AP$20,0))))))</f>
        <v>0</v>
      </c>
      <c r="AU90" s="9">
        <f>IF($M90=Data!$L$10,Data!$V$21,IF($M90=Data!$L$12,Data!$V$21,IF($M90=Data!$Y$4,Data!$AA$21,IF($M90=Data!$AD$4,Data!$AF$21,IF($M90=Data!$AI$4,Data!$AK$21,IF($M90=Data!$AN$4,Data!$AP$21,0))))))</f>
        <v>0</v>
      </c>
      <c r="AV90" s="9">
        <f>IF($M90=Data!$L$10,Data!$V$22,IF($M90=Data!$L$12,Data!$V$22,IF($M90=Data!$Y$4,Data!$AA$22,IF($M90=Data!$AD$4,Data!$AF$22,IF($M90=Data!$AI$4,Data!$AK$22,IF($M90=Data!$AN$4,Data!$AP$22,0))))))</f>
        <v>0</v>
      </c>
      <c r="AW90" s="9">
        <f>IF($M90=Data!$L$10,Data!$V$23,IF($M90=Data!$L$12,Data!$V$23,IF($M90=Data!$Y$4,Data!$AA$23,IF($M90=Data!$AD$4,Data!$AF$23,IF($M90=Data!$AI$4,Data!$AK$23,IF($M90=Data!$AN$4,Data!$AP$23,0))))))</f>
        <v>0</v>
      </c>
      <c r="AX90" s="9">
        <f>IF($M90=Data!$L$10,Data!$V$24,IF($M90=Data!$L$12,Data!$V$24,IF($M90=Data!$Y$4,Data!$AA$24,IF($M90=Data!$AD$4,Data!$AF$24,IF($M90=Data!$AI$4,Data!$AK$24,IF($M90=Data!$AN$4,Data!$AP$24,0))))))</f>
        <v>0</v>
      </c>
      <c r="AY90" s="9">
        <f>IF($M90=Data!$L$10,Data!$V$25,IF($M90=Data!$L$12,Data!$V$25,IF($M90=Data!$Y$4,Data!$AA$25,IF($M90=Data!$AD$4,Data!$AF$25,IF($M90=Data!$AI$4,Data!$AK$25,IF($M90=Data!$AN$4,Data!$AP$25,0))))))</f>
        <v>0</v>
      </c>
      <c r="AZ90" s="9">
        <f>IF($M90=Data!$L$10,Data!$V$26,IF($M90=Data!$L$12,Data!$V$26,IF($M90=Data!$Y$4,Data!$AA$26,IF($M90=Data!$AD$4,Data!$AF$26,IF($M90=Data!$AI$4,Data!$AK$26,IF($M90=Data!$AN$4,Data!$AP$26,0))))))</f>
        <v>0</v>
      </c>
      <c r="BA90" s="9">
        <f>IF($M90=Data!$L$10,Data!$V$27,IF($M90=Data!$L$12,Data!$V$27,IF($M90=Data!$Y$4,Data!$AA$27,IF($M90=Data!$AD$4,Data!$AF$27,IF($M90=Data!$AI$4,Data!$AK$27,IF($M90=Data!$AN$4,Data!$AP$27,0))))))</f>
        <v>0</v>
      </c>
      <c r="BB90" s="9">
        <f>IF($M90=Data!$L$10,Data!$V$28,IF($M90=Data!$L$12,Data!$V$28,IF($M90=Data!$Y$4,Data!$AA$28,IF($M90=Data!$AD$4,Data!$AF$28,IF($M90=Data!$AI$4,Data!$AK$28,IF($M90=Data!$AN$4,Data!$AP$28,0))))))</f>
        <v>0</v>
      </c>
      <c r="BC90" s="9">
        <f t="shared" si="8"/>
        <v>0</v>
      </c>
      <c r="BD90" s="119">
        <f>VLOOKUP($BC90,Data!$AS$4:$AT$128,2,FALSE)</f>
        <v>0</v>
      </c>
      <c r="BE90" s="102">
        <f>IF('LCLR Activity List v2.2'!$K90="SPR",1,0)</f>
        <v>0</v>
      </c>
      <c r="BF90" s="100" t="e">
        <f>IF($BE90=0,T90*Data!BF$98,IF($BE90=1,T90*Data!BK$98,T90*Data!BF$98))</f>
        <v>#N/A</v>
      </c>
      <c r="BG90" s="100" t="e">
        <f>IF($BE90=0,U90*Data!BG$98,IF($BE90=1,U90*Data!BL$98,U90*Data!BG$98))</f>
        <v>#N/A</v>
      </c>
      <c r="BH90" s="100" t="e">
        <f>IF($BE90=0,V90*Data!BH$98,IF($BE90=1,V90*Data!BM$98,V90*Data!BH$98))</f>
        <v>#N/A</v>
      </c>
      <c r="BI90" s="100" t="e">
        <f>IF($BE90=0,W90*Data!BI$98,IF($BE90=1,W90*Data!BN$98,W90*Data!BI$98))</f>
        <v>#N/A</v>
      </c>
      <c r="BJ90" s="100" t="e">
        <f>IF($BE90=0,X90*Data!BJ$98,IF($BE90=1,X90*Data!BO$98,X90*Data!BJ$98))</f>
        <v>#N/A</v>
      </c>
      <c r="BK90" s="97" t="e">
        <f t="shared" si="7"/>
        <v>#N/A</v>
      </c>
    </row>
    <row r="91" spans="1:63" x14ac:dyDescent="0.35">
      <c r="A91" s="187">
        <v>80</v>
      </c>
      <c r="B91" s="165"/>
      <c r="C91" s="166"/>
      <c r="D91" s="230"/>
      <c r="E91" s="166"/>
      <c r="F91" s="166"/>
      <c r="G91" s="166"/>
      <c r="H91" s="166"/>
      <c r="I91" s="166"/>
      <c r="J91" s="166"/>
      <c r="K91" s="166"/>
      <c r="L91" s="166"/>
      <c r="M91" s="166"/>
      <c r="N91" s="166"/>
      <c r="O91" s="231"/>
      <c r="P91" s="154">
        <f>VLOOKUP($BC91,Data!$AS$4:$AT$128,2,FALSE)</f>
        <v>0</v>
      </c>
      <c r="Q91" s="166"/>
      <c r="R91" s="166"/>
      <c r="S91" s="155"/>
      <c r="T91" s="170"/>
      <c r="U91" s="170"/>
      <c r="V91" s="170"/>
      <c r="W91" s="170"/>
      <c r="X91" s="156">
        <f t="shared" si="5"/>
        <v>0</v>
      </c>
      <c r="Y91" s="170"/>
      <c r="Z91" s="156">
        <f t="shared" si="6"/>
        <v>0</v>
      </c>
      <c r="AA91" s="175"/>
      <c r="AB91" s="176"/>
      <c r="AD91" s="9">
        <f>IF($M91=Data!$L$10,Data!$V$4,IF($M91=Data!$L$12,Data!$V$4,IF($M91=Data!$Y$4,Data!$AA$4,IF($M91=Data!$AD$4,Data!$AF$4,IF($M91=Data!$AI$4,Data!$AK$4,IF($M91=Data!$AN$4,Data!$AP$4,0))))))</f>
        <v>0</v>
      </c>
      <c r="AE91" s="9">
        <f>IF($M91=Data!$L$10,Data!$V$5,IF($M91=Data!$L$12,Data!$V$5,IF($M91=Data!$Y$4,Data!$AA$5,IF($M91=Data!$AD$4,Data!$AF$5,IF($M91=Data!$AI$4,Data!$AK$5,IF($M91=Data!$AN$4,Data!$AP$5,0))))))</f>
        <v>0</v>
      </c>
      <c r="AF91" s="9">
        <f>IF($M91=Data!$L$10,Data!$V$6,IF($M91=Data!$L$12,Data!$V$6,IF($M91=Data!$Y$4,Data!$AA$6,IF($M91=Data!$AD$4,Data!$AF$6,IF($M91=Data!$AI$4,Data!$AK$6,IF($M91=Data!$AN$4,Data!$AP$6,0))))))</f>
        <v>0</v>
      </c>
      <c r="AG91" s="9">
        <f>IF($M91=Data!$L$10,Data!$V$7,IF($M91=Data!$L$12,Data!$V$7,IF($M91=Data!$Y$4,Data!$AA$7,IF($M91=Data!$AD$4,Data!$AF$7,IF($M91=Data!$AI$4,Data!$AK$7,IF($M91=Data!$AN$4,Data!$AP$7,0))))))</f>
        <v>0</v>
      </c>
      <c r="AH91" s="9">
        <f>IF($M91=Data!$L$10,Data!$V$8,IF($M91=Data!$L$12,Data!$V$8,IF($M91=Data!$Y$4,Data!$AA$8,IF($M91=Data!$AD$4,Data!$AF$8,IF($M91=Data!$AI$4,Data!$AK$8,IF($M91=Data!$AN$4,Data!$AP$8,0))))))</f>
        <v>0</v>
      </c>
      <c r="AI91" s="9">
        <f>IF($M91=Data!$L$10,Data!$V$9,IF($M91=Data!$L$12,Data!$V$9,IF($M91=Data!$Y$4,Data!$AA$9,IF($M91=Data!$AD$4,Data!$AF$9,IF($M91=Data!$AI$4,Data!$AK$9,IF($M91=Data!$AN$4,Data!$AP$9,0))))))</f>
        <v>0</v>
      </c>
      <c r="AJ91" s="9">
        <f>IF($M91=Data!$L$10,Data!$V$10,IF($M91=Data!$L$12,Data!$V$10,IF($M91=Data!$Y$4,Data!$AA$10,IF($M91=Data!$AD$4,Data!$AF$10,IF($M91=Data!$AI$4,Data!$AK$10,IF($M91=Data!$AN$4,Data!$AP$10,0))))))</f>
        <v>0</v>
      </c>
      <c r="AK91" s="9">
        <f>IF($M91=Data!$L$10,Data!$V$11,IF($M91=Data!$L$12,Data!$V$11,IF($M91=Data!$Y$4,Data!$AA$11,IF($M91=Data!$AD$4,Data!$AF$11,IF($M91=Data!$AI$4,Data!$AK$11,IF($M91=Data!$AN$4,Data!$AP$11,0))))))</f>
        <v>0</v>
      </c>
      <c r="AL91" s="9">
        <f>IF($M91=Data!$L$10,Data!$V$12,IF($M91=Data!$L$12,Data!$V$12,IF($M91=Data!$Y$4,Data!$AA$12,IF($M91=Data!$AD$4,Data!$AF$12,IF($M91=Data!$AI$4,Data!$AK$12,IF($M91=Data!$AN$4,Data!$AP$12,0))))))</f>
        <v>0</v>
      </c>
      <c r="AM91" s="9">
        <f>IF($M91=Data!$L$10,Data!$V$13,IF($M91=Data!$L$12,Data!$V$13,IF($M91=Data!$Y$4,Data!$AA$13,IF($M91=Data!$AD$4,Data!$AF$13,IF($M91=Data!$AI$4,Data!$AK$13,IF($M91=Data!$AN$4,Data!$AP$13,0))))))</f>
        <v>0</v>
      </c>
      <c r="AN91" s="9">
        <f>IF($M91=Data!$L$10,Data!$V$14,IF($M91=Data!$L$12,Data!$V$14,IF($M91=Data!$Y$4,Data!$AA$14,IF($M91=Data!$AD$4,Data!$AF$14,IF($M91=Data!$AI$4,Data!$AK$14,IF($M91=Data!$AN$4,Data!$AP$14,0))))))</f>
        <v>0</v>
      </c>
      <c r="AO91" s="9">
        <f>IF($M91=Data!$L$10,Data!$V$15,IF($M91=Data!$L$12,Data!$V$15,IF($M91=Data!$Y$4,Data!$AA$15,IF($M91=Data!$AD$4,Data!$AF$15,IF($M91=Data!$AI$4,Data!$AK$15,IF($M91=Data!$AN$4,Data!$AP$15,0))))))</f>
        <v>0</v>
      </c>
      <c r="AP91" s="9">
        <f>IF($M91=Data!$L$10,Data!$V$16,IF($M91=Data!$L$12,Data!$V$16,IF($M91=Data!$Y$4,Data!$AA$16,IF($M91=Data!$AD$4,Data!$AF$16,IF($M91=Data!$AI$4,Data!$AK$16,IF($M91=Data!$AN$4,Data!$AP$16,0))))))</f>
        <v>0</v>
      </c>
      <c r="AQ91" s="9">
        <f>IF($M91=Data!$L$10,Data!$V$17,IF($M91=Data!$L$12,Data!$V$17,IF($M91=Data!$Y$4,Data!$AA$17,IF($M91=Data!$AD$4,Data!$AF$17,IF($M91=Data!$AI$4,Data!$AK$17,IF($M91=Data!$AN$4,Data!$AP$17,0))))))</f>
        <v>0</v>
      </c>
      <c r="AR91" s="9">
        <f>IF($M91=Data!$L$10,Data!$V$18,IF($M91=Data!$L$12,Data!$V$18,IF($M91=Data!$Y$4,Data!$AA$18,IF($M91=Data!$AD$4,Data!$AF$18,IF($M91=Data!$AI$4,Data!$AK$18,IF($M91=Data!$AN$4,Data!$AP$18,0))))))</f>
        <v>0</v>
      </c>
      <c r="AS91" s="9">
        <f>IF($M91=Data!$L$10,Data!$V$19,IF($M91=Data!$L$12,Data!$V$19,IF($M91=Data!$Y$4,Data!$AA$19,IF($M91=Data!$AD$4,Data!$AF$19,IF($M91=Data!$AI$4,Data!$AK$19,IF($M91=Data!$AN$4,Data!$AP$19,0))))))</f>
        <v>0</v>
      </c>
      <c r="AT91" s="9">
        <f>IF($M91=Data!$L$10,Data!$V$20,IF($M91=Data!$L$12,Data!$V$20,IF($M91=Data!$Y$4,Data!$AA$20,IF($M91=Data!$AD$4,Data!$AF$20,IF($M91=Data!$AI$4,Data!$AK$20,IF($M91=Data!$AN$4,Data!$AP$20,0))))))</f>
        <v>0</v>
      </c>
      <c r="AU91" s="9">
        <f>IF($M91=Data!$L$10,Data!$V$21,IF($M91=Data!$L$12,Data!$V$21,IF($M91=Data!$Y$4,Data!$AA$21,IF($M91=Data!$AD$4,Data!$AF$21,IF($M91=Data!$AI$4,Data!$AK$21,IF($M91=Data!$AN$4,Data!$AP$21,0))))))</f>
        <v>0</v>
      </c>
      <c r="AV91" s="9">
        <f>IF($M91=Data!$L$10,Data!$V$22,IF($M91=Data!$L$12,Data!$V$22,IF($M91=Data!$Y$4,Data!$AA$22,IF($M91=Data!$AD$4,Data!$AF$22,IF($M91=Data!$AI$4,Data!$AK$22,IF($M91=Data!$AN$4,Data!$AP$22,0))))))</f>
        <v>0</v>
      </c>
      <c r="AW91" s="9">
        <f>IF($M91=Data!$L$10,Data!$V$23,IF($M91=Data!$L$12,Data!$V$23,IF($M91=Data!$Y$4,Data!$AA$23,IF($M91=Data!$AD$4,Data!$AF$23,IF($M91=Data!$AI$4,Data!$AK$23,IF($M91=Data!$AN$4,Data!$AP$23,0))))))</f>
        <v>0</v>
      </c>
      <c r="AX91" s="9">
        <f>IF($M91=Data!$L$10,Data!$V$24,IF($M91=Data!$L$12,Data!$V$24,IF($M91=Data!$Y$4,Data!$AA$24,IF($M91=Data!$AD$4,Data!$AF$24,IF($M91=Data!$AI$4,Data!$AK$24,IF($M91=Data!$AN$4,Data!$AP$24,0))))))</f>
        <v>0</v>
      </c>
      <c r="AY91" s="9">
        <f>IF($M91=Data!$L$10,Data!$V$25,IF($M91=Data!$L$12,Data!$V$25,IF($M91=Data!$Y$4,Data!$AA$25,IF($M91=Data!$AD$4,Data!$AF$25,IF($M91=Data!$AI$4,Data!$AK$25,IF($M91=Data!$AN$4,Data!$AP$25,0))))))</f>
        <v>0</v>
      </c>
      <c r="AZ91" s="9">
        <f>IF($M91=Data!$L$10,Data!$V$26,IF($M91=Data!$L$12,Data!$V$26,IF($M91=Data!$Y$4,Data!$AA$26,IF($M91=Data!$AD$4,Data!$AF$26,IF($M91=Data!$AI$4,Data!$AK$26,IF($M91=Data!$AN$4,Data!$AP$26,0))))))</f>
        <v>0</v>
      </c>
      <c r="BA91" s="9">
        <f>IF($M91=Data!$L$10,Data!$V$27,IF($M91=Data!$L$12,Data!$V$27,IF($M91=Data!$Y$4,Data!$AA$27,IF($M91=Data!$AD$4,Data!$AF$27,IF($M91=Data!$AI$4,Data!$AK$27,IF($M91=Data!$AN$4,Data!$AP$27,0))))))</f>
        <v>0</v>
      </c>
      <c r="BB91" s="9">
        <f>IF($M91=Data!$L$10,Data!$V$28,IF($M91=Data!$L$12,Data!$V$28,IF($M91=Data!$Y$4,Data!$AA$28,IF($M91=Data!$AD$4,Data!$AF$28,IF($M91=Data!$AI$4,Data!$AK$28,IF($M91=Data!$AN$4,Data!$AP$28,0))))))</f>
        <v>0</v>
      </c>
      <c r="BC91" s="9">
        <f t="shared" si="8"/>
        <v>0</v>
      </c>
      <c r="BD91" s="119">
        <f>VLOOKUP($BC91,Data!$AS$4:$AT$128,2,FALSE)</f>
        <v>0</v>
      </c>
      <c r="BE91" s="102">
        <f>IF('LCLR Activity List v2.2'!$K91="SPR",1,0)</f>
        <v>0</v>
      </c>
      <c r="BF91" s="100" t="e">
        <f>IF($BE91=0,T91*Data!BF$98,IF($BE91=1,T91*Data!BK$98,T91*Data!BF$98))</f>
        <v>#N/A</v>
      </c>
      <c r="BG91" s="100" t="e">
        <f>IF($BE91=0,U91*Data!BG$98,IF($BE91=1,U91*Data!BL$98,U91*Data!BG$98))</f>
        <v>#N/A</v>
      </c>
      <c r="BH91" s="100" t="e">
        <f>IF($BE91=0,V91*Data!BH$98,IF($BE91=1,V91*Data!BM$98,V91*Data!BH$98))</f>
        <v>#N/A</v>
      </c>
      <c r="BI91" s="100" t="e">
        <f>IF($BE91=0,W91*Data!BI$98,IF($BE91=1,W91*Data!BN$98,W91*Data!BI$98))</f>
        <v>#N/A</v>
      </c>
      <c r="BJ91" s="100" t="e">
        <f>IF($BE91=0,X91*Data!BJ$98,IF($BE91=1,X91*Data!BO$98,X91*Data!BJ$98))</f>
        <v>#N/A</v>
      </c>
      <c r="BK91" s="97" t="e">
        <f t="shared" si="7"/>
        <v>#N/A</v>
      </c>
    </row>
    <row r="92" spans="1:63" x14ac:dyDescent="0.35">
      <c r="A92" s="188" t="s">
        <v>12</v>
      </c>
      <c r="B92" s="165"/>
      <c r="C92" s="166"/>
      <c r="D92" s="230"/>
      <c r="E92" s="164"/>
      <c r="F92" s="164"/>
      <c r="G92" s="164"/>
      <c r="H92" s="166"/>
      <c r="I92" s="166"/>
      <c r="J92" s="166"/>
      <c r="K92" s="166"/>
      <c r="L92" s="166"/>
      <c r="M92" s="166"/>
      <c r="N92" s="166"/>
      <c r="O92" s="231"/>
      <c r="P92" s="154">
        <f>VLOOKUP($BC92,Data!$AS$4:$AT$128,2,FALSE)</f>
        <v>0</v>
      </c>
      <c r="Q92" s="164"/>
      <c r="R92" s="164"/>
      <c r="S92" s="157"/>
      <c r="T92" s="171"/>
      <c r="U92" s="171"/>
      <c r="V92" s="171"/>
      <c r="W92" s="171"/>
      <c r="X92" s="158"/>
      <c r="Y92" s="171"/>
      <c r="Z92" s="156">
        <f t="shared" si="6"/>
        <v>0</v>
      </c>
      <c r="AA92" s="175"/>
      <c r="AB92" s="176"/>
      <c r="AD92" s="9">
        <f>IF($M92=Data!$L$10,Data!$V$4,IF($M92=Data!$L$12,Data!$V$4,IF($M92=Data!$Y$4,Data!$AA$4,IF($M92=Data!$AD$4,Data!$AF$4,IF($M92=Data!$AI$4,Data!$AK$4,IF($M92=Data!$AN$4,Data!$AP$4,0))))))</f>
        <v>0</v>
      </c>
      <c r="AE92" s="9">
        <f>IF($M92=Data!$L$10,Data!$V$5,IF($M92=Data!$L$12,Data!$V$5,IF($M92=Data!$Y$4,Data!$AA$5,IF($M92=Data!$AD$4,Data!$AF$5,IF($M92=Data!$AI$4,Data!$AK$5,IF($M92=Data!$AN$4,Data!$AP$5,0))))))</f>
        <v>0</v>
      </c>
      <c r="AF92" s="9">
        <f>IF($M92=Data!$L$10,Data!$V$6,IF($M92=Data!$L$12,Data!$V$6,IF($M92=Data!$Y$4,Data!$AA$6,IF($M92=Data!$AD$4,Data!$AF$6,IF($M92=Data!$AI$4,Data!$AK$6,IF($M92=Data!$AN$4,Data!$AP$6,0))))))</f>
        <v>0</v>
      </c>
      <c r="AG92" s="9">
        <f>IF($M92=Data!$L$10,Data!$V$7,IF($M92=Data!$L$12,Data!$V$7,IF($M92=Data!$Y$4,Data!$AA$7,IF($M92=Data!$AD$4,Data!$AF$7,IF($M92=Data!$AI$4,Data!$AK$7,IF($M92=Data!$AN$4,Data!$AP$7,0))))))</f>
        <v>0</v>
      </c>
      <c r="AH92" s="9">
        <f>IF($M92=Data!$L$10,Data!$V$8,IF($M92=Data!$L$12,Data!$V$8,IF($M92=Data!$Y$4,Data!$AA$8,IF($M92=Data!$AD$4,Data!$AF$8,IF($M92=Data!$AI$4,Data!$AK$8,IF($M92=Data!$AN$4,Data!$AP$8,0))))))</f>
        <v>0</v>
      </c>
      <c r="AI92" s="9">
        <f>IF($M92=Data!$L$10,Data!$V$9,IF($M92=Data!$L$12,Data!$V$9,IF($M92=Data!$Y$4,Data!$AA$9,IF($M92=Data!$AD$4,Data!$AF$9,IF($M92=Data!$AI$4,Data!$AK$9,IF($M92=Data!$AN$4,Data!$AP$9,0))))))</f>
        <v>0</v>
      </c>
      <c r="AJ92" s="9">
        <f>IF($M92=Data!$L$10,Data!$V$10,IF($M92=Data!$L$12,Data!$V$10,IF($M92=Data!$Y$4,Data!$AA$10,IF($M92=Data!$AD$4,Data!$AF$10,IF($M92=Data!$AI$4,Data!$AK$10,IF($M92=Data!$AN$4,Data!$AP$10,0))))))</f>
        <v>0</v>
      </c>
      <c r="AK92" s="9">
        <f>IF($M92=Data!$L$10,Data!$V$11,IF($M92=Data!$L$12,Data!$V$11,IF($M92=Data!$Y$4,Data!$AA$11,IF($M92=Data!$AD$4,Data!$AF$11,IF($M92=Data!$AI$4,Data!$AK$11,IF($M92=Data!$AN$4,Data!$AP$11,0))))))</f>
        <v>0</v>
      </c>
      <c r="AL92" s="9">
        <f>IF($M92=Data!$L$10,Data!$V$12,IF($M92=Data!$L$12,Data!$V$12,IF($M92=Data!$Y$4,Data!$AA$12,IF($M92=Data!$AD$4,Data!$AF$12,IF($M92=Data!$AI$4,Data!$AK$12,IF($M92=Data!$AN$4,Data!$AP$12,0))))))</f>
        <v>0</v>
      </c>
      <c r="AM92" s="9">
        <f>IF($M92=Data!$L$10,Data!$V$13,IF($M92=Data!$L$12,Data!$V$13,IF($M92=Data!$Y$4,Data!$AA$13,IF($M92=Data!$AD$4,Data!$AF$13,IF($M92=Data!$AI$4,Data!$AK$13,IF($M92=Data!$AN$4,Data!$AP$13,0))))))</f>
        <v>0</v>
      </c>
      <c r="AN92" s="9">
        <f>IF($M92=Data!$L$10,Data!$V$14,IF($M92=Data!$L$12,Data!$V$14,IF($M92=Data!$Y$4,Data!$AA$14,IF($M92=Data!$AD$4,Data!$AF$14,IF($M92=Data!$AI$4,Data!$AK$14,IF($M92=Data!$AN$4,Data!$AP$14,0))))))</f>
        <v>0</v>
      </c>
      <c r="AO92" s="9">
        <f>IF($M92=Data!$L$10,Data!$V$15,IF($M92=Data!$L$12,Data!$V$15,IF($M92=Data!$Y$4,Data!$AA$15,IF($M92=Data!$AD$4,Data!$AF$15,IF($M92=Data!$AI$4,Data!$AK$15,IF($M92=Data!$AN$4,Data!$AP$15,0))))))</f>
        <v>0</v>
      </c>
      <c r="AP92" s="9">
        <f>IF($M92=Data!$L$10,Data!$V$16,IF($M92=Data!$L$12,Data!$V$16,IF($M92=Data!$Y$4,Data!$AA$16,IF($M92=Data!$AD$4,Data!$AF$16,IF($M92=Data!$AI$4,Data!$AK$16,IF($M92=Data!$AN$4,Data!$AP$16,0))))))</f>
        <v>0</v>
      </c>
      <c r="AQ92" s="9">
        <f>IF($M92=Data!$L$10,Data!$V$17,IF($M92=Data!$L$12,Data!$V$17,IF($M92=Data!$Y$4,Data!$AA$17,IF($M92=Data!$AD$4,Data!$AF$17,IF($M92=Data!$AI$4,Data!$AK$17,IF($M92=Data!$AN$4,Data!$AP$17,0))))))</f>
        <v>0</v>
      </c>
      <c r="AR92" s="9">
        <f>IF($M92=Data!$L$10,Data!$V$18,IF($M92=Data!$L$12,Data!$V$18,IF($M92=Data!$Y$4,Data!$AA$18,IF($M92=Data!$AD$4,Data!$AF$18,IF($M92=Data!$AI$4,Data!$AK$18,IF($M92=Data!$AN$4,Data!$AP$18,0))))))</f>
        <v>0</v>
      </c>
      <c r="AS92" s="9">
        <f>IF($M92=Data!$L$10,Data!$V$19,IF($M92=Data!$L$12,Data!$V$19,IF($M92=Data!$Y$4,Data!$AA$19,IF($M92=Data!$AD$4,Data!$AF$19,IF($M92=Data!$AI$4,Data!$AK$19,IF($M92=Data!$AN$4,Data!$AP$19,0))))))</f>
        <v>0</v>
      </c>
      <c r="AT92" s="9">
        <f>IF($M92=Data!$L$10,Data!$V$20,IF($M92=Data!$L$12,Data!$V$20,IF($M92=Data!$Y$4,Data!$AA$20,IF($M92=Data!$AD$4,Data!$AF$20,IF($M92=Data!$AI$4,Data!$AK$20,IF($M92=Data!$AN$4,Data!$AP$20,0))))))</f>
        <v>0</v>
      </c>
      <c r="AU92" s="9">
        <f>IF($M92=Data!$L$10,Data!$V$21,IF($M92=Data!$L$12,Data!$V$21,IF($M92=Data!$Y$4,Data!$AA$21,IF($M92=Data!$AD$4,Data!$AF$21,IF($M92=Data!$AI$4,Data!$AK$21,IF($M92=Data!$AN$4,Data!$AP$21,0))))))</f>
        <v>0</v>
      </c>
      <c r="AV92" s="9">
        <f>IF($M92=Data!$L$10,Data!$V$22,IF($M92=Data!$L$12,Data!$V$22,IF($M92=Data!$Y$4,Data!$AA$22,IF($M92=Data!$AD$4,Data!$AF$22,IF($M92=Data!$AI$4,Data!$AK$22,IF($M92=Data!$AN$4,Data!$AP$22,0))))))</f>
        <v>0</v>
      </c>
      <c r="AW92" s="9">
        <f>IF($M92=Data!$L$10,Data!$V$23,IF($M92=Data!$L$12,Data!$V$23,IF($M92=Data!$Y$4,Data!$AA$23,IF($M92=Data!$AD$4,Data!$AF$23,IF($M92=Data!$AI$4,Data!$AK$23,IF($M92=Data!$AN$4,Data!$AP$23,0))))))</f>
        <v>0</v>
      </c>
      <c r="AX92" s="9">
        <f>IF($M92=Data!$L$10,Data!$V$24,IF($M92=Data!$L$12,Data!$V$24,IF($M92=Data!$Y$4,Data!$AA$24,IF($M92=Data!$AD$4,Data!$AF$24,IF($M92=Data!$AI$4,Data!$AK$24,IF($M92=Data!$AN$4,Data!$AP$24,0))))))</f>
        <v>0</v>
      </c>
      <c r="AY92" s="9">
        <f>IF($M92=Data!$L$10,Data!$V$25,IF($M92=Data!$L$12,Data!$V$25,IF($M92=Data!$Y$4,Data!$AA$25,IF($M92=Data!$AD$4,Data!$AF$25,IF($M92=Data!$AI$4,Data!$AK$25,IF($M92=Data!$AN$4,Data!$AP$25,0))))))</f>
        <v>0</v>
      </c>
      <c r="AZ92" s="9">
        <f>IF($M92=Data!$L$10,Data!$V$26,IF($M92=Data!$L$12,Data!$V$26,IF($M92=Data!$Y$4,Data!$AA$26,IF($M92=Data!$AD$4,Data!$AF$26,IF($M92=Data!$AI$4,Data!$AK$26,IF($M92=Data!$AN$4,Data!$AP$26,0))))))</f>
        <v>0</v>
      </c>
      <c r="BA92" s="9">
        <f>IF($M92=Data!$L$10,Data!$V$27,IF($M92=Data!$L$12,Data!$V$27,IF($M92=Data!$Y$4,Data!$AA$27,IF($M92=Data!$AD$4,Data!$AF$27,IF($M92=Data!$AI$4,Data!$AK$27,IF($M92=Data!$AN$4,Data!$AP$27,0))))))</f>
        <v>0</v>
      </c>
      <c r="BB92" s="9">
        <f>IF($M92=Data!$L$10,Data!$V$28,IF($M92=Data!$L$12,Data!$V$28,IF($M92=Data!$Y$4,Data!$AA$28,IF($M92=Data!$AD$4,Data!$AF$28,IF($M92=Data!$AI$4,Data!$AK$28,IF($M92=Data!$AN$4,Data!$AP$28,0))))))</f>
        <v>0</v>
      </c>
      <c r="BC92" s="9">
        <f t="shared" si="8"/>
        <v>0</v>
      </c>
      <c r="BD92" s="119">
        <f>VLOOKUP($BC92,Data!$AS$4:$AT$128,2,FALSE)</f>
        <v>0</v>
      </c>
      <c r="BE92" s="102">
        <f>IF('LCLR Activity List v2.2'!$K92="SPR",1,0)</f>
        <v>0</v>
      </c>
      <c r="BF92" s="100" t="e">
        <f>IF($BE92=0,T92*Data!BF$98,IF($BE92=1,T92*Data!BK$98,T92*Data!BF$98))</f>
        <v>#N/A</v>
      </c>
      <c r="BG92" s="100" t="e">
        <f>IF($BE92=0,U92*Data!BG$98,IF($BE92=1,U92*Data!BL$98,U92*Data!BG$98))</f>
        <v>#N/A</v>
      </c>
      <c r="BH92" s="100" t="e">
        <f>IF($BE92=0,V92*Data!BH$98,IF($BE92=1,V92*Data!BM$98,V92*Data!BH$98))</f>
        <v>#N/A</v>
      </c>
      <c r="BI92" s="100" t="e">
        <f>IF($BE92=0,W92*Data!BI$98,IF($BE92=1,W92*Data!BN$98,W92*Data!BI$98))</f>
        <v>#N/A</v>
      </c>
      <c r="BJ92" s="100" t="e">
        <f>IF($BE92=0,X92*Data!BJ$98,IF($BE92=1,X92*Data!BO$98,X92*Data!BJ$98))</f>
        <v>#N/A</v>
      </c>
      <c r="BK92" s="98" t="e">
        <f t="shared" si="7"/>
        <v>#N/A</v>
      </c>
    </row>
    <row r="93" spans="1:63" x14ac:dyDescent="0.35">
      <c r="A93" s="187">
        <v>81</v>
      </c>
      <c r="B93" s="165"/>
      <c r="C93" s="166"/>
      <c r="D93" s="230"/>
      <c r="E93" s="166"/>
      <c r="F93" s="166"/>
      <c r="G93" s="166"/>
      <c r="H93" s="166"/>
      <c r="I93" s="166"/>
      <c r="J93" s="166"/>
      <c r="K93" s="166"/>
      <c r="L93" s="166"/>
      <c r="M93" s="166"/>
      <c r="N93" s="166"/>
      <c r="O93" s="231"/>
      <c r="P93" s="154">
        <f>VLOOKUP($BC93,Data!$AS$4:$AT$128,2,FALSE)</f>
        <v>0</v>
      </c>
      <c r="Q93" s="166"/>
      <c r="R93" s="166"/>
      <c r="S93" s="155"/>
      <c r="T93" s="170"/>
      <c r="U93" s="170"/>
      <c r="V93" s="170"/>
      <c r="W93" s="170"/>
      <c r="X93" s="156">
        <f t="shared" si="5"/>
        <v>0</v>
      </c>
      <c r="Y93" s="170"/>
      <c r="Z93" s="156">
        <f t="shared" si="6"/>
        <v>0</v>
      </c>
      <c r="AA93" s="175"/>
      <c r="AB93" s="176"/>
      <c r="AD93" s="9">
        <f>IF($M93=Data!$L$10,Data!$V$4,IF($M93=Data!$L$12,Data!$V$4,IF($M93=Data!$Y$4,Data!$AA$4,IF($M93=Data!$AD$4,Data!$AF$4,IF($M93=Data!$AI$4,Data!$AK$4,IF($M93=Data!$AN$4,Data!$AP$4,0))))))</f>
        <v>0</v>
      </c>
      <c r="AE93" s="9">
        <f>IF($M93=Data!$L$10,Data!$V$5,IF($M93=Data!$L$12,Data!$V$5,IF($M93=Data!$Y$4,Data!$AA$5,IF($M93=Data!$AD$4,Data!$AF$5,IF($M93=Data!$AI$4,Data!$AK$5,IF($M93=Data!$AN$4,Data!$AP$5,0))))))</f>
        <v>0</v>
      </c>
      <c r="AF93" s="9">
        <f>IF($M93=Data!$L$10,Data!$V$6,IF($M93=Data!$L$12,Data!$V$6,IF($M93=Data!$Y$4,Data!$AA$6,IF($M93=Data!$AD$4,Data!$AF$6,IF($M93=Data!$AI$4,Data!$AK$6,IF($M93=Data!$AN$4,Data!$AP$6,0))))))</f>
        <v>0</v>
      </c>
      <c r="AG93" s="9">
        <f>IF($M93=Data!$L$10,Data!$V$7,IF($M93=Data!$L$12,Data!$V$7,IF($M93=Data!$Y$4,Data!$AA$7,IF($M93=Data!$AD$4,Data!$AF$7,IF($M93=Data!$AI$4,Data!$AK$7,IF($M93=Data!$AN$4,Data!$AP$7,0))))))</f>
        <v>0</v>
      </c>
      <c r="AH93" s="9">
        <f>IF($M93=Data!$L$10,Data!$V$8,IF($M93=Data!$L$12,Data!$V$8,IF($M93=Data!$Y$4,Data!$AA$8,IF($M93=Data!$AD$4,Data!$AF$8,IF($M93=Data!$AI$4,Data!$AK$8,IF($M93=Data!$AN$4,Data!$AP$8,0))))))</f>
        <v>0</v>
      </c>
      <c r="AI93" s="9">
        <f>IF($M93=Data!$L$10,Data!$V$9,IF($M93=Data!$L$12,Data!$V$9,IF($M93=Data!$Y$4,Data!$AA$9,IF($M93=Data!$AD$4,Data!$AF$9,IF($M93=Data!$AI$4,Data!$AK$9,IF($M93=Data!$AN$4,Data!$AP$9,0))))))</f>
        <v>0</v>
      </c>
      <c r="AJ93" s="9">
        <f>IF($M93=Data!$L$10,Data!$V$10,IF($M93=Data!$L$12,Data!$V$10,IF($M93=Data!$Y$4,Data!$AA$10,IF($M93=Data!$AD$4,Data!$AF$10,IF($M93=Data!$AI$4,Data!$AK$10,IF($M93=Data!$AN$4,Data!$AP$10,0))))))</f>
        <v>0</v>
      </c>
      <c r="AK93" s="9">
        <f>IF($M93=Data!$L$10,Data!$V$11,IF($M93=Data!$L$12,Data!$V$11,IF($M93=Data!$Y$4,Data!$AA$11,IF($M93=Data!$AD$4,Data!$AF$11,IF($M93=Data!$AI$4,Data!$AK$11,IF($M93=Data!$AN$4,Data!$AP$11,0))))))</f>
        <v>0</v>
      </c>
      <c r="AL93" s="9">
        <f>IF($M93=Data!$L$10,Data!$V$12,IF($M93=Data!$L$12,Data!$V$12,IF($M93=Data!$Y$4,Data!$AA$12,IF($M93=Data!$AD$4,Data!$AF$12,IF($M93=Data!$AI$4,Data!$AK$12,IF($M93=Data!$AN$4,Data!$AP$12,0))))))</f>
        <v>0</v>
      </c>
      <c r="AM93" s="9">
        <f>IF($M93=Data!$L$10,Data!$V$13,IF($M93=Data!$L$12,Data!$V$13,IF($M93=Data!$Y$4,Data!$AA$13,IF($M93=Data!$AD$4,Data!$AF$13,IF($M93=Data!$AI$4,Data!$AK$13,IF($M93=Data!$AN$4,Data!$AP$13,0))))))</f>
        <v>0</v>
      </c>
      <c r="AN93" s="9">
        <f>IF($M93=Data!$L$10,Data!$V$14,IF($M93=Data!$L$12,Data!$V$14,IF($M93=Data!$Y$4,Data!$AA$14,IF($M93=Data!$AD$4,Data!$AF$14,IF($M93=Data!$AI$4,Data!$AK$14,IF($M93=Data!$AN$4,Data!$AP$14,0))))))</f>
        <v>0</v>
      </c>
      <c r="AO93" s="9">
        <f>IF($M93=Data!$L$10,Data!$V$15,IF($M93=Data!$L$12,Data!$V$15,IF($M93=Data!$Y$4,Data!$AA$15,IF($M93=Data!$AD$4,Data!$AF$15,IF($M93=Data!$AI$4,Data!$AK$15,IF($M93=Data!$AN$4,Data!$AP$15,0))))))</f>
        <v>0</v>
      </c>
      <c r="AP93" s="9">
        <f>IF($M93=Data!$L$10,Data!$V$16,IF($M93=Data!$L$12,Data!$V$16,IF($M93=Data!$Y$4,Data!$AA$16,IF($M93=Data!$AD$4,Data!$AF$16,IF($M93=Data!$AI$4,Data!$AK$16,IF($M93=Data!$AN$4,Data!$AP$16,0))))))</f>
        <v>0</v>
      </c>
      <c r="AQ93" s="9">
        <f>IF($M93=Data!$L$10,Data!$V$17,IF($M93=Data!$L$12,Data!$V$17,IF($M93=Data!$Y$4,Data!$AA$17,IF($M93=Data!$AD$4,Data!$AF$17,IF($M93=Data!$AI$4,Data!$AK$17,IF($M93=Data!$AN$4,Data!$AP$17,0))))))</f>
        <v>0</v>
      </c>
      <c r="AR93" s="9">
        <f>IF($M93=Data!$L$10,Data!$V$18,IF($M93=Data!$L$12,Data!$V$18,IF($M93=Data!$Y$4,Data!$AA$18,IF($M93=Data!$AD$4,Data!$AF$18,IF($M93=Data!$AI$4,Data!$AK$18,IF($M93=Data!$AN$4,Data!$AP$18,0))))))</f>
        <v>0</v>
      </c>
      <c r="AS93" s="9">
        <f>IF($M93=Data!$L$10,Data!$V$19,IF($M93=Data!$L$12,Data!$V$19,IF($M93=Data!$Y$4,Data!$AA$19,IF($M93=Data!$AD$4,Data!$AF$19,IF($M93=Data!$AI$4,Data!$AK$19,IF($M93=Data!$AN$4,Data!$AP$19,0))))))</f>
        <v>0</v>
      </c>
      <c r="AT93" s="9">
        <f>IF($M93=Data!$L$10,Data!$V$20,IF($M93=Data!$L$12,Data!$V$20,IF($M93=Data!$Y$4,Data!$AA$20,IF($M93=Data!$AD$4,Data!$AF$20,IF($M93=Data!$AI$4,Data!$AK$20,IF($M93=Data!$AN$4,Data!$AP$20,0))))))</f>
        <v>0</v>
      </c>
      <c r="AU93" s="9">
        <f>IF($M93=Data!$L$10,Data!$V$21,IF($M93=Data!$L$12,Data!$V$21,IF($M93=Data!$Y$4,Data!$AA$21,IF($M93=Data!$AD$4,Data!$AF$21,IF($M93=Data!$AI$4,Data!$AK$21,IF($M93=Data!$AN$4,Data!$AP$21,0))))))</f>
        <v>0</v>
      </c>
      <c r="AV93" s="9">
        <f>IF($M93=Data!$L$10,Data!$V$22,IF($M93=Data!$L$12,Data!$V$22,IF($M93=Data!$Y$4,Data!$AA$22,IF($M93=Data!$AD$4,Data!$AF$22,IF($M93=Data!$AI$4,Data!$AK$22,IF($M93=Data!$AN$4,Data!$AP$22,0))))))</f>
        <v>0</v>
      </c>
      <c r="AW93" s="9">
        <f>IF($M93=Data!$L$10,Data!$V$23,IF($M93=Data!$L$12,Data!$V$23,IF($M93=Data!$Y$4,Data!$AA$23,IF($M93=Data!$AD$4,Data!$AF$23,IF($M93=Data!$AI$4,Data!$AK$23,IF($M93=Data!$AN$4,Data!$AP$23,0))))))</f>
        <v>0</v>
      </c>
      <c r="AX93" s="9">
        <f>IF($M93=Data!$L$10,Data!$V$24,IF($M93=Data!$L$12,Data!$V$24,IF($M93=Data!$Y$4,Data!$AA$24,IF($M93=Data!$AD$4,Data!$AF$24,IF($M93=Data!$AI$4,Data!$AK$24,IF($M93=Data!$AN$4,Data!$AP$24,0))))))</f>
        <v>0</v>
      </c>
      <c r="AY93" s="9">
        <f>IF($M93=Data!$L$10,Data!$V$25,IF($M93=Data!$L$12,Data!$V$25,IF($M93=Data!$Y$4,Data!$AA$25,IF($M93=Data!$AD$4,Data!$AF$25,IF($M93=Data!$AI$4,Data!$AK$25,IF($M93=Data!$AN$4,Data!$AP$25,0))))))</f>
        <v>0</v>
      </c>
      <c r="AZ93" s="9">
        <f>IF($M93=Data!$L$10,Data!$V$26,IF($M93=Data!$L$12,Data!$V$26,IF($M93=Data!$Y$4,Data!$AA$26,IF($M93=Data!$AD$4,Data!$AF$26,IF($M93=Data!$AI$4,Data!$AK$26,IF($M93=Data!$AN$4,Data!$AP$26,0))))))</f>
        <v>0</v>
      </c>
      <c r="BA93" s="9">
        <f>IF($M93=Data!$L$10,Data!$V$27,IF($M93=Data!$L$12,Data!$V$27,IF($M93=Data!$Y$4,Data!$AA$27,IF($M93=Data!$AD$4,Data!$AF$27,IF($M93=Data!$AI$4,Data!$AK$27,IF($M93=Data!$AN$4,Data!$AP$27,0))))))</f>
        <v>0</v>
      </c>
      <c r="BB93" s="9">
        <f>IF($M93=Data!$L$10,Data!$V$28,IF($M93=Data!$L$12,Data!$V$28,IF($M93=Data!$Y$4,Data!$AA$28,IF($M93=Data!$AD$4,Data!$AF$28,IF($M93=Data!$AI$4,Data!$AK$28,IF($M93=Data!$AN$4,Data!$AP$28,0))))))</f>
        <v>0</v>
      </c>
      <c r="BC93" s="9">
        <f t="shared" si="8"/>
        <v>0</v>
      </c>
      <c r="BD93" s="119">
        <f>VLOOKUP($BC93,Data!$AS$4:$AT$128,2,FALSE)</f>
        <v>0</v>
      </c>
      <c r="BE93" s="102">
        <f>IF('LCLR Activity List v2.2'!$K93="SPR",1,0)</f>
        <v>0</v>
      </c>
      <c r="BF93" s="100" t="e">
        <f>IF($BE93=0,T93*Data!BF$98,IF($BE93=1,T93*Data!BK$98,T93*Data!BF$98))</f>
        <v>#N/A</v>
      </c>
      <c r="BG93" s="100" t="e">
        <f>IF($BE93=0,U93*Data!BG$98,IF($BE93=1,U93*Data!BL$98,U93*Data!BG$98))</f>
        <v>#N/A</v>
      </c>
      <c r="BH93" s="100" t="e">
        <f>IF($BE93=0,V93*Data!BH$98,IF($BE93=1,V93*Data!BM$98,V93*Data!BH$98))</f>
        <v>#N/A</v>
      </c>
      <c r="BI93" s="100" t="e">
        <f>IF($BE93=0,W93*Data!BI$98,IF($BE93=1,W93*Data!BN$98,W93*Data!BI$98))</f>
        <v>#N/A</v>
      </c>
      <c r="BJ93" s="100" t="e">
        <f>IF($BE93=0,X93*Data!BJ$98,IF($BE93=1,X93*Data!BO$98,X93*Data!BJ$98))</f>
        <v>#N/A</v>
      </c>
      <c r="BK93" s="97" t="e">
        <f t="shared" si="7"/>
        <v>#N/A</v>
      </c>
    </row>
    <row r="94" spans="1:63" x14ac:dyDescent="0.35">
      <c r="A94" s="187">
        <v>82</v>
      </c>
      <c r="B94" s="165"/>
      <c r="C94" s="166"/>
      <c r="D94" s="230"/>
      <c r="E94" s="166"/>
      <c r="F94" s="166"/>
      <c r="G94" s="166"/>
      <c r="H94" s="166"/>
      <c r="I94" s="166"/>
      <c r="J94" s="166"/>
      <c r="K94" s="166"/>
      <c r="L94" s="166"/>
      <c r="M94" s="166"/>
      <c r="N94" s="166"/>
      <c r="O94" s="231"/>
      <c r="P94" s="154">
        <f>VLOOKUP($BC94,Data!$AS$4:$AT$128,2,FALSE)</f>
        <v>0</v>
      </c>
      <c r="Q94" s="166"/>
      <c r="R94" s="166"/>
      <c r="S94" s="155"/>
      <c r="T94" s="170"/>
      <c r="U94" s="170"/>
      <c r="V94" s="170"/>
      <c r="W94" s="170"/>
      <c r="X94" s="156">
        <f t="shared" si="5"/>
        <v>0</v>
      </c>
      <c r="Y94" s="170"/>
      <c r="Z94" s="156">
        <f t="shared" si="6"/>
        <v>0</v>
      </c>
      <c r="AA94" s="175"/>
      <c r="AB94" s="176"/>
      <c r="AD94" s="9">
        <f>IF($M94=Data!$L$10,Data!$V$4,IF($M94=Data!$L$12,Data!$V$4,IF($M94=Data!$Y$4,Data!$AA$4,IF($M94=Data!$AD$4,Data!$AF$4,IF($M94=Data!$AI$4,Data!$AK$4,IF($M94=Data!$AN$4,Data!$AP$4,0))))))</f>
        <v>0</v>
      </c>
      <c r="AE94" s="9">
        <f>IF($M94=Data!$L$10,Data!$V$5,IF($M94=Data!$L$12,Data!$V$5,IF($M94=Data!$Y$4,Data!$AA$5,IF($M94=Data!$AD$4,Data!$AF$5,IF($M94=Data!$AI$4,Data!$AK$5,IF($M94=Data!$AN$4,Data!$AP$5,0))))))</f>
        <v>0</v>
      </c>
      <c r="AF94" s="9">
        <f>IF($M94=Data!$L$10,Data!$V$6,IF($M94=Data!$L$12,Data!$V$6,IF($M94=Data!$Y$4,Data!$AA$6,IF($M94=Data!$AD$4,Data!$AF$6,IF($M94=Data!$AI$4,Data!$AK$6,IF($M94=Data!$AN$4,Data!$AP$6,0))))))</f>
        <v>0</v>
      </c>
      <c r="AG94" s="9">
        <f>IF($M94=Data!$L$10,Data!$V$7,IF($M94=Data!$L$12,Data!$V$7,IF($M94=Data!$Y$4,Data!$AA$7,IF($M94=Data!$AD$4,Data!$AF$7,IF($M94=Data!$AI$4,Data!$AK$7,IF($M94=Data!$AN$4,Data!$AP$7,0))))))</f>
        <v>0</v>
      </c>
      <c r="AH94" s="9">
        <f>IF($M94=Data!$L$10,Data!$V$8,IF($M94=Data!$L$12,Data!$V$8,IF($M94=Data!$Y$4,Data!$AA$8,IF($M94=Data!$AD$4,Data!$AF$8,IF($M94=Data!$AI$4,Data!$AK$8,IF($M94=Data!$AN$4,Data!$AP$8,0))))))</f>
        <v>0</v>
      </c>
      <c r="AI94" s="9">
        <f>IF($M94=Data!$L$10,Data!$V$9,IF($M94=Data!$L$12,Data!$V$9,IF($M94=Data!$Y$4,Data!$AA$9,IF($M94=Data!$AD$4,Data!$AF$9,IF($M94=Data!$AI$4,Data!$AK$9,IF($M94=Data!$AN$4,Data!$AP$9,0))))))</f>
        <v>0</v>
      </c>
      <c r="AJ94" s="9">
        <f>IF($M94=Data!$L$10,Data!$V$10,IF($M94=Data!$L$12,Data!$V$10,IF($M94=Data!$Y$4,Data!$AA$10,IF($M94=Data!$AD$4,Data!$AF$10,IF($M94=Data!$AI$4,Data!$AK$10,IF($M94=Data!$AN$4,Data!$AP$10,0))))))</f>
        <v>0</v>
      </c>
      <c r="AK94" s="9">
        <f>IF($M94=Data!$L$10,Data!$V$11,IF($M94=Data!$L$12,Data!$V$11,IF($M94=Data!$Y$4,Data!$AA$11,IF($M94=Data!$AD$4,Data!$AF$11,IF($M94=Data!$AI$4,Data!$AK$11,IF($M94=Data!$AN$4,Data!$AP$11,0))))))</f>
        <v>0</v>
      </c>
      <c r="AL94" s="9">
        <f>IF($M94=Data!$L$10,Data!$V$12,IF($M94=Data!$L$12,Data!$V$12,IF($M94=Data!$Y$4,Data!$AA$12,IF($M94=Data!$AD$4,Data!$AF$12,IF($M94=Data!$AI$4,Data!$AK$12,IF($M94=Data!$AN$4,Data!$AP$12,0))))))</f>
        <v>0</v>
      </c>
      <c r="AM94" s="9">
        <f>IF($M94=Data!$L$10,Data!$V$13,IF($M94=Data!$L$12,Data!$V$13,IF($M94=Data!$Y$4,Data!$AA$13,IF($M94=Data!$AD$4,Data!$AF$13,IF($M94=Data!$AI$4,Data!$AK$13,IF($M94=Data!$AN$4,Data!$AP$13,0))))))</f>
        <v>0</v>
      </c>
      <c r="AN94" s="9">
        <f>IF($M94=Data!$L$10,Data!$V$14,IF($M94=Data!$L$12,Data!$V$14,IF($M94=Data!$Y$4,Data!$AA$14,IF($M94=Data!$AD$4,Data!$AF$14,IF($M94=Data!$AI$4,Data!$AK$14,IF($M94=Data!$AN$4,Data!$AP$14,0))))))</f>
        <v>0</v>
      </c>
      <c r="AO94" s="9">
        <f>IF($M94=Data!$L$10,Data!$V$15,IF($M94=Data!$L$12,Data!$V$15,IF($M94=Data!$Y$4,Data!$AA$15,IF($M94=Data!$AD$4,Data!$AF$15,IF($M94=Data!$AI$4,Data!$AK$15,IF($M94=Data!$AN$4,Data!$AP$15,0))))))</f>
        <v>0</v>
      </c>
      <c r="AP94" s="9">
        <f>IF($M94=Data!$L$10,Data!$V$16,IF($M94=Data!$L$12,Data!$V$16,IF($M94=Data!$Y$4,Data!$AA$16,IF($M94=Data!$AD$4,Data!$AF$16,IF($M94=Data!$AI$4,Data!$AK$16,IF($M94=Data!$AN$4,Data!$AP$16,0))))))</f>
        <v>0</v>
      </c>
      <c r="AQ94" s="9">
        <f>IF($M94=Data!$L$10,Data!$V$17,IF($M94=Data!$L$12,Data!$V$17,IF($M94=Data!$Y$4,Data!$AA$17,IF($M94=Data!$AD$4,Data!$AF$17,IF($M94=Data!$AI$4,Data!$AK$17,IF($M94=Data!$AN$4,Data!$AP$17,0))))))</f>
        <v>0</v>
      </c>
      <c r="AR94" s="9">
        <f>IF($M94=Data!$L$10,Data!$V$18,IF($M94=Data!$L$12,Data!$V$18,IF($M94=Data!$Y$4,Data!$AA$18,IF($M94=Data!$AD$4,Data!$AF$18,IF($M94=Data!$AI$4,Data!$AK$18,IF($M94=Data!$AN$4,Data!$AP$18,0))))))</f>
        <v>0</v>
      </c>
      <c r="AS94" s="9">
        <f>IF($M94=Data!$L$10,Data!$V$19,IF($M94=Data!$L$12,Data!$V$19,IF($M94=Data!$Y$4,Data!$AA$19,IF($M94=Data!$AD$4,Data!$AF$19,IF($M94=Data!$AI$4,Data!$AK$19,IF($M94=Data!$AN$4,Data!$AP$19,0))))))</f>
        <v>0</v>
      </c>
      <c r="AT94" s="9">
        <f>IF($M94=Data!$L$10,Data!$V$20,IF($M94=Data!$L$12,Data!$V$20,IF($M94=Data!$Y$4,Data!$AA$20,IF($M94=Data!$AD$4,Data!$AF$20,IF($M94=Data!$AI$4,Data!$AK$20,IF($M94=Data!$AN$4,Data!$AP$20,0))))))</f>
        <v>0</v>
      </c>
      <c r="AU94" s="9">
        <f>IF($M94=Data!$L$10,Data!$V$21,IF($M94=Data!$L$12,Data!$V$21,IF($M94=Data!$Y$4,Data!$AA$21,IF($M94=Data!$AD$4,Data!$AF$21,IF($M94=Data!$AI$4,Data!$AK$21,IF($M94=Data!$AN$4,Data!$AP$21,0))))))</f>
        <v>0</v>
      </c>
      <c r="AV94" s="9">
        <f>IF($M94=Data!$L$10,Data!$V$22,IF($M94=Data!$L$12,Data!$V$22,IF($M94=Data!$Y$4,Data!$AA$22,IF($M94=Data!$AD$4,Data!$AF$22,IF($M94=Data!$AI$4,Data!$AK$22,IF($M94=Data!$AN$4,Data!$AP$22,0))))))</f>
        <v>0</v>
      </c>
      <c r="AW94" s="9">
        <f>IF($M94=Data!$L$10,Data!$V$23,IF($M94=Data!$L$12,Data!$V$23,IF($M94=Data!$Y$4,Data!$AA$23,IF($M94=Data!$AD$4,Data!$AF$23,IF($M94=Data!$AI$4,Data!$AK$23,IF($M94=Data!$AN$4,Data!$AP$23,0))))))</f>
        <v>0</v>
      </c>
      <c r="AX94" s="9">
        <f>IF($M94=Data!$L$10,Data!$V$24,IF($M94=Data!$L$12,Data!$V$24,IF($M94=Data!$Y$4,Data!$AA$24,IF($M94=Data!$AD$4,Data!$AF$24,IF($M94=Data!$AI$4,Data!$AK$24,IF($M94=Data!$AN$4,Data!$AP$24,0))))))</f>
        <v>0</v>
      </c>
      <c r="AY94" s="9">
        <f>IF($M94=Data!$L$10,Data!$V$25,IF($M94=Data!$L$12,Data!$V$25,IF($M94=Data!$Y$4,Data!$AA$25,IF($M94=Data!$AD$4,Data!$AF$25,IF($M94=Data!$AI$4,Data!$AK$25,IF($M94=Data!$AN$4,Data!$AP$25,0))))))</f>
        <v>0</v>
      </c>
      <c r="AZ94" s="9">
        <f>IF($M94=Data!$L$10,Data!$V$26,IF($M94=Data!$L$12,Data!$V$26,IF($M94=Data!$Y$4,Data!$AA$26,IF($M94=Data!$AD$4,Data!$AF$26,IF($M94=Data!$AI$4,Data!$AK$26,IF($M94=Data!$AN$4,Data!$AP$26,0))))))</f>
        <v>0</v>
      </c>
      <c r="BA94" s="9">
        <f>IF($M94=Data!$L$10,Data!$V$27,IF($M94=Data!$L$12,Data!$V$27,IF($M94=Data!$Y$4,Data!$AA$27,IF($M94=Data!$AD$4,Data!$AF$27,IF($M94=Data!$AI$4,Data!$AK$27,IF($M94=Data!$AN$4,Data!$AP$27,0))))))</f>
        <v>0</v>
      </c>
      <c r="BB94" s="9">
        <f>IF($M94=Data!$L$10,Data!$V$28,IF($M94=Data!$L$12,Data!$V$28,IF($M94=Data!$Y$4,Data!$AA$28,IF($M94=Data!$AD$4,Data!$AF$28,IF($M94=Data!$AI$4,Data!$AK$28,IF($M94=Data!$AN$4,Data!$AP$28,0))))))</f>
        <v>0</v>
      </c>
      <c r="BC94" s="9">
        <f t="shared" si="8"/>
        <v>0</v>
      </c>
      <c r="BD94" s="119">
        <f>VLOOKUP($BC94,Data!$AS$4:$AT$128,2,FALSE)</f>
        <v>0</v>
      </c>
      <c r="BE94" s="102">
        <f>IF('LCLR Activity List v2.2'!$K94="SPR",1,0)</f>
        <v>0</v>
      </c>
      <c r="BF94" s="100" t="e">
        <f>IF($BE94=0,T94*Data!BF$98,IF($BE94=1,T94*Data!BK$98,T94*Data!BF$98))</f>
        <v>#N/A</v>
      </c>
      <c r="BG94" s="100" t="e">
        <f>IF($BE94=0,U94*Data!BG$98,IF($BE94=1,U94*Data!BL$98,U94*Data!BG$98))</f>
        <v>#N/A</v>
      </c>
      <c r="BH94" s="100" t="e">
        <f>IF($BE94=0,V94*Data!BH$98,IF($BE94=1,V94*Data!BM$98,V94*Data!BH$98))</f>
        <v>#N/A</v>
      </c>
      <c r="BI94" s="100" t="e">
        <f>IF($BE94=0,W94*Data!BI$98,IF($BE94=1,W94*Data!BN$98,W94*Data!BI$98))</f>
        <v>#N/A</v>
      </c>
      <c r="BJ94" s="100" t="e">
        <f>IF($BE94=0,X94*Data!BJ$98,IF($BE94=1,X94*Data!BO$98,X94*Data!BJ$98))</f>
        <v>#N/A</v>
      </c>
      <c r="BK94" s="97" t="e">
        <f t="shared" si="7"/>
        <v>#N/A</v>
      </c>
    </row>
    <row r="95" spans="1:63" x14ac:dyDescent="0.35">
      <c r="A95" s="187">
        <v>83</v>
      </c>
      <c r="B95" s="165"/>
      <c r="C95" s="166"/>
      <c r="D95" s="230"/>
      <c r="E95" s="166"/>
      <c r="F95" s="166"/>
      <c r="G95" s="166"/>
      <c r="H95" s="166"/>
      <c r="I95" s="166"/>
      <c r="J95" s="166"/>
      <c r="K95" s="166"/>
      <c r="L95" s="166"/>
      <c r="M95" s="166"/>
      <c r="N95" s="166"/>
      <c r="O95" s="231"/>
      <c r="P95" s="154">
        <f>VLOOKUP($BC95,Data!$AS$4:$AT$128,2,FALSE)</f>
        <v>0</v>
      </c>
      <c r="Q95" s="166"/>
      <c r="R95" s="166"/>
      <c r="S95" s="155"/>
      <c r="T95" s="170"/>
      <c r="U95" s="170"/>
      <c r="V95" s="170"/>
      <c r="W95" s="170"/>
      <c r="X95" s="156">
        <f t="shared" si="5"/>
        <v>0</v>
      </c>
      <c r="Y95" s="170"/>
      <c r="Z95" s="156">
        <f t="shared" si="6"/>
        <v>0</v>
      </c>
      <c r="AA95" s="175"/>
      <c r="AB95" s="176"/>
      <c r="AD95" s="9">
        <f>IF($M95=Data!$L$10,Data!$V$4,IF($M95=Data!$L$12,Data!$V$4,IF($M95=Data!$Y$4,Data!$AA$4,IF($M95=Data!$AD$4,Data!$AF$4,IF($M95=Data!$AI$4,Data!$AK$4,IF($M95=Data!$AN$4,Data!$AP$4,0))))))</f>
        <v>0</v>
      </c>
      <c r="AE95" s="9">
        <f>IF($M95=Data!$L$10,Data!$V$5,IF($M95=Data!$L$12,Data!$V$5,IF($M95=Data!$Y$4,Data!$AA$5,IF($M95=Data!$AD$4,Data!$AF$5,IF($M95=Data!$AI$4,Data!$AK$5,IF($M95=Data!$AN$4,Data!$AP$5,0))))))</f>
        <v>0</v>
      </c>
      <c r="AF95" s="9">
        <f>IF($M95=Data!$L$10,Data!$V$6,IF($M95=Data!$L$12,Data!$V$6,IF($M95=Data!$Y$4,Data!$AA$6,IF($M95=Data!$AD$4,Data!$AF$6,IF($M95=Data!$AI$4,Data!$AK$6,IF($M95=Data!$AN$4,Data!$AP$6,0))))))</f>
        <v>0</v>
      </c>
      <c r="AG95" s="9">
        <f>IF($M95=Data!$L$10,Data!$V$7,IF($M95=Data!$L$12,Data!$V$7,IF($M95=Data!$Y$4,Data!$AA$7,IF($M95=Data!$AD$4,Data!$AF$7,IF($M95=Data!$AI$4,Data!$AK$7,IF($M95=Data!$AN$4,Data!$AP$7,0))))))</f>
        <v>0</v>
      </c>
      <c r="AH95" s="9">
        <f>IF($M95=Data!$L$10,Data!$V$8,IF($M95=Data!$L$12,Data!$V$8,IF($M95=Data!$Y$4,Data!$AA$8,IF($M95=Data!$AD$4,Data!$AF$8,IF($M95=Data!$AI$4,Data!$AK$8,IF($M95=Data!$AN$4,Data!$AP$8,0))))))</f>
        <v>0</v>
      </c>
      <c r="AI95" s="9">
        <f>IF($M95=Data!$L$10,Data!$V$9,IF($M95=Data!$L$12,Data!$V$9,IF($M95=Data!$Y$4,Data!$AA$9,IF($M95=Data!$AD$4,Data!$AF$9,IF($M95=Data!$AI$4,Data!$AK$9,IF($M95=Data!$AN$4,Data!$AP$9,0))))))</f>
        <v>0</v>
      </c>
      <c r="AJ95" s="9">
        <f>IF($M95=Data!$L$10,Data!$V$10,IF($M95=Data!$L$12,Data!$V$10,IF($M95=Data!$Y$4,Data!$AA$10,IF($M95=Data!$AD$4,Data!$AF$10,IF($M95=Data!$AI$4,Data!$AK$10,IF($M95=Data!$AN$4,Data!$AP$10,0))))))</f>
        <v>0</v>
      </c>
      <c r="AK95" s="9">
        <f>IF($M95=Data!$L$10,Data!$V$11,IF($M95=Data!$L$12,Data!$V$11,IF($M95=Data!$Y$4,Data!$AA$11,IF($M95=Data!$AD$4,Data!$AF$11,IF($M95=Data!$AI$4,Data!$AK$11,IF($M95=Data!$AN$4,Data!$AP$11,0))))))</f>
        <v>0</v>
      </c>
      <c r="AL95" s="9">
        <f>IF($M95=Data!$L$10,Data!$V$12,IF($M95=Data!$L$12,Data!$V$12,IF($M95=Data!$Y$4,Data!$AA$12,IF($M95=Data!$AD$4,Data!$AF$12,IF($M95=Data!$AI$4,Data!$AK$12,IF($M95=Data!$AN$4,Data!$AP$12,0))))))</f>
        <v>0</v>
      </c>
      <c r="AM95" s="9">
        <f>IF($M95=Data!$L$10,Data!$V$13,IF($M95=Data!$L$12,Data!$V$13,IF($M95=Data!$Y$4,Data!$AA$13,IF($M95=Data!$AD$4,Data!$AF$13,IF($M95=Data!$AI$4,Data!$AK$13,IF($M95=Data!$AN$4,Data!$AP$13,0))))))</f>
        <v>0</v>
      </c>
      <c r="AN95" s="9">
        <f>IF($M95=Data!$L$10,Data!$V$14,IF($M95=Data!$L$12,Data!$V$14,IF($M95=Data!$Y$4,Data!$AA$14,IF($M95=Data!$AD$4,Data!$AF$14,IF($M95=Data!$AI$4,Data!$AK$14,IF($M95=Data!$AN$4,Data!$AP$14,0))))))</f>
        <v>0</v>
      </c>
      <c r="AO95" s="9">
        <f>IF($M95=Data!$L$10,Data!$V$15,IF($M95=Data!$L$12,Data!$V$15,IF($M95=Data!$Y$4,Data!$AA$15,IF($M95=Data!$AD$4,Data!$AF$15,IF($M95=Data!$AI$4,Data!$AK$15,IF($M95=Data!$AN$4,Data!$AP$15,0))))))</f>
        <v>0</v>
      </c>
      <c r="AP95" s="9">
        <f>IF($M95=Data!$L$10,Data!$V$16,IF($M95=Data!$L$12,Data!$V$16,IF($M95=Data!$Y$4,Data!$AA$16,IF($M95=Data!$AD$4,Data!$AF$16,IF($M95=Data!$AI$4,Data!$AK$16,IF($M95=Data!$AN$4,Data!$AP$16,0))))))</f>
        <v>0</v>
      </c>
      <c r="AQ95" s="9">
        <f>IF($M95=Data!$L$10,Data!$V$17,IF($M95=Data!$L$12,Data!$V$17,IF($M95=Data!$Y$4,Data!$AA$17,IF($M95=Data!$AD$4,Data!$AF$17,IF($M95=Data!$AI$4,Data!$AK$17,IF($M95=Data!$AN$4,Data!$AP$17,0))))))</f>
        <v>0</v>
      </c>
      <c r="AR95" s="9">
        <f>IF($M95=Data!$L$10,Data!$V$18,IF($M95=Data!$L$12,Data!$V$18,IF($M95=Data!$Y$4,Data!$AA$18,IF($M95=Data!$AD$4,Data!$AF$18,IF($M95=Data!$AI$4,Data!$AK$18,IF($M95=Data!$AN$4,Data!$AP$18,0))))))</f>
        <v>0</v>
      </c>
      <c r="AS95" s="9">
        <f>IF($M95=Data!$L$10,Data!$V$19,IF($M95=Data!$L$12,Data!$V$19,IF($M95=Data!$Y$4,Data!$AA$19,IF($M95=Data!$AD$4,Data!$AF$19,IF($M95=Data!$AI$4,Data!$AK$19,IF($M95=Data!$AN$4,Data!$AP$19,0))))))</f>
        <v>0</v>
      </c>
      <c r="AT95" s="9">
        <f>IF($M95=Data!$L$10,Data!$V$20,IF($M95=Data!$L$12,Data!$V$20,IF($M95=Data!$Y$4,Data!$AA$20,IF($M95=Data!$AD$4,Data!$AF$20,IF($M95=Data!$AI$4,Data!$AK$20,IF($M95=Data!$AN$4,Data!$AP$20,0))))))</f>
        <v>0</v>
      </c>
      <c r="AU95" s="9">
        <f>IF($M95=Data!$L$10,Data!$V$21,IF($M95=Data!$L$12,Data!$V$21,IF($M95=Data!$Y$4,Data!$AA$21,IF($M95=Data!$AD$4,Data!$AF$21,IF($M95=Data!$AI$4,Data!$AK$21,IF($M95=Data!$AN$4,Data!$AP$21,0))))))</f>
        <v>0</v>
      </c>
      <c r="AV95" s="9">
        <f>IF($M95=Data!$L$10,Data!$V$22,IF($M95=Data!$L$12,Data!$V$22,IF($M95=Data!$Y$4,Data!$AA$22,IF($M95=Data!$AD$4,Data!$AF$22,IF($M95=Data!$AI$4,Data!$AK$22,IF($M95=Data!$AN$4,Data!$AP$22,0))))))</f>
        <v>0</v>
      </c>
      <c r="AW95" s="9">
        <f>IF($M95=Data!$L$10,Data!$V$23,IF($M95=Data!$L$12,Data!$V$23,IF($M95=Data!$Y$4,Data!$AA$23,IF($M95=Data!$AD$4,Data!$AF$23,IF($M95=Data!$AI$4,Data!$AK$23,IF($M95=Data!$AN$4,Data!$AP$23,0))))))</f>
        <v>0</v>
      </c>
      <c r="AX95" s="9">
        <f>IF($M95=Data!$L$10,Data!$V$24,IF($M95=Data!$L$12,Data!$V$24,IF($M95=Data!$Y$4,Data!$AA$24,IF($M95=Data!$AD$4,Data!$AF$24,IF($M95=Data!$AI$4,Data!$AK$24,IF($M95=Data!$AN$4,Data!$AP$24,0))))))</f>
        <v>0</v>
      </c>
      <c r="AY95" s="9">
        <f>IF($M95=Data!$L$10,Data!$V$25,IF($M95=Data!$L$12,Data!$V$25,IF($M95=Data!$Y$4,Data!$AA$25,IF($M95=Data!$AD$4,Data!$AF$25,IF($M95=Data!$AI$4,Data!$AK$25,IF($M95=Data!$AN$4,Data!$AP$25,0))))))</f>
        <v>0</v>
      </c>
      <c r="AZ95" s="9">
        <f>IF($M95=Data!$L$10,Data!$V$26,IF($M95=Data!$L$12,Data!$V$26,IF($M95=Data!$Y$4,Data!$AA$26,IF($M95=Data!$AD$4,Data!$AF$26,IF($M95=Data!$AI$4,Data!$AK$26,IF($M95=Data!$AN$4,Data!$AP$26,0))))))</f>
        <v>0</v>
      </c>
      <c r="BA95" s="9">
        <f>IF($M95=Data!$L$10,Data!$V$27,IF($M95=Data!$L$12,Data!$V$27,IF($M95=Data!$Y$4,Data!$AA$27,IF($M95=Data!$AD$4,Data!$AF$27,IF($M95=Data!$AI$4,Data!$AK$27,IF($M95=Data!$AN$4,Data!$AP$27,0))))))</f>
        <v>0</v>
      </c>
      <c r="BB95" s="9">
        <f>IF($M95=Data!$L$10,Data!$V$28,IF($M95=Data!$L$12,Data!$V$28,IF($M95=Data!$Y$4,Data!$AA$28,IF($M95=Data!$AD$4,Data!$AF$28,IF($M95=Data!$AI$4,Data!$AK$28,IF($M95=Data!$AN$4,Data!$AP$28,0))))))</f>
        <v>0</v>
      </c>
      <c r="BC95" s="9">
        <f t="shared" si="8"/>
        <v>0</v>
      </c>
      <c r="BD95" s="119">
        <f>VLOOKUP($BC95,Data!$AS$4:$AT$128,2,FALSE)</f>
        <v>0</v>
      </c>
      <c r="BE95" s="102">
        <f>IF('LCLR Activity List v2.2'!$K95="SPR",1,0)</f>
        <v>0</v>
      </c>
      <c r="BF95" s="100" t="e">
        <f>IF($BE95=0,T95*Data!BF$98,IF($BE95=1,T95*Data!BK$98,T95*Data!BF$98))</f>
        <v>#N/A</v>
      </c>
      <c r="BG95" s="100" t="e">
        <f>IF($BE95=0,U95*Data!BG$98,IF($BE95=1,U95*Data!BL$98,U95*Data!BG$98))</f>
        <v>#N/A</v>
      </c>
      <c r="BH95" s="100" t="e">
        <f>IF($BE95=0,V95*Data!BH$98,IF($BE95=1,V95*Data!BM$98,V95*Data!BH$98))</f>
        <v>#N/A</v>
      </c>
      <c r="BI95" s="100" t="e">
        <f>IF($BE95=0,W95*Data!BI$98,IF($BE95=1,W95*Data!BN$98,W95*Data!BI$98))</f>
        <v>#N/A</v>
      </c>
      <c r="BJ95" s="100" t="e">
        <f>IF($BE95=0,X95*Data!BJ$98,IF($BE95=1,X95*Data!BO$98,X95*Data!BJ$98))</f>
        <v>#N/A</v>
      </c>
      <c r="BK95" s="97" t="e">
        <f t="shared" si="7"/>
        <v>#N/A</v>
      </c>
    </row>
    <row r="96" spans="1:63" x14ac:dyDescent="0.35">
      <c r="A96" s="187">
        <v>84</v>
      </c>
      <c r="B96" s="165"/>
      <c r="C96" s="166"/>
      <c r="D96" s="230"/>
      <c r="E96" s="166"/>
      <c r="F96" s="166"/>
      <c r="G96" s="166"/>
      <c r="H96" s="166"/>
      <c r="I96" s="166"/>
      <c r="J96" s="166"/>
      <c r="K96" s="166"/>
      <c r="L96" s="166"/>
      <c r="M96" s="166"/>
      <c r="N96" s="166"/>
      <c r="O96" s="231"/>
      <c r="P96" s="154">
        <f>VLOOKUP($BC96,Data!$AS$4:$AT$128,2,FALSE)</f>
        <v>0</v>
      </c>
      <c r="Q96" s="166"/>
      <c r="R96" s="166"/>
      <c r="S96" s="155"/>
      <c r="T96" s="170"/>
      <c r="U96" s="170"/>
      <c r="V96" s="170"/>
      <c r="W96" s="170"/>
      <c r="X96" s="156">
        <f t="shared" si="5"/>
        <v>0</v>
      </c>
      <c r="Y96" s="170"/>
      <c r="Z96" s="156">
        <f t="shared" si="6"/>
        <v>0</v>
      </c>
      <c r="AA96" s="175"/>
      <c r="AB96" s="176"/>
      <c r="AD96" s="9">
        <f>IF($M96=Data!$L$10,Data!$V$4,IF($M96=Data!$L$12,Data!$V$4,IF($M96=Data!$Y$4,Data!$AA$4,IF($M96=Data!$AD$4,Data!$AF$4,IF($M96=Data!$AI$4,Data!$AK$4,IF($M96=Data!$AN$4,Data!$AP$4,0))))))</f>
        <v>0</v>
      </c>
      <c r="AE96" s="9">
        <f>IF($M96=Data!$L$10,Data!$V$5,IF($M96=Data!$L$12,Data!$V$5,IF($M96=Data!$Y$4,Data!$AA$5,IF($M96=Data!$AD$4,Data!$AF$5,IF($M96=Data!$AI$4,Data!$AK$5,IF($M96=Data!$AN$4,Data!$AP$5,0))))))</f>
        <v>0</v>
      </c>
      <c r="AF96" s="9">
        <f>IF($M96=Data!$L$10,Data!$V$6,IF($M96=Data!$L$12,Data!$V$6,IF($M96=Data!$Y$4,Data!$AA$6,IF($M96=Data!$AD$4,Data!$AF$6,IF($M96=Data!$AI$4,Data!$AK$6,IF($M96=Data!$AN$4,Data!$AP$6,0))))))</f>
        <v>0</v>
      </c>
      <c r="AG96" s="9">
        <f>IF($M96=Data!$L$10,Data!$V$7,IF($M96=Data!$L$12,Data!$V$7,IF($M96=Data!$Y$4,Data!$AA$7,IF($M96=Data!$AD$4,Data!$AF$7,IF($M96=Data!$AI$4,Data!$AK$7,IF($M96=Data!$AN$4,Data!$AP$7,0))))))</f>
        <v>0</v>
      </c>
      <c r="AH96" s="9">
        <f>IF($M96=Data!$L$10,Data!$V$8,IF($M96=Data!$L$12,Data!$V$8,IF($M96=Data!$Y$4,Data!$AA$8,IF($M96=Data!$AD$4,Data!$AF$8,IF($M96=Data!$AI$4,Data!$AK$8,IF($M96=Data!$AN$4,Data!$AP$8,0))))))</f>
        <v>0</v>
      </c>
      <c r="AI96" s="9">
        <f>IF($M96=Data!$L$10,Data!$V$9,IF($M96=Data!$L$12,Data!$V$9,IF($M96=Data!$Y$4,Data!$AA$9,IF($M96=Data!$AD$4,Data!$AF$9,IF($M96=Data!$AI$4,Data!$AK$9,IF($M96=Data!$AN$4,Data!$AP$9,0))))))</f>
        <v>0</v>
      </c>
      <c r="AJ96" s="9">
        <f>IF($M96=Data!$L$10,Data!$V$10,IF($M96=Data!$L$12,Data!$V$10,IF($M96=Data!$Y$4,Data!$AA$10,IF($M96=Data!$AD$4,Data!$AF$10,IF($M96=Data!$AI$4,Data!$AK$10,IF($M96=Data!$AN$4,Data!$AP$10,0))))))</f>
        <v>0</v>
      </c>
      <c r="AK96" s="9">
        <f>IF($M96=Data!$L$10,Data!$V$11,IF($M96=Data!$L$12,Data!$V$11,IF($M96=Data!$Y$4,Data!$AA$11,IF($M96=Data!$AD$4,Data!$AF$11,IF($M96=Data!$AI$4,Data!$AK$11,IF($M96=Data!$AN$4,Data!$AP$11,0))))))</f>
        <v>0</v>
      </c>
      <c r="AL96" s="9">
        <f>IF($M96=Data!$L$10,Data!$V$12,IF($M96=Data!$L$12,Data!$V$12,IF($M96=Data!$Y$4,Data!$AA$12,IF($M96=Data!$AD$4,Data!$AF$12,IF($M96=Data!$AI$4,Data!$AK$12,IF($M96=Data!$AN$4,Data!$AP$12,0))))))</f>
        <v>0</v>
      </c>
      <c r="AM96" s="9">
        <f>IF($M96=Data!$L$10,Data!$V$13,IF($M96=Data!$L$12,Data!$V$13,IF($M96=Data!$Y$4,Data!$AA$13,IF($M96=Data!$AD$4,Data!$AF$13,IF($M96=Data!$AI$4,Data!$AK$13,IF($M96=Data!$AN$4,Data!$AP$13,0))))))</f>
        <v>0</v>
      </c>
      <c r="AN96" s="9">
        <f>IF($M96=Data!$L$10,Data!$V$14,IF($M96=Data!$L$12,Data!$V$14,IF($M96=Data!$Y$4,Data!$AA$14,IF($M96=Data!$AD$4,Data!$AF$14,IF($M96=Data!$AI$4,Data!$AK$14,IF($M96=Data!$AN$4,Data!$AP$14,0))))))</f>
        <v>0</v>
      </c>
      <c r="AO96" s="9">
        <f>IF($M96=Data!$L$10,Data!$V$15,IF($M96=Data!$L$12,Data!$V$15,IF($M96=Data!$Y$4,Data!$AA$15,IF($M96=Data!$AD$4,Data!$AF$15,IF($M96=Data!$AI$4,Data!$AK$15,IF($M96=Data!$AN$4,Data!$AP$15,0))))))</f>
        <v>0</v>
      </c>
      <c r="AP96" s="9">
        <f>IF($M96=Data!$L$10,Data!$V$16,IF($M96=Data!$L$12,Data!$V$16,IF($M96=Data!$Y$4,Data!$AA$16,IF($M96=Data!$AD$4,Data!$AF$16,IF($M96=Data!$AI$4,Data!$AK$16,IF($M96=Data!$AN$4,Data!$AP$16,0))))))</f>
        <v>0</v>
      </c>
      <c r="AQ96" s="9">
        <f>IF($M96=Data!$L$10,Data!$V$17,IF($M96=Data!$L$12,Data!$V$17,IF($M96=Data!$Y$4,Data!$AA$17,IF($M96=Data!$AD$4,Data!$AF$17,IF($M96=Data!$AI$4,Data!$AK$17,IF($M96=Data!$AN$4,Data!$AP$17,0))))))</f>
        <v>0</v>
      </c>
      <c r="AR96" s="9">
        <f>IF($M96=Data!$L$10,Data!$V$18,IF($M96=Data!$L$12,Data!$V$18,IF($M96=Data!$Y$4,Data!$AA$18,IF($M96=Data!$AD$4,Data!$AF$18,IF($M96=Data!$AI$4,Data!$AK$18,IF($M96=Data!$AN$4,Data!$AP$18,0))))))</f>
        <v>0</v>
      </c>
      <c r="AS96" s="9">
        <f>IF($M96=Data!$L$10,Data!$V$19,IF($M96=Data!$L$12,Data!$V$19,IF($M96=Data!$Y$4,Data!$AA$19,IF($M96=Data!$AD$4,Data!$AF$19,IF($M96=Data!$AI$4,Data!$AK$19,IF($M96=Data!$AN$4,Data!$AP$19,0))))))</f>
        <v>0</v>
      </c>
      <c r="AT96" s="9">
        <f>IF($M96=Data!$L$10,Data!$V$20,IF($M96=Data!$L$12,Data!$V$20,IF($M96=Data!$Y$4,Data!$AA$20,IF($M96=Data!$AD$4,Data!$AF$20,IF($M96=Data!$AI$4,Data!$AK$20,IF($M96=Data!$AN$4,Data!$AP$20,0))))))</f>
        <v>0</v>
      </c>
      <c r="AU96" s="9">
        <f>IF($M96=Data!$L$10,Data!$V$21,IF($M96=Data!$L$12,Data!$V$21,IF($M96=Data!$Y$4,Data!$AA$21,IF($M96=Data!$AD$4,Data!$AF$21,IF($M96=Data!$AI$4,Data!$AK$21,IF($M96=Data!$AN$4,Data!$AP$21,0))))))</f>
        <v>0</v>
      </c>
      <c r="AV96" s="9">
        <f>IF($M96=Data!$L$10,Data!$V$22,IF($M96=Data!$L$12,Data!$V$22,IF($M96=Data!$Y$4,Data!$AA$22,IF($M96=Data!$AD$4,Data!$AF$22,IF($M96=Data!$AI$4,Data!$AK$22,IF($M96=Data!$AN$4,Data!$AP$22,0))))))</f>
        <v>0</v>
      </c>
      <c r="AW96" s="9">
        <f>IF($M96=Data!$L$10,Data!$V$23,IF($M96=Data!$L$12,Data!$V$23,IF($M96=Data!$Y$4,Data!$AA$23,IF($M96=Data!$AD$4,Data!$AF$23,IF($M96=Data!$AI$4,Data!$AK$23,IF($M96=Data!$AN$4,Data!$AP$23,0))))))</f>
        <v>0</v>
      </c>
      <c r="AX96" s="9">
        <f>IF($M96=Data!$L$10,Data!$V$24,IF($M96=Data!$L$12,Data!$V$24,IF($M96=Data!$Y$4,Data!$AA$24,IF($M96=Data!$AD$4,Data!$AF$24,IF($M96=Data!$AI$4,Data!$AK$24,IF($M96=Data!$AN$4,Data!$AP$24,0))))))</f>
        <v>0</v>
      </c>
      <c r="AY96" s="9">
        <f>IF($M96=Data!$L$10,Data!$V$25,IF($M96=Data!$L$12,Data!$V$25,IF($M96=Data!$Y$4,Data!$AA$25,IF($M96=Data!$AD$4,Data!$AF$25,IF($M96=Data!$AI$4,Data!$AK$25,IF($M96=Data!$AN$4,Data!$AP$25,0))))))</f>
        <v>0</v>
      </c>
      <c r="AZ96" s="9">
        <f>IF($M96=Data!$L$10,Data!$V$26,IF($M96=Data!$L$12,Data!$V$26,IF($M96=Data!$Y$4,Data!$AA$26,IF($M96=Data!$AD$4,Data!$AF$26,IF($M96=Data!$AI$4,Data!$AK$26,IF($M96=Data!$AN$4,Data!$AP$26,0))))))</f>
        <v>0</v>
      </c>
      <c r="BA96" s="9">
        <f>IF($M96=Data!$L$10,Data!$V$27,IF($M96=Data!$L$12,Data!$V$27,IF($M96=Data!$Y$4,Data!$AA$27,IF($M96=Data!$AD$4,Data!$AF$27,IF($M96=Data!$AI$4,Data!$AK$27,IF($M96=Data!$AN$4,Data!$AP$27,0))))))</f>
        <v>0</v>
      </c>
      <c r="BB96" s="9">
        <f>IF($M96=Data!$L$10,Data!$V$28,IF($M96=Data!$L$12,Data!$V$28,IF($M96=Data!$Y$4,Data!$AA$28,IF($M96=Data!$AD$4,Data!$AF$28,IF($M96=Data!$AI$4,Data!$AK$28,IF($M96=Data!$AN$4,Data!$AP$28,0))))))</f>
        <v>0</v>
      </c>
      <c r="BC96" s="9">
        <f t="shared" si="8"/>
        <v>0</v>
      </c>
      <c r="BD96" s="119">
        <f>VLOOKUP($BC96,Data!$AS$4:$AT$128,2,FALSE)</f>
        <v>0</v>
      </c>
      <c r="BE96" s="102">
        <f>IF('LCLR Activity List v2.2'!$K96="SPR",1,0)</f>
        <v>0</v>
      </c>
      <c r="BF96" s="100" t="e">
        <f>IF($BE96=0,T96*Data!BF$98,IF($BE96=1,T96*Data!BK$98,T96*Data!BF$98))</f>
        <v>#N/A</v>
      </c>
      <c r="BG96" s="100" t="e">
        <f>IF($BE96=0,U96*Data!BG$98,IF($BE96=1,U96*Data!BL$98,U96*Data!BG$98))</f>
        <v>#N/A</v>
      </c>
      <c r="BH96" s="100" t="e">
        <f>IF($BE96=0,V96*Data!BH$98,IF($BE96=1,V96*Data!BM$98,V96*Data!BH$98))</f>
        <v>#N/A</v>
      </c>
      <c r="BI96" s="100" t="e">
        <f>IF($BE96=0,W96*Data!BI$98,IF($BE96=1,W96*Data!BN$98,W96*Data!BI$98))</f>
        <v>#N/A</v>
      </c>
      <c r="BJ96" s="100" t="e">
        <f>IF($BE96=0,X96*Data!BJ$98,IF($BE96=1,X96*Data!BO$98,X96*Data!BJ$98))</f>
        <v>#N/A</v>
      </c>
      <c r="BK96" s="97" t="e">
        <f t="shared" si="7"/>
        <v>#N/A</v>
      </c>
    </row>
    <row r="97" spans="1:63" x14ac:dyDescent="0.35">
      <c r="A97" s="187">
        <v>85</v>
      </c>
      <c r="B97" s="165"/>
      <c r="C97" s="166"/>
      <c r="D97" s="230"/>
      <c r="E97" s="166"/>
      <c r="F97" s="166"/>
      <c r="G97" s="166"/>
      <c r="H97" s="166"/>
      <c r="I97" s="166"/>
      <c r="J97" s="166"/>
      <c r="K97" s="166"/>
      <c r="L97" s="166"/>
      <c r="M97" s="166"/>
      <c r="N97" s="166"/>
      <c r="O97" s="231"/>
      <c r="P97" s="154">
        <f>VLOOKUP($BC97,Data!$AS$4:$AT$128,2,FALSE)</f>
        <v>0</v>
      </c>
      <c r="Q97" s="166"/>
      <c r="R97" s="166"/>
      <c r="S97" s="155"/>
      <c r="T97" s="170"/>
      <c r="U97" s="170"/>
      <c r="V97" s="170"/>
      <c r="W97" s="170"/>
      <c r="X97" s="156">
        <f t="shared" si="5"/>
        <v>0</v>
      </c>
      <c r="Y97" s="170"/>
      <c r="Z97" s="156">
        <f t="shared" si="6"/>
        <v>0</v>
      </c>
      <c r="AA97" s="175"/>
      <c r="AB97" s="176"/>
      <c r="AD97" s="9">
        <f>IF($M97=Data!$L$10,Data!$V$4,IF($M97=Data!$L$12,Data!$V$4,IF($M97=Data!$Y$4,Data!$AA$4,IF($M97=Data!$AD$4,Data!$AF$4,IF($M97=Data!$AI$4,Data!$AK$4,IF($M97=Data!$AN$4,Data!$AP$4,0))))))</f>
        <v>0</v>
      </c>
      <c r="AE97" s="9">
        <f>IF($M97=Data!$L$10,Data!$V$5,IF($M97=Data!$L$12,Data!$V$5,IF($M97=Data!$Y$4,Data!$AA$5,IF($M97=Data!$AD$4,Data!$AF$5,IF($M97=Data!$AI$4,Data!$AK$5,IF($M97=Data!$AN$4,Data!$AP$5,0))))))</f>
        <v>0</v>
      </c>
      <c r="AF97" s="9">
        <f>IF($M97=Data!$L$10,Data!$V$6,IF($M97=Data!$L$12,Data!$V$6,IF($M97=Data!$Y$4,Data!$AA$6,IF($M97=Data!$AD$4,Data!$AF$6,IF($M97=Data!$AI$4,Data!$AK$6,IF($M97=Data!$AN$4,Data!$AP$6,0))))))</f>
        <v>0</v>
      </c>
      <c r="AG97" s="9">
        <f>IF($M97=Data!$L$10,Data!$V$7,IF($M97=Data!$L$12,Data!$V$7,IF($M97=Data!$Y$4,Data!$AA$7,IF($M97=Data!$AD$4,Data!$AF$7,IF($M97=Data!$AI$4,Data!$AK$7,IF($M97=Data!$AN$4,Data!$AP$7,0))))))</f>
        <v>0</v>
      </c>
      <c r="AH97" s="9">
        <f>IF($M97=Data!$L$10,Data!$V$8,IF($M97=Data!$L$12,Data!$V$8,IF($M97=Data!$Y$4,Data!$AA$8,IF($M97=Data!$AD$4,Data!$AF$8,IF($M97=Data!$AI$4,Data!$AK$8,IF($M97=Data!$AN$4,Data!$AP$8,0))))))</f>
        <v>0</v>
      </c>
      <c r="AI97" s="9">
        <f>IF($M97=Data!$L$10,Data!$V$9,IF($M97=Data!$L$12,Data!$V$9,IF($M97=Data!$Y$4,Data!$AA$9,IF($M97=Data!$AD$4,Data!$AF$9,IF($M97=Data!$AI$4,Data!$AK$9,IF($M97=Data!$AN$4,Data!$AP$9,0))))))</f>
        <v>0</v>
      </c>
      <c r="AJ97" s="9">
        <f>IF($M97=Data!$L$10,Data!$V$10,IF($M97=Data!$L$12,Data!$V$10,IF($M97=Data!$Y$4,Data!$AA$10,IF($M97=Data!$AD$4,Data!$AF$10,IF($M97=Data!$AI$4,Data!$AK$10,IF($M97=Data!$AN$4,Data!$AP$10,0))))))</f>
        <v>0</v>
      </c>
      <c r="AK97" s="9">
        <f>IF($M97=Data!$L$10,Data!$V$11,IF($M97=Data!$L$12,Data!$V$11,IF($M97=Data!$Y$4,Data!$AA$11,IF($M97=Data!$AD$4,Data!$AF$11,IF($M97=Data!$AI$4,Data!$AK$11,IF($M97=Data!$AN$4,Data!$AP$11,0))))))</f>
        <v>0</v>
      </c>
      <c r="AL97" s="9">
        <f>IF($M97=Data!$L$10,Data!$V$12,IF($M97=Data!$L$12,Data!$V$12,IF($M97=Data!$Y$4,Data!$AA$12,IF($M97=Data!$AD$4,Data!$AF$12,IF($M97=Data!$AI$4,Data!$AK$12,IF($M97=Data!$AN$4,Data!$AP$12,0))))))</f>
        <v>0</v>
      </c>
      <c r="AM97" s="9">
        <f>IF($M97=Data!$L$10,Data!$V$13,IF($M97=Data!$L$12,Data!$V$13,IF($M97=Data!$Y$4,Data!$AA$13,IF($M97=Data!$AD$4,Data!$AF$13,IF($M97=Data!$AI$4,Data!$AK$13,IF($M97=Data!$AN$4,Data!$AP$13,0))))))</f>
        <v>0</v>
      </c>
      <c r="AN97" s="9">
        <f>IF($M97=Data!$L$10,Data!$V$14,IF($M97=Data!$L$12,Data!$V$14,IF($M97=Data!$Y$4,Data!$AA$14,IF($M97=Data!$AD$4,Data!$AF$14,IF($M97=Data!$AI$4,Data!$AK$14,IF($M97=Data!$AN$4,Data!$AP$14,0))))))</f>
        <v>0</v>
      </c>
      <c r="AO97" s="9">
        <f>IF($M97=Data!$L$10,Data!$V$15,IF($M97=Data!$L$12,Data!$V$15,IF($M97=Data!$Y$4,Data!$AA$15,IF($M97=Data!$AD$4,Data!$AF$15,IF($M97=Data!$AI$4,Data!$AK$15,IF($M97=Data!$AN$4,Data!$AP$15,0))))))</f>
        <v>0</v>
      </c>
      <c r="AP97" s="9">
        <f>IF($M97=Data!$L$10,Data!$V$16,IF($M97=Data!$L$12,Data!$V$16,IF($M97=Data!$Y$4,Data!$AA$16,IF($M97=Data!$AD$4,Data!$AF$16,IF($M97=Data!$AI$4,Data!$AK$16,IF($M97=Data!$AN$4,Data!$AP$16,0))))))</f>
        <v>0</v>
      </c>
      <c r="AQ97" s="9">
        <f>IF($M97=Data!$L$10,Data!$V$17,IF($M97=Data!$L$12,Data!$V$17,IF($M97=Data!$Y$4,Data!$AA$17,IF($M97=Data!$AD$4,Data!$AF$17,IF($M97=Data!$AI$4,Data!$AK$17,IF($M97=Data!$AN$4,Data!$AP$17,0))))))</f>
        <v>0</v>
      </c>
      <c r="AR97" s="9">
        <f>IF($M97=Data!$L$10,Data!$V$18,IF($M97=Data!$L$12,Data!$V$18,IF($M97=Data!$Y$4,Data!$AA$18,IF($M97=Data!$AD$4,Data!$AF$18,IF($M97=Data!$AI$4,Data!$AK$18,IF($M97=Data!$AN$4,Data!$AP$18,0))))))</f>
        <v>0</v>
      </c>
      <c r="AS97" s="9">
        <f>IF($M97=Data!$L$10,Data!$V$19,IF($M97=Data!$L$12,Data!$V$19,IF($M97=Data!$Y$4,Data!$AA$19,IF($M97=Data!$AD$4,Data!$AF$19,IF($M97=Data!$AI$4,Data!$AK$19,IF($M97=Data!$AN$4,Data!$AP$19,0))))))</f>
        <v>0</v>
      </c>
      <c r="AT97" s="9">
        <f>IF($M97=Data!$L$10,Data!$V$20,IF($M97=Data!$L$12,Data!$V$20,IF($M97=Data!$Y$4,Data!$AA$20,IF($M97=Data!$AD$4,Data!$AF$20,IF($M97=Data!$AI$4,Data!$AK$20,IF($M97=Data!$AN$4,Data!$AP$20,0))))))</f>
        <v>0</v>
      </c>
      <c r="AU97" s="9">
        <f>IF($M97=Data!$L$10,Data!$V$21,IF($M97=Data!$L$12,Data!$V$21,IF($M97=Data!$Y$4,Data!$AA$21,IF($M97=Data!$AD$4,Data!$AF$21,IF($M97=Data!$AI$4,Data!$AK$21,IF($M97=Data!$AN$4,Data!$AP$21,0))))))</f>
        <v>0</v>
      </c>
      <c r="AV97" s="9">
        <f>IF($M97=Data!$L$10,Data!$V$22,IF($M97=Data!$L$12,Data!$V$22,IF($M97=Data!$Y$4,Data!$AA$22,IF($M97=Data!$AD$4,Data!$AF$22,IF($M97=Data!$AI$4,Data!$AK$22,IF($M97=Data!$AN$4,Data!$AP$22,0))))))</f>
        <v>0</v>
      </c>
      <c r="AW97" s="9">
        <f>IF($M97=Data!$L$10,Data!$V$23,IF($M97=Data!$L$12,Data!$V$23,IF($M97=Data!$Y$4,Data!$AA$23,IF($M97=Data!$AD$4,Data!$AF$23,IF($M97=Data!$AI$4,Data!$AK$23,IF($M97=Data!$AN$4,Data!$AP$23,0))))))</f>
        <v>0</v>
      </c>
      <c r="AX97" s="9">
        <f>IF($M97=Data!$L$10,Data!$V$24,IF($M97=Data!$L$12,Data!$V$24,IF($M97=Data!$Y$4,Data!$AA$24,IF($M97=Data!$AD$4,Data!$AF$24,IF($M97=Data!$AI$4,Data!$AK$24,IF($M97=Data!$AN$4,Data!$AP$24,0))))))</f>
        <v>0</v>
      </c>
      <c r="AY97" s="9">
        <f>IF($M97=Data!$L$10,Data!$V$25,IF($M97=Data!$L$12,Data!$V$25,IF($M97=Data!$Y$4,Data!$AA$25,IF($M97=Data!$AD$4,Data!$AF$25,IF($M97=Data!$AI$4,Data!$AK$25,IF($M97=Data!$AN$4,Data!$AP$25,0))))))</f>
        <v>0</v>
      </c>
      <c r="AZ97" s="9">
        <f>IF($M97=Data!$L$10,Data!$V$26,IF($M97=Data!$L$12,Data!$V$26,IF($M97=Data!$Y$4,Data!$AA$26,IF($M97=Data!$AD$4,Data!$AF$26,IF($M97=Data!$AI$4,Data!$AK$26,IF($M97=Data!$AN$4,Data!$AP$26,0))))))</f>
        <v>0</v>
      </c>
      <c r="BA97" s="9">
        <f>IF($M97=Data!$L$10,Data!$V$27,IF($M97=Data!$L$12,Data!$V$27,IF($M97=Data!$Y$4,Data!$AA$27,IF($M97=Data!$AD$4,Data!$AF$27,IF($M97=Data!$AI$4,Data!$AK$27,IF($M97=Data!$AN$4,Data!$AP$27,0))))))</f>
        <v>0</v>
      </c>
      <c r="BB97" s="9">
        <f>IF($M97=Data!$L$10,Data!$V$28,IF($M97=Data!$L$12,Data!$V$28,IF($M97=Data!$Y$4,Data!$AA$28,IF($M97=Data!$AD$4,Data!$AF$28,IF($M97=Data!$AI$4,Data!$AK$28,IF($M97=Data!$AN$4,Data!$AP$28,0))))))</f>
        <v>0</v>
      </c>
      <c r="BC97" s="9">
        <f t="shared" si="8"/>
        <v>0</v>
      </c>
      <c r="BD97" s="119">
        <f>VLOOKUP($BC97,Data!$AS$4:$AT$128,2,FALSE)</f>
        <v>0</v>
      </c>
      <c r="BE97" s="102">
        <f>IF('LCLR Activity List v2.2'!$K97="SPR",1,0)</f>
        <v>0</v>
      </c>
      <c r="BF97" s="100" t="e">
        <f>IF($BE97=0,T97*Data!BF$98,IF($BE97=1,T97*Data!BK$98,T97*Data!BF$98))</f>
        <v>#N/A</v>
      </c>
      <c r="BG97" s="100" t="e">
        <f>IF($BE97=0,U97*Data!BG$98,IF($BE97=1,U97*Data!BL$98,U97*Data!BG$98))</f>
        <v>#N/A</v>
      </c>
      <c r="BH97" s="100" t="e">
        <f>IF($BE97=0,V97*Data!BH$98,IF($BE97=1,V97*Data!BM$98,V97*Data!BH$98))</f>
        <v>#N/A</v>
      </c>
      <c r="BI97" s="100" t="e">
        <f>IF($BE97=0,W97*Data!BI$98,IF($BE97=1,W97*Data!BN$98,W97*Data!BI$98))</f>
        <v>#N/A</v>
      </c>
      <c r="BJ97" s="100" t="e">
        <f>IF($BE97=0,X97*Data!BJ$98,IF($BE97=1,X97*Data!BO$98,X97*Data!BJ$98))</f>
        <v>#N/A</v>
      </c>
      <c r="BK97" s="97" t="e">
        <f t="shared" si="7"/>
        <v>#N/A</v>
      </c>
    </row>
    <row r="98" spans="1:63" x14ac:dyDescent="0.35">
      <c r="A98" s="187">
        <v>86</v>
      </c>
      <c r="B98" s="165"/>
      <c r="C98" s="166"/>
      <c r="D98" s="230"/>
      <c r="E98" s="166"/>
      <c r="F98" s="166"/>
      <c r="G98" s="166"/>
      <c r="H98" s="166"/>
      <c r="I98" s="166"/>
      <c r="J98" s="166"/>
      <c r="K98" s="166"/>
      <c r="L98" s="166"/>
      <c r="M98" s="166"/>
      <c r="N98" s="166"/>
      <c r="O98" s="231"/>
      <c r="P98" s="154">
        <f>VLOOKUP($BC98,Data!$AS$4:$AT$128,2,FALSE)</f>
        <v>0</v>
      </c>
      <c r="Q98" s="166"/>
      <c r="R98" s="166"/>
      <c r="S98" s="155"/>
      <c r="T98" s="170"/>
      <c r="U98" s="170"/>
      <c r="V98" s="170"/>
      <c r="W98" s="170"/>
      <c r="X98" s="156">
        <f t="shared" si="5"/>
        <v>0</v>
      </c>
      <c r="Y98" s="170"/>
      <c r="Z98" s="156">
        <f t="shared" si="6"/>
        <v>0</v>
      </c>
      <c r="AA98" s="175"/>
      <c r="AB98" s="176"/>
      <c r="AD98" s="9">
        <f>IF($M98=Data!$L$10,Data!$V$4,IF($M98=Data!$L$12,Data!$V$4,IF($M98=Data!$Y$4,Data!$AA$4,IF($M98=Data!$AD$4,Data!$AF$4,IF($M98=Data!$AI$4,Data!$AK$4,IF($M98=Data!$AN$4,Data!$AP$4,0))))))</f>
        <v>0</v>
      </c>
      <c r="AE98" s="9">
        <f>IF($M98=Data!$L$10,Data!$V$5,IF($M98=Data!$L$12,Data!$V$5,IF($M98=Data!$Y$4,Data!$AA$5,IF($M98=Data!$AD$4,Data!$AF$5,IF($M98=Data!$AI$4,Data!$AK$5,IF($M98=Data!$AN$4,Data!$AP$5,0))))))</f>
        <v>0</v>
      </c>
      <c r="AF98" s="9">
        <f>IF($M98=Data!$L$10,Data!$V$6,IF($M98=Data!$L$12,Data!$V$6,IF($M98=Data!$Y$4,Data!$AA$6,IF($M98=Data!$AD$4,Data!$AF$6,IF($M98=Data!$AI$4,Data!$AK$6,IF($M98=Data!$AN$4,Data!$AP$6,0))))))</f>
        <v>0</v>
      </c>
      <c r="AG98" s="9">
        <f>IF($M98=Data!$L$10,Data!$V$7,IF($M98=Data!$L$12,Data!$V$7,IF($M98=Data!$Y$4,Data!$AA$7,IF($M98=Data!$AD$4,Data!$AF$7,IF($M98=Data!$AI$4,Data!$AK$7,IF($M98=Data!$AN$4,Data!$AP$7,0))))))</f>
        <v>0</v>
      </c>
      <c r="AH98" s="9">
        <f>IF($M98=Data!$L$10,Data!$V$8,IF($M98=Data!$L$12,Data!$V$8,IF($M98=Data!$Y$4,Data!$AA$8,IF($M98=Data!$AD$4,Data!$AF$8,IF($M98=Data!$AI$4,Data!$AK$8,IF($M98=Data!$AN$4,Data!$AP$8,0))))))</f>
        <v>0</v>
      </c>
      <c r="AI98" s="9">
        <f>IF($M98=Data!$L$10,Data!$V$9,IF($M98=Data!$L$12,Data!$V$9,IF($M98=Data!$Y$4,Data!$AA$9,IF($M98=Data!$AD$4,Data!$AF$9,IF($M98=Data!$AI$4,Data!$AK$9,IF($M98=Data!$AN$4,Data!$AP$9,0))))))</f>
        <v>0</v>
      </c>
      <c r="AJ98" s="9">
        <f>IF($M98=Data!$L$10,Data!$V$10,IF($M98=Data!$L$12,Data!$V$10,IF($M98=Data!$Y$4,Data!$AA$10,IF($M98=Data!$AD$4,Data!$AF$10,IF($M98=Data!$AI$4,Data!$AK$10,IF($M98=Data!$AN$4,Data!$AP$10,0))))))</f>
        <v>0</v>
      </c>
      <c r="AK98" s="9">
        <f>IF($M98=Data!$L$10,Data!$V$11,IF($M98=Data!$L$12,Data!$V$11,IF($M98=Data!$Y$4,Data!$AA$11,IF($M98=Data!$AD$4,Data!$AF$11,IF($M98=Data!$AI$4,Data!$AK$11,IF($M98=Data!$AN$4,Data!$AP$11,0))))))</f>
        <v>0</v>
      </c>
      <c r="AL98" s="9">
        <f>IF($M98=Data!$L$10,Data!$V$12,IF($M98=Data!$L$12,Data!$V$12,IF($M98=Data!$Y$4,Data!$AA$12,IF($M98=Data!$AD$4,Data!$AF$12,IF($M98=Data!$AI$4,Data!$AK$12,IF($M98=Data!$AN$4,Data!$AP$12,0))))))</f>
        <v>0</v>
      </c>
      <c r="AM98" s="9">
        <f>IF($M98=Data!$L$10,Data!$V$13,IF($M98=Data!$L$12,Data!$V$13,IF($M98=Data!$Y$4,Data!$AA$13,IF($M98=Data!$AD$4,Data!$AF$13,IF($M98=Data!$AI$4,Data!$AK$13,IF($M98=Data!$AN$4,Data!$AP$13,0))))))</f>
        <v>0</v>
      </c>
      <c r="AN98" s="9">
        <f>IF($M98=Data!$L$10,Data!$V$14,IF($M98=Data!$L$12,Data!$V$14,IF($M98=Data!$Y$4,Data!$AA$14,IF($M98=Data!$AD$4,Data!$AF$14,IF($M98=Data!$AI$4,Data!$AK$14,IF($M98=Data!$AN$4,Data!$AP$14,0))))))</f>
        <v>0</v>
      </c>
      <c r="AO98" s="9">
        <f>IF($M98=Data!$L$10,Data!$V$15,IF($M98=Data!$L$12,Data!$V$15,IF($M98=Data!$Y$4,Data!$AA$15,IF($M98=Data!$AD$4,Data!$AF$15,IF($M98=Data!$AI$4,Data!$AK$15,IF($M98=Data!$AN$4,Data!$AP$15,0))))))</f>
        <v>0</v>
      </c>
      <c r="AP98" s="9">
        <f>IF($M98=Data!$L$10,Data!$V$16,IF($M98=Data!$L$12,Data!$V$16,IF($M98=Data!$Y$4,Data!$AA$16,IF($M98=Data!$AD$4,Data!$AF$16,IF($M98=Data!$AI$4,Data!$AK$16,IF($M98=Data!$AN$4,Data!$AP$16,0))))))</f>
        <v>0</v>
      </c>
      <c r="AQ98" s="9">
        <f>IF($M98=Data!$L$10,Data!$V$17,IF($M98=Data!$L$12,Data!$V$17,IF($M98=Data!$Y$4,Data!$AA$17,IF($M98=Data!$AD$4,Data!$AF$17,IF($M98=Data!$AI$4,Data!$AK$17,IF($M98=Data!$AN$4,Data!$AP$17,0))))))</f>
        <v>0</v>
      </c>
      <c r="AR98" s="9">
        <f>IF($M98=Data!$L$10,Data!$V$18,IF($M98=Data!$L$12,Data!$V$18,IF($M98=Data!$Y$4,Data!$AA$18,IF($M98=Data!$AD$4,Data!$AF$18,IF($M98=Data!$AI$4,Data!$AK$18,IF($M98=Data!$AN$4,Data!$AP$18,0))))))</f>
        <v>0</v>
      </c>
      <c r="AS98" s="9">
        <f>IF($M98=Data!$L$10,Data!$V$19,IF($M98=Data!$L$12,Data!$V$19,IF($M98=Data!$Y$4,Data!$AA$19,IF($M98=Data!$AD$4,Data!$AF$19,IF($M98=Data!$AI$4,Data!$AK$19,IF($M98=Data!$AN$4,Data!$AP$19,0))))))</f>
        <v>0</v>
      </c>
      <c r="AT98" s="9">
        <f>IF($M98=Data!$L$10,Data!$V$20,IF($M98=Data!$L$12,Data!$V$20,IF($M98=Data!$Y$4,Data!$AA$20,IF($M98=Data!$AD$4,Data!$AF$20,IF($M98=Data!$AI$4,Data!$AK$20,IF($M98=Data!$AN$4,Data!$AP$20,0))))))</f>
        <v>0</v>
      </c>
      <c r="AU98" s="9">
        <f>IF($M98=Data!$L$10,Data!$V$21,IF($M98=Data!$L$12,Data!$V$21,IF($M98=Data!$Y$4,Data!$AA$21,IF($M98=Data!$AD$4,Data!$AF$21,IF($M98=Data!$AI$4,Data!$AK$21,IF($M98=Data!$AN$4,Data!$AP$21,0))))))</f>
        <v>0</v>
      </c>
      <c r="AV98" s="9">
        <f>IF($M98=Data!$L$10,Data!$V$22,IF($M98=Data!$L$12,Data!$V$22,IF($M98=Data!$Y$4,Data!$AA$22,IF($M98=Data!$AD$4,Data!$AF$22,IF($M98=Data!$AI$4,Data!$AK$22,IF($M98=Data!$AN$4,Data!$AP$22,0))))))</f>
        <v>0</v>
      </c>
      <c r="AW98" s="9">
        <f>IF($M98=Data!$L$10,Data!$V$23,IF($M98=Data!$L$12,Data!$V$23,IF($M98=Data!$Y$4,Data!$AA$23,IF($M98=Data!$AD$4,Data!$AF$23,IF($M98=Data!$AI$4,Data!$AK$23,IF($M98=Data!$AN$4,Data!$AP$23,0))))))</f>
        <v>0</v>
      </c>
      <c r="AX98" s="9">
        <f>IF($M98=Data!$L$10,Data!$V$24,IF($M98=Data!$L$12,Data!$V$24,IF($M98=Data!$Y$4,Data!$AA$24,IF($M98=Data!$AD$4,Data!$AF$24,IF($M98=Data!$AI$4,Data!$AK$24,IF($M98=Data!$AN$4,Data!$AP$24,0))))))</f>
        <v>0</v>
      </c>
      <c r="AY98" s="9">
        <f>IF($M98=Data!$L$10,Data!$V$25,IF($M98=Data!$L$12,Data!$V$25,IF($M98=Data!$Y$4,Data!$AA$25,IF($M98=Data!$AD$4,Data!$AF$25,IF($M98=Data!$AI$4,Data!$AK$25,IF($M98=Data!$AN$4,Data!$AP$25,0))))))</f>
        <v>0</v>
      </c>
      <c r="AZ98" s="9">
        <f>IF($M98=Data!$L$10,Data!$V$26,IF($M98=Data!$L$12,Data!$V$26,IF($M98=Data!$Y$4,Data!$AA$26,IF($M98=Data!$AD$4,Data!$AF$26,IF($M98=Data!$AI$4,Data!$AK$26,IF($M98=Data!$AN$4,Data!$AP$26,0))))))</f>
        <v>0</v>
      </c>
      <c r="BA98" s="9">
        <f>IF($M98=Data!$L$10,Data!$V$27,IF($M98=Data!$L$12,Data!$V$27,IF($M98=Data!$Y$4,Data!$AA$27,IF($M98=Data!$AD$4,Data!$AF$27,IF($M98=Data!$AI$4,Data!$AK$27,IF($M98=Data!$AN$4,Data!$AP$27,0))))))</f>
        <v>0</v>
      </c>
      <c r="BB98" s="9">
        <f>IF($M98=Data!$L$10,Data!$V$28,IF($M98=Data!$L$12,Data!$V$28,IF($M98=Data!$Y$4,Data!$AA$28,IF($M98=Data!$AD$4,Data!$AF$28,IF($M98=Data!$AI$4,Data!$AK$28,IF($M98=Data!$AN$4,Data!$AP$28,0))))))</f>
        <v>0</v>
      </c>
      <c r="BC98" s="9">
        <f t="shared" si="8"/>
        <v>0</v>
      </c>
      <c r="BD98" s="119">
        <f>VLOOKUP($BC98,Data!$AS$4:$AT$128,2,FALSE)</f>
        <v>0</v>
      </c>
      <c r="BE98" s="102">
        <f>IF('LCLR Activity List v2.2'!$K98="SPR",1,0)</f>
        <v>0</v>
      </c>
      <c r="BF98" s="100" t="e">
        <f>IF($BE98=0,T98*Data!BF$98,IF($BE98=1,T98*Data!BK$98,T98*Data!BF$98))</f>
        <v>#N/A</v>
      </c>
      <c r="BG98" s="100" t="e">
        <f>IF($BE98=0,U98*Data!BG$98,IF($BE98=1,U98*Data!BL$98,U98*Data!BG$98))</f>
        <v>#N/A</v>
      </c>
      <c r="BH98" s="100" t="e">
        <f>IF($BE98=0,V98*Data!BH$98,IF($BE98=1,V98*Data!BM$98,V98*Data!BH$98))</f>
        <v>#N/A</v>
      </c>
      <c r="BI98" s="100" t="e">
        <f>IF($BE98=0,W98*Data!BI$98,IF($BE98=1,W98*Data!BN$98,W98*Data!BI$98))</f>
        <v>#N/A</v>
      </c>
      <c r="BJ98" s="100" t="e">
        <f>IF($BE98=0,X98*Data!BJ$98,IF($BE98=1,X98*Data!BO$98,X98*Data!BJ$98))</f>
        <v>#N/A</v>
      </c>
      <c r="BK98" s="97" t="e">
        <f t="shared" si="7"/>
        <v>#N/A</v>
      </c>
    </row>
    <row r="99" spans="1:63" x14ac:dyDescent="0.35">
      <c r="A99" s="187">
        <v>87</v>
      </c>
      <c r="B99" s="165"/>
      <c r="C99" s="166"/>
      <c r="D99" s="230"/>
      <c r="E99" s="166"/>
      <c r="F99" s="166"/>
      <c r="G99" s="166"/>
      <c r="H99" s="166"/>
      <c r="I99" s="166"/>
      <c r="J99" s="166"/>
      <c r="K99" s="166"/>
      <c r="L99" s="166"/>
      <c r="M99" s="166"/>
      <c r="N99" s="166"/>
      <c r="O99" s="231"/>
      <c r="P99" s="154">
        <f>VLOOKUP($BC99,Data!$AS$4:$AT$128,2,FALSE)</f>
        <v>0</v>
      </c>
      <c r="Q99" s="166"/>
      <c r="R99" s="166"/>
      <c r="S99" s="155"/>
      <c r="T99" s="170"/>
      <c r="U99" s="170"/>
      <c r="V99" s="170"/>
      <c r="W99" s="170"/>
      <c r="X99" s="156">
        <f t="shared" si="5"/>
        <v>0</v>
      </c>
      <c r="Y99" s="170"/>
      <c r="Z99" s="156">
        <f t="shared" si="6"/>
        <v>0</v>
      </c>
      <c r="AA99" s="175"/>
      <c r="AB99" s="176"/>
      <c r="AD99" s="9">
        <f>IF($M99=Data!$L$10,Data!$V$4,IF($M99=Data!$L$12,Data!$V$4,IF($M99=Data!$Y$4,Data!$AA$4,IF($M99=Data!$AD$4,Data!$AF$4,IF($M99=Data!$AI$4,Data!$AK$4,IF($M99=Data!$AN$4,Data!$AP$4,0))))))</f>
        <v>0</v>
      </c>
      <c r="AE99" s="9">
        <f>IF($M99=Data!$L$10,Data!$V$5,IF($M99=Data!$L$12,Data!$V$5,IF($M99=Data!$Y$4,Data!$AA$5,IF($M99=Data!$AD$4,Data!$AF$5,IF($M99=Data!$AI$4,Data!$AK$5,IF($M99=Data!$AN$4,Data!$AP$5,0))))))</f>
        <v>0</v>
      </c>
      <c r="AF99" s="9">
        <f>IF($M99=Data!$L$10,Data!$V$6,IF($M99=Data!$L$12,Data!$V$6,IF($M99=Data!$Y$4,Data!$AA$6,IF($M99=Data!$AD$4,Data!$AF$6,IF($M99=Data!$AI$4,Data!$AK$6,IF($M99=Data!$AN$4,Data!$AP$6,0))))))</f>
        <v>0</v>
      </c>
      <c r="AG99" s="9">
        <f>IF($M99=Data!$L$10,Data!$V$7,IF($M99=Data!$L$12,Data!$V$7,IF($M99=Data!$Y$4,Data!$AA$7,IF($M99=Data!$AD$4,Data!$AF$7,IF($M99=Data!$AI$4,Data!$AK$7,IF($M99=Data!$AN$4,Data!$AP$7,0))))))</f>
        <v>0</v>
      </c>
      <c r="AH99" s="9">
        <f>IF($M99=Data!$L$10,Data!$V$8,IF($M99=Data!$L$12,Data!$V$8,IF($M99=Data!$Y$4,Data!$AA$8,IF($M99=Data!$AD$4,Data!$AF$8,IF($M99=Data!$AI$4,Data!$AK$8,IF($M99=Data!$AN$4,Data!$AP$8,0))))))</f>
        <v>0</v>
      </c>
      <c r="AI99" s="9">
        <f>IF($M99=Data!$L$10,Data!$V$9,IF($M99=Data!$L$12,Data!$V$9,IF($M99=Data!$Y$4,Data!$AA$9,IF($M99=Data!$AD$4,Data!$AF$9,IF($M99=Data!$AI$4,Data!$AK$9,IF($M99=Data!$AN$4,Data!$AP$9,0))))))</f>
        <v>0</v>
      </c>
      <c r="AJ99" s="9">
        <f>IF($M99=Data!$L$10,Data!$V$10,IF($M99=Data!$L$12,Data!$V$10,IF($M99=Data!$Y$4,Data!$AA$10,IF($M99=Data!$AD$4,Data!$AF$10,IF($M99=Data!$AI$4,Data!$AK$10,IF($M99=Data!$AN$4,Data!$AP$10,0))))))</f>
        <v>0</v>
      </c>
      <c r="AK99" s="9">
        <f>IF($M99=Data!$L$10,Data!$V$11,IF($M99=Data!$L$12,Data!$V$11,IF($M99=Data!$Y$4,Data!$AA$11,IF($M99=Data!$AD$4,Data!$AF$11,IF($M99=Data!$AI$4,Data!$AK$11,IF($M99=Data!$AN$4,Data!$AP$11,0))))))</f>
        <v>0</v>
      </c>
      <c r="AL99" s="9">
        <f>IF($M99=Data!$L$10,Data!$V$12,IF($M99=Data!$L$12,Data!$V$12,IF($M99=Data!$Y$4,Data!$AA$12,IF($M99=Data!$AD$4,Data!$AF$12,IF($M99=Data!$AI$4,Data!$AK$12,IF($M99=Data!$AN$4,Data!$AP$12,0))))))</f>
        <v>0</v>
      </c>
      <c r="AM99" s="9">
        <f>IF($M99=Data!$L$10,Data!$V$13,IF($M99=Data!$L$12,Data!$V$13,IF($M99=Data!$Y$4,Data!$AA$13,IF($M99=Data!$AD$4,Data!$AF$13,IF($M99=Data!$AI$4,Data!$AK$13,IF($M99=Data!$AN$4,Data!$AP$13,0))))))</f>
        <v>0</v>
      </c>
      <c r="AN99" s="9">
        <f>IF($M99=Data!$L$10,Data!$V$14,IF($M99=Data!$L$12,Data!$V$14,IF($M99=Data!$Y$4,Data!$AA$14,IF($M99=Data!$AD$4,Data!$AF$14,IF($M99=Data!$AI$4,Data!$AK$14,IF($M99=Data!$AN$4,Data!$AP$14,0))))))</f>
        <v>0</v>
      </c>
      <c r="AO99" s="9">
        <f>IF($M99=Data!$L$10,Data!$V$15,IF($M99=Data!$L$12,Data!$V$15,IF($M99=Data!$Y$4,Data!$AA$15,IF($M99=Data!$AD$4,Data!$AF$15,IF($M99=Data!$AI$4,Data!$AK$15,IF($M99=Data!$AN$4,Data!$AP$15,0))))))</f>
        <v>0</v>
      </c>
      <c r="AP99" s="9">
        <f>IF($M99=Data!$L$10,Data!$V$16,IF($M99=Data!$L$12,Data!$V$16,IF($M99=Data!$Y$4,Data!$AA$16,IF($M99=Data!$AD$4,Data!$AF$16,IF($M99=Data!$AI$4,Data!$AK$16,IF($M99=Data!$AN$4,Data!$AP$16,0))))))</f>
        <v>0</v>
      </c>
      <c r="AQ99" s="9">
        <f>IF($M99=Data!$L$10,Data!$V$17,IF($M99=Data!$L$12,Data!$V$17,IF($M99=Data!$Y$4,Data!$AA$17,IF($M99=Data!$AD$4,Data!$AF$17,IF($M99=Data!$AI$4,Data!$AK$17,IF($M99=Data!$AN$4,Data!$AP$17,0))))))</f>
        <v>0</v>
      </c>
      <c r="AR99" s="9">
        <f>IF($M99=Data!$L$10,Data!$V$18,IF($M99=Data!$L$12,Data!$V$18,IF($M99=Data!$Y$4,Data!$AA$18,IF($M99=Data!$AD$4,Data!$AF$18,IF($M99=Data!$AI$4,Data!$AK$18,IF($M99=Data!$AN$4,Data!$AP$18,0))))))</f>
        <v>0</v>
      </c>
      <c r="AS99" s="9">
        <f>IF($M99=Data!$L$10,Data!$V$19,IF($M99=Data!$L$12,Data!$V$19,IF($M99=Data!$Y$4,Data!$AA$19,IF($M99=Data!$AD$4,Data!$AF$19,IF($M99=Data!$AI$4,Data!$AK$19,IF($M99=Data!$AN$4,Data!$AP$19,0))))))</f>
        <v>0</v>
      </c>
      <c r="AT99" s="9">
        <f>IF($M99=Data!$L$10,Data!$V$20,IF($M99=Data!$L$12,Data!$V$20,IF($M99=Data!$Y$4,Data!$AA$20,IF($M99=Data!$AD$4,Data!$AF$20,IF($M99=Data!$AI$4,Data!$AK$20,IF($M99=Data!$AN$4,Data!$AP$20,0))))))</f>
        <v>0</v>
      </c>
      <c r="AU99" s="9">
        <f>IF($M99=Data!$L$10,Data!$V$21,IF($M99=Data!$L$12,Data!$V$21,IF($M99=Data!$Y$4,Data!$AA$21,IF($M99=Data!$AD$4,Data!$AF$21,IF($M99=Data!$AI$4,Data!$AK$21,IF($M99=Data!$AN$4,Data!$AP$21,0))))))</f>
        <v>0</v>
      </c>
      <c r="AV99" s="9">
        <f>IF($M99=Data!$L$10,Data!$V$22,IF($M99=Data!$L$12,Data!$V$22,IF($M99=Data!$Y$4,Data!$AA$22,IF($M99=Data!$AD$4,Data!$AF$22,IF($M99=Data!$AI$4,Data!$AK$22,IF($M99=Data!$AN$4,Data!$AP$22,0))))))</f>
        <v>0</v>
      </c>
      <c r="AW99" s="9">
        <f>IF($M99=Data!$L$10,Data!$V$23,IF($M99=Data!$L$12,Data!$V$23,IF($M99=Data!$Y$4,Data!$AA$23,IF($M99=Data!$AD$4,Data!$AF$23,IF($M99=Data!$AI$4,Data!$AK$23,IF($M99=Data!$AN$4,Data!$AP$23,0))))))</f>
        <v>0</v>
      </c>
      <c r="AX99" s="9">
        <f>IF($M99=Data!$L$10,Data!$V$24,IF($M99=Data!$L$12,Data!$V$24,IF($M99=Data!$Y$4,Data!$AA$24,IF($M99=Data!$AD$4,Data!$AF$24,IF($M99=Data!$AI$4,Data!$AK$24,IF($M99=Data!$AN$4,Data!$AP$24,0))))))</f>
        <v>0</v>
      </c>
      <c r="AY99" s="9">
        <f>IF($M99=Data!$L$10,Data!$V$25,IF($M99=Data!$L$12,Data!$V$25,IF($M99=Data!$Y$4,Data!$AA$25,IF($M99=Data!$AD$4,Data!$AF$25,IF($M99=Data!$AI$4,Data!$AK$25,IF($M99=Data!$AN$4,Data!$AP$25,0))))))</f>
        <v>0</v>
      </c>
      <c r="AZ99" s="9">
        <f>IF($M99=Data!$L$10,Data!$V$26,IF($M99=Data!$L$12,Data!$V$26,IF($M99=Data!$Y$4,Data!$AA$26,IF($M99=Data!$AD$4,Data!$AF$26,IF($M99=Data!$AI$4,Data!$AK$26,IF($M99=Data!$AN$4,Data!$AP$26,0))))))</f>
        <v>0</v>
      </c>
      <c r="BA99" s="9">
        <f>IF($M99=Data!$L$10,Data!$V$27,IF($M99=Data!$L$12,Data!$V$27,IF($M99=Data!$Y$4,Data!$AA$27,IF($M99=Data!$AD$4,Data!$AF$27,IF($M99=Data!$AI$4,Data!$AK$27,IF($M99=Data!$AN$4,Data!$AP$27,0))))))</f>
        <v>0</v>
      </c>
      <c r="BB99" s="9">
        <f>IF($M99=Data!$L$10,Data!$V$28,IF($M99=Data!$L$12,Data!$V$28,IF($M99=Data!$Y$4,Data!$AA$28,IF($M99=Data!$AD$4,Data!$AF$28,IF($M99=Data!$AI$4,Data!$AK$28,IF($M99=Data!$AN$4,Data!$AP$28,0))))))</f>
        <v>0</v>
      </c>
      <c r="BC99" s="9">
        <f t="shared" si="8"/>
        <v>0</v>
      </c>
      <c r="BD99" s="119">
        <f>VLOOKUP($BC99,Data!$AS$4:$AT$128,2,FALSE)</f>
        <v>0</v>
      </c>
      <c r="BE99" s="102">
        <f>IF('LCLR Activity List v2.2'!$K99="SPR",1,0)</f>
        <v>0</v>
      </c>
      <c r="BF99" s="100" t="e">
        <f>IF($BE99=0,T99*Data!BF$98,IF($BE99=1,T99*Data!BK$98,T99*Data!BF$98))</f>
        <v>#N/A</v>
      </c>
      <c r="BG99" s="100" t="e">
        <f>IF($BE99=0,U99*Data!BG$98,IF($BE99=1,U99*Data!BL$98,U99*Data!BG$98))</f>
        <v>#N/A</v>
      </c>
      <c r="BH99" s="100" t="e">
        <f>IF($BE99=0,V99*Data!BH$98,IF($BE99=1,V99*Data!BM$98,V99*Data!BH$98))</f>
        <v>#N/A</v>
      </c>
      <c r="BI99" s="100" t="e">
        <f>IF($BE99=0,W99*Data!BI$98,IF($BE99=1,W99*Data!BN$98,W99*Data!BI$98))</f>
        <v>#N/A</v>
      </c>
      <c r="BJ99" s="100" t="e">
        <f>IF($BE99=0,X99*Data!BJ$98,IF($BE99=1,X99*Data!BO$98,X99*Data!BJ$98))</f>
        <v>#N/A</v>
      </c>
      <c r="BK99" s="97" t="e">
        <f t="shared" si="7"/>
        <v>#N/A</v>
      </c>
    </row>
    <row r="100" spans="1:63" x14ac:dyDescent="0.35">
      <c r="A100" s="187">
        <v>88</v>
      </c>
      <c r="B100" s="165"/>
      <c r="C100" s="166"/>
      <c r="D100" s="230"/>
      <c r="E100" s="166"/>
      <c r="F100" s="166"/>
      <c r="G100" s="166"/>
      <c r="H100" s="166"/>
      <c r="I100" s="166"/>
      <c r="J100" s="166"/>
      <c r="K100" s="166"/>
      <c r="L100" s="166"/>
      <c r="M100" s="166"/>
      <c r="N100" s="166"/>
      <c r="O100" s="231"/>
      <c r="P100" s="154">
        <f>VLOOKUP($BC100,Data!$AS$4:$AT$128,2,FALSE)</f>
        <v>0</v>
      </c>
      <c r="Q100" s="166"/>
      <c r="R100" s="166"/>
      <c r="S100" s="155"/>
      <c r="T100" s="170"/>
      <c r="U100" s="170"/>
      <c r="V100" s="170"/>
      <c r="W100" s="170"/>
      <c r="X100" s="156">
        <f t="shared" si="5"/>
        <v>0</v>
      </c>
      <c r="Y100" s="170"/>
      <c r="Z100" s="156">
        <f t="shared" si="6"/>
        <v>0</v>
      </c>
      <c r="AA100" s="175"/>
      <c r="AB100" s="176"/>
      <c r="AD100" s="9">
        <f>IF($M100=Data!$L$10,Data!$V$4,IF($M100=Data!$L$12,Data!$V$4,IF($M100=Data!$Y$4,Data!$AA$4,IF($M100=Data!$AD$4,Data!$AF$4,IF($M100=Data!$AI$4,Data!$AK$4,IF($M100=Data!$AN$4,Data!$AP$4,0))))))</f>
        <v>0</v>
      </c>
      <c r="AE100" s="9">
        <f>IF($M100=Data!$L$10,Data!$V$5,IF($M100=Data!$L$12,Data!$V$5,IF($M100=Data!$Y$4,Data!$AA$5,IF($M100=Data!$AD$4,Data!$AF$5,IF($M100=Data!$AI$4,Data!$AK$5,IF($M100=Data!$AN$4,Data!$AP$5,0))))))</f>
        <v>0</v>
      </c>
      <c r="AF100" s="9">
        <f>IF($M100=Data!$L$10,Data!$V$6,IF($M100=Data!$L$12,Data!$V$6,IF($M100=Data!$Y$4,Data!$AA$6,IF($M100=Data!$AD$4,Data!$AF$6,IF($M100=Data!$AI$4,Data!$AK$6,IF($M100=Data!$AN$4,Data!$AP$6,0))))))</f>
        <v>0</v>
      </c>
      <c r="AG100" s="9">
        <f>IF($M100=Data!$L$10,Data!$V$7,IF($M100=Data!$L$12,Data!$V$7,IF($M100=Data!$Y$4,Data!$AA$7,IF($M100=Data!$AD$4,Data!$AF$7,IF($M100=Data!$AI$4,Data!$AK$7,IF($M100=Data!$AN$4,Data!$AP$7,0))))))</f>
        <v>0</v>
      </c>
      <c r="AH100" s="9">
        <f>IF($M100=Data!$L$10,Data!$V$8,IF($M100=Data!$L$12,Data!$V$8,IF($M100=Data!$Y$4,Data!$AA$8,IF($M100=Data!$AD$4,Data!$AF$8,IF($M100=Data!$AI$4,Data!$AK$8,IF($M100=Data!$AN$4,Data!$AP$8,0))))))</f>
        <v>0</v>
      </c>
      <c r="AI100" s="9">
        <f>IF($M100=Data!$L$10,Data!$V$9,IF($M100=Data!$L$12,Data!$V$9,IF($M100=Data!$Y$4,Data!$AA$9,IF($M100=Data!$AD$4,Data!$AF$9,IF($M100=Data!$AI$4,Data!$AK$9,IF($M100=Data!$AN$4,Data!$AP$9,0))))))</f>
        <v>0</v>
      </c>
      <c r="AJ100" s="9">
        <f>IF($M100=Data!$L$10,Data!$V$10,IF($M100=Data!$L$12,Data!$V$10,IF($M100=Data!$Y$4,Data!$AA$10,IF($M100=Data!$AD$4,Data!$AF$10,IF($M100=Data!$AI$4,Data!$AK$10,IF($M100=Data!$AN$4,Data!$AP$10,0))))))</f>
        <v>0</v>
      </c>
      <c r="AK100" s="9">
        <f>IF($M100=Data!$L$10,Data!$V$11,IF($M100=Data!$L$12,Data!$V$11,IF($M100=Data!$Y$4,Data!$AA$11,IF($M100=Data!$AD$4,Data!$AF$11,IF($M100=Data!$AI$4,Data!$AK$11,IF($M100=Data!$AN$4,Data!$AP$11,0))))))</f>
        <v>0</v>
      </c>
      <c r="AL100" s="9">
        <f>IF($M100=Data!$L$10,Data!$V$12,IF($M100=Data!$L$12,Data!$V$12,IF($M100=Data!$Y$4,Data!$AA$12,IF($M100=Data!$AD$4,Data!$AF$12,IF($M100=Data!$AI$4,Data!$AK$12,IF($M100=Data!$AN$4,Data!$AP$12,0))))))</f>
        <v>0</v>
      </c>
      <c r="AM100" s="9">
        <f>IF($M100=Data!$L$10,Data!$V$13,IF($M100=Data!$L$12,Data!$V$13,IF($M100=Data!$Y$4,Data!$AA$13,IF($M100=Data!$AD$4,Data!$AF$13,IF($M100=Data!$AI$4,Data!$AK$13,IF($M100=Data!$AN$4,Data!$AP$13,0))))))</f>
        <v>0</v>
      </c>
      <c r="AN100" s="9">
        <f>IF($M100=Data!$L$10,Data!$V$14,IF($M100=Data!$L$12,Data!$V$14,IF($M100=Data!$Y$4,Data!$AA$14,IF($M100=Data!$AD$4,Data!$AF$14,IF($M100=Data!$AI$4,Data!$AK$14,IF($M100=Data!$AN$4,Data!$AP$14,0))))))</f>
        <v>0</v>
      </c>
      <c r="AO100" s="9">
        <f>IF($M100=Data!$L$10,Data!$V$15,IF($M100=Data!$L$12,Data!$V$15,IF($M100=Data!$Y$4,Data!$AA$15,IF($M100=Data!$AD$4,Data!$AF$15,IF($M100=Data!$AI$4,Data!$AK$15,IF($M100=Data!$AN$4,Data!$AP$15,0))))))</f>
        <v>0</v>
      </c>
      <c r="AP100" s="9">
        <f>IF($M100=Data!$L$10,Data!$V$16,IF($M100=Data!$L$12,Data!$V$16,IF($M100=Data!$Y$4,Data!$AA$16,IF($M100=Data!$AD$4,Data!$AF$16,IF($M100=Data!$AI$4,Data!$AK$16,IF($M100=Data!$AN$4,Data!$AP$16,0))))))</f>
        <v>0</v>
      </c>
      <c r="AQ100" s="9">
        <f>IF($M100=Data!$L$10,Data!$V$17,IF($M100=Data!$L$12,Data!$V$17,IF($M100=Data!$Y$4,Data!$AA$17,IF($M100=Data!$AD$4,Data!$AF$17,IF($M100=Data!$AI$4,Data!$AK$17,IF($M100=Data!$AN$4,Data!$AP$17,0))))))</f>
        <v>0</v>
      </c>
      <c r="AR100" s="9">
        <f>IF($M100=Data!$L$10,Data!$V$18,IF($M100=Data!$L$12,Data!$V$18,IF($M100=Data!$Y$4,Data!$AA$18,IF($M100=Data!$AD$4,Data!$AF$18,IF($M100=Data!$AI$4,Data!$AK$18,IF($M100=Data!$AN$4,Data!$AP$18,0))))))</f>
        <v>0</v>
      </c>
      <c r="AS100" s="9">
        <f>IF($M100=Data!$L$10,Data!$V$19,IF($M100=Data!$L$12,Data!$V$19,IF($M100=Data!$Y$4,Data!$AA$19,IF($M100=Data!$AD$4,Data!$AF$19,IF($M100=Data!$AI$4,Data!$AK$19,IF($M100=Data!$AN$4,Data!$AP$19,0))))))</f>
        <v>0</v>
      </c>
      <c r="AT100" s="9">
        <f>IF($M100=Data!$L$10,Data!$V$20,IF($M100=Data!$L$12,Data!$V$20,IF($M100=Data!$Y$4,Data!$AA$20,IF($M100=Data!$AD$4,Data!$AF$20,IF($M100=Data!$AI$4,Data!$AK$20,IF($M100=Data!$AN$4,Data!$AP$20,0))))))</f>
        <v>0</v>
      </c>
      <c r="AU100" s="9">
        <f>IF($M100=Data!$L$10,Data!$V$21,IF($M100=Data!$L$12,Data!$V$21,IF($M100=Data!$Y$4,Data!$AA$21,IF($M100=Data!$AD$4,Data!$AF$21,IF($M100=Data!$AI$4,Data!$AK$21,IF($M100=Data!$AN$4,Data!$AP$21,0))))))</f>
        <v>0</v>
      </c>
      <c r="AV100" s="9">
        <f>IF($M100=Data!$L$10,Data!$V$22,IF($M100=Data!$L$12,Data!$V$22,IF($M100=Data!$Y$4,Data!$AA$22,IF($M100=Data!$AD$4,Data!$AF$22,IF($M100=Data!$AI$4,Data!$AK$22,IF($M100=Data!$AN$4,Data!$AP$22,0))))))</f>
        <v>0</v>
      </c>
      <c r="AW100" s="9">
        <f>IF($M100=Data!$L$10,Data!$V$23,IF($M100=Data!$L$12,Data!$V$23,IF($M100=Data!$Y$4,Data!$AA$23,IF($M100=Data!$AD$4,Data!$AF$23,IF($M100=Data!$AI$4,Data!$AK$23,IF($M100=Data!$AN$4,Data!$AP$23,0))))))</f>
        <v>0</v>
      </c>
      <c r="AX100" s="9">
        <f>IF($M100=Data!$L$10,Data!$V$24,IF($M100=Data!$L$12,Data!$V$24,IF($M100=Data!$Y$4,Data!$AA$24,IF($M100=Data!$AD$4,Data!$AF$24,IF($M100=Data!$AI$4,Data!$AK$24,IF($M100=Data!$AN$4,Data!$AP$24,0))))))</f>
        <v>0</v>
      </c>
      <c r="AY100" s="9">
        <f>IF($M100=Data!$L$10,Data!$V$25,IF($M100=Data!$L$12,Data!$V$25,IF($M100=Data!$Y$4,Data!$AA$25,IF($M100=Data!$AD$4,Data!$AF$25,IF($M100=Data!$AI$4,Data!$AK$25,IF($M100=Data!$AN$4,Data!$AP$25,0))))))</f>
        <v>0</v>
      </c>
      <c r="AZ100" s="9">
        <f>IF($M100=Data!$L$10,Data!$V$26,IF($M100=Data!$L$12,Data!$V$26,IF($M100=Data!$Y$4,Data!$AA$26,IF($M100=Data!$AD$4,Data!$AF$26,IF($M100=Data!$AI$4,Data!$AK$26,IF($M100=Data!$AN$4,Data!$AP$26,0))))))</f>
        <v>0</v>
      </c>
      <c r="BA100" s="9">
        <f>IF($M100=Data!$L$10,Data!$V$27,IF($M100=Data!$L$12,Data!$V$27,IF($M100=Data!$Y$4,Data!$AA$27,IF($M100=Data!$AD$4,Data!$AF$27,IF($M100=Data!$AI$4,Data!$AK$27,IF($M100=Data!$AN$4,Data!$AP$27,0))))))</f>
        <v>0</v>
      </c>
      <c r="BB100" s="9">
        <f>IF($M100=Data!$L$10,Data!$V$28,IF($M100=Data!$L$12,Data!$V$28,IF($M100=Data!$Y$4,Data!$AA$28,IF($M100=Data!$AD$4,Data!$AF$28,IF($M100=Data!$AI$4,Data!$AK$28,IF($M100=Data!$AN$4,Data!$AP$28,0))))))</f>
        <v>0</v>
      </c>
      <c r="BC100" s="9">
        <f t="shared" si="8"/>
        <v>0</v>
      </c>
      <c r="BD100" s="119">
        <f>VLOOKUP($BC100,Data!$AS$4:$AT$128,2,FALSE)</f>
        <v>0</v>
      </c>
      <c r="BE100" s="102">
        <f>IF('LCLR Activity List v2.2'!$K100="SPR",1,0)</f>
        <v>0</v>
      </c>
      <c r="BF100" s="100" t="e">
        <f>IF($BE100=0,T100*Data!BF$98,IF($BE100=1,T100*Data!BK$98,T100*Data!BF$98))</f>
        <v>#N/A</v>
      </c>
      <c r="BG100" s="100" t="e">
        <f>IF($BE100=0,U100*Data!BG$98,IF($BE100=1,U100*Data!BL$98,U100*Data!BG$98))</f>
        <v>#N/A</v>
      </c>
      <c r="BH100" s="100" t="e">
        <f>IF($BE100=0,V100*Data!BH$98,IF($BE100=1,V100*Data!BM$98,V100*Data!BH$98))</f>
        <v>#N/A</v>
      </c>
      <c r="BI100" s="100" t="e">
        <f>IF($BE100=0,W100*Data!BI$98,IF($BE100=1,W100*Data!BN$98,W100*Data!BI$98))</f>
        <v>#N/A</v>
      </c>
      <c r="BJ100" s="100" t="e">
        <f>IF($BE100=0,X100*Data!BJ$98,IF($BE100=1,X100*Data!BO$98,X100*Data!BJ$98))</f>
        <v>#N/A</v>
      </c>
      <c r="BK100" s="97" t="e">
        <f t="shared" si="7"/>
        <v>#N/A</v>
      </c>
    </row>
    <row r="101" spans="1:63" x14ac:dyDescent="0.35">
      <c r="A101" s="187">
        <v>89</v>
      </c>
      <c r="B101" s="165"/>
      <c r="C101" s="166"/>
      <c r="D101" s="230"/>
      <c r="E101" s="166"/>
      <c r="F101" s="166"/>
      <c r="G101" s="166"/>
      <c r="H101" s="166"/>
      <c r="I101" s="166"/>
      <c r="J101" s="166"/>
      <c r="K101" s="166"/>
      <c r="L101" s="166"/>
      <c r="M101" s="166"/>
      <c r="N101" s="166"/>
      <c r="O101" s="231"/>
      <c r="P101" s="154">
        <f>VLOOKUP($BC101,Data!$AS$4:$AT$128,2,FALSE)</f>
        <v>0</v>
      </c>
      <c r="Q101" s="166"/>
      <c r="R101" s="166"/>
      <c r="S101" s="155"/>
      <c r="T101" s="170"/>
      <c r="U101" s="170"/>
      <c r="V101" s="170"/>
      <c r="W101" s="170"/>
      <c r="X101" s="156">
        <f t="shared" si="5"/>
        <v>0</v>
      </c>
      <c r="Y101" s="170"/>
      <c r="Z101" s="156">
        <f t="shared" si="6"/>
        <v>0</v>
      </c>
      <c r="AA101" s="175"/>
      <c r="AB101" s="176"/>
      <c r="AD101" s="9">
        <f>IF($M101=Data!$L$10,Data!$V$4,IF($M101=Data!$L$12,Data!$V$4,IF($M101=Data!$Y$4,Data!$AA$4,IF($M101=Data!$AD$4,Data!$AF$4,IF($M101=Data!$AI$4,Data!$AK$4,IF($M101=Data!$AN$4,Data!$AP$4,0))))))</f>
        <v>0</v>
      </c>
      <c r="AE101" s="9">
        <f>IF($M101=Data!$L$10,Data!$V$5,IF($M101=Data!$L$12,Data!$V$5,IF($M101=Data!$Y$4,Data!$AA$5,IF($M101=Data!$AD$4,Data!$AF$5,IF($M101=Data!$AI$4,Data!$AK$5,IF($M101=Data!$AN$4,Data!$AP$5,0))))))</f>
        <v>0</v>
      </c>
      <c r="AF101" s="9">
        <f>IF($M101=Data!$L$10,Data!$V$6,IF($M101=Data!$L$12,Data!$V$6,IF($M101=Data!$Y$4,Data!$AA$6,IF($M101=Data!$AD$4,Data!$AF$6,IF($M101=Data!$AI$4,Data!$AK$6,IF($M101=Data!$AN$4,Data!$AP$6,0))))))</f>
        <v>0</v>
      </c>
      <c r="AG101" s="9">
        <f>IF($M101=Data!$L$10,Data!$V$7,IF($M101=Data!$L$12,Data!$V$7,IF($M101=Data!$Y$4,Data!$AA$7,IF($M101=Data!$AD$4,Data!$AF$7,IF($M101=Data!$AI$4,Data!$AK$7,IF($M101=Data!$AN$4,Data!$AP$7,0))))))</f>
        <v>0</v>
      </c>
      <c r="AH101" s="9">
        <f>IF($M101=Data!$L$10,Data!$V$8,IF($M101=Data!$L$12,Data!$V$8,IF($M101=Data!$Y$4,Data!$AA$8,IF($M101=Data!$AD$4,Data!$AF$8,IF($M101=Data!$AI$4,Data!$AK$8,IF($M101=Data!$AN$4,Data!$AP$8,0))))))</f>
        <v>0</v>
      </c>
      <c r="AI101" s="9">
        <f>IF($M101=Data!$L$10,Data!$V$9,IF($M101=Data!$L$12,Data!$V$9,IF($M101=Data!$Y$4,Data!$AA$9,IF($M101=Data!$AD$4,Data!$AF$9,IF($M101=Data!$AI$4,Data!$AK$9,IF($M101=Data!$AN$4,Data!$AP$9,0))))))</f>
        <v>0</v>
      </c>
      <c r="AJ101" s="9">
        <f>IF($M101=Data!$L$10,Data!$V$10,IF($M101=Data!$L$12,Data!$V$10,IF($M101=Data!$Y$4,Data!$AA$10,IF($M101=Data!$AD$4,Data!$AF$10,IF($M101=Data!$AI$4,Data!$AK$10,IF($M101=Data!$AN$4,Data!$AP$10,0))))))</f>
        <v>0</v>
      </c>
      <c r="AK101" s="9">
        <f>IF($M101=Data!$L$10,Data!$V$11,IF($M101=Data!$L$12,Data!$V$11,IF($M101=Data!$Y$4,Data!$AA$11,IF($M101=Data!$AD$4,Data!$AF$11,IF($M101=Data!$AI$4,Data!$AK$11,IF($M101=Data!$AN$4,Data!$AP$11,0))))))</f>
        <v>0</v>
      </c>
      <c r="AL101" s="9">
        <f>IF($M101=Data!$L$10,Data!$V$12,IF($M101=Data!$L$12,Data!$V$12,IF($M101=Data!$Y$4,Data!$AA$12,IF($M101=Data!$AD$4,Data!$AF$12,IF($M101=Data!$AI$4,Data!$AK$12,IF($M101=Data!$AN$4,Data!$AP$12,0))))))</f>
        <v>0</v>
      </c>
      <c r="AM101" s="9">
        <f>IF($M101=Data!$L$10,Data!$V$13,IF($M101=Data!$L$12,Data!$V$13,IF($M101=Data!$Y$4,Data!$AA$13,IF($M101=Data!$AD$4,Data!$AF$13,IF($M101=Data!$AI$4,Data!$AK$13,IF($M101=Data!$AN$4,Data!$AP$13,0))))))</f>
        <v>0</v>
      </c>
      <c r="AN101" s="9">
        <f>IF($M101=Data!$L$10,Data!$V$14,IF($M101=Data!$L$12,Data!$V$14,IF($M101=Data!$Y$4,Data!$AA$14,IF($M101=Data!$AD$4,Data!$AF$14,IF($M101=Data!$AI$4,Data!$AK$14,IF($M101=Data!$AN$4,Data!$AP$14,0))))))</f>
        <v>0</v>
      </c>
      <c r="AO101" s="9">
        <f>IF($M101=Data!$L$10,Data!$V$15,IF($M101=Data!$L$12,Data!$V$15,IF($M101=Data!$Y$4,Data!$AA$15,IF($M101=Data!$AD$4,Data!$AF$15,IF($M101=Data!$AI$4,Data!$AK$15,IF($M101=Data!$AN$4,Data!$AP$15,0))))))</f>
        <v>0</v>
      </c>
      <c r="AP101" s="9">
        <f>IF($M101=Data!$L$10,Data!$V$16,IF($M101=Data!$L$12,Data!$V$16,IF($M101=Data!$Y$4,Data!$AA$16,IF($M101=Data!$AD$4,Data!$AF$16,IF($M101=Data!$AI$4,Data!$AK$16,IF($M101=Data!$AN$4,Data!$AP$16,0))))))</f>
        <v>0</v>
      </c>
      <c r="AQ101" s="9">
        <f>IF($M101=Data!$L$10,Data!$V$17,IF($M101=Data!$L$12,Data!$V$17,IF($M101=Data!$Y$4,Data!$AA$17,IF($M101=Data!$AD$4,Data!$AF$17,IF($M101=Data!$AI$4,Data!$AK$17,IF($M101=Data!$AN$4,Data!$AP$17,0))))))</f>
        <v>0</v>
      </c>
      <c r="AR101" s="9">
        <f>IF($M101=Data!$L$10,Data!$V$18,IF($M101=Data!$L$12,Data!$V$18,IF($M101=Data!$Y$4,Data!$AA$18,IF($M101=Data!$AD$4,Data!$AF$18,IF($M101=Data!$AI$4,Data!$AK$18,IF($M101=Data!$AN$4,Data!$AP$18,0))))))</f>
        <v>0</v>
      </c>
      <c r="AS101" s="9">
        <f>IF($M101=Data!$L$10,Data!$V$19,IF($M101=Data!$L$12,Data!$V$19,IF($M101=Data!$Y$4,Data!$AA$19,IF($M101=Data!$AD$4,Data!$AF$19,IF($M101=Data!$AI$4,Data!$AK$19,IF($M101=Data!$AN$4,Data!$AP$19,0))))))</f>
        <v>0</v>
      </c>
      <c r="AT101" s="9">
        <f>IF($M101=Data!$L$10,Data!$V$20,IF($M101=Data!$L$12,Data!$V$20,IF($M101=Data!$Y$4,Data!$AA$20,IF($M101=Data!$AD$4,Data!$AF$20,IF($M101=Data!$AI$4,Data!$AK$20,IF($M101=Data!$AN$4,Data!$AP$20,0))))))</f>
        <v>0</v>
      </c>
      <c r="AU101" s="9">
        <f>IF($M101=Data!$L$10,Data!$V$21,IF($M101=Data!$L$12,Data!$V$21,IF($M101=Data!$Y$4,Data!$AA$21,IF($M101=Data!$AD$4,Data!$AF$21,IF($M101=Data!$AI$4,Data!$AK$21,IF($M101=Data!$AN$4,Data!$AP$21,0))))))</f>
        <v>0</v>
      </c>
      <c r="AV101" s="9">
        <f>IF($M101=Data!$L$10,Data!$V$22,IF($M101=Data!$L$12,Data!$V$22,IF($M101=Data!$Y$4,Data!$AA$22,IF($M101=Data!$AD$4,Data!$AF$22,IF($M101=Data!$AI$4,Data!$AK$22,IF($M101=Data!$AN$4,Data!$AP$22,0))))))</f>
        <v>0</v>
      </c>
      <c r="AW101" s="9">
        <f>IF($M101=Data!$L$10,Data!$V$23,IF($M101=Data!$L$12,Data!$V$23,IF($M101=Data!$Y$4,Data!$AA$23,IF($M101=Data!$AD$4,Data!$AF$23,IF($M101=Data!$AI$4,Data!$AK$23,IF($M101=Data!$AN$4,Data!$AP$23,0))))))</f>
        <v>0</v>
      </c>
      <c r="AX101" s="9">
        <f>IF($M101=Data!$L$10,Data!$V$24,IF($M101=Data!$L$12,Data!$V$24,IF($M101=Data!$Y$4,Data!$AA$24,IF($M101=Data!$AD$4,Data!$AF$24,IF($M101=Data!$AI$4,Data!$AK$24,IF($M101=Data!$AN$4,Data!$AP$24,0))))))</f>
        <v>0</v>
      </c>
      <c r="AY101" s="9">
        <f>IF($M101=Data!$L$10,Data!$V$25,IF($M101=Data!$L$12,Data!$V$25,IF($M101=Data!$Y$4,Data!$AA$25,IF($M101=Data!$AD$4,Data!$AF$25,IF($M101=Data!$AI$4,Data!$AK$25,IF($M101=Data!$AN$4,Data!$AP$25,0))))))</f>
        <v>0</v>
      </c>
      <c r="AZ101" s="9">
        <f>IF($M101=Data!$L$10,Data!$V$26,IF($M101=Data!$L$12,Data!$V$26,IF($M101=Data!$Y$4,Data!$AA$26,IF($M101=Data!$AD$4,Data!$AF$26,IF($M101=Data!$AI$4,Data!$AK$26,IF($M101=Data!$AN$4,Data!$AP$26,0))))))</f>
        <v>0</v>
      </c>
      <c r="BA101" s="9">
        <f>IF($M101=Data!$L$10,Data!$V$27,IF($M101=Data!$L$12,Data!$V$27,IF($M101=Data!$Y$4,Data!$AA$27,IF($M101=Data!$AD$4,Data!$AF$27,IF($M101=Data!$AI$4,Data!$AK$27,IF($M101=Data!$AN$4,Data!$AP$27,0))))))</f>
        <v>0</v>
      </c>
      <c r="BB101" s="9">
        <f>IF($M101=Data!$L$10,Data!$V$28,IF($M101=Data!$L$12,Data!$V$28,IF($M101=Data!$Y$4,Data!$AA$28,IF($M101=Data!$AD$4,Data!$AF$28,IF($M101=Data!$AI$4,Data!$AK$28,IF($M101=Data!$AN$4,Data!$AP$28,0))))))</f>
        <v>0</v>
      </c>
      <c r="BC101" s="9">
        <f t="shared" si="8"/>
        <v>0</v>
      </c>
      <c r="BD101" s="119">
        <f>VLOOKUP($BC101,Data!$AS$4:$AT$128,2,FALSE)</f>
        <v>0</v>
      </c>
      <c r="BE101" s="102">
        <f>IF('LCLR Activity List v2.2'!$K101="SPR",1,0)</f>
        <v>0</v>
      </c>
      <c r="BF101" s="100" t="e">
        <f>IF($BE101=0,T101*Data!BF$98,IF($BE101=1,T101*Data!BK$98,T101*Data!BF$98))</f>
        <v>#N/A</v>
      </c>
      <c r="BG101" s="100" t="e">
        <f>IF($BE101=0,U101*Data!BG$98,IF($BE101=1,U101*Data!BL$98,U101*Data!BG$98))</f>
        <v>#N/A</v>
      </c>
      <c r="BH101" s="100" t="e">
        <f>IF($BE101=0,V101*Data!BH$98,IF($BE101=1,V101*Data!BM$98,V101*Data!BH$98))</f>
        <v>#N/A</v>
      </c>
      <c r="BI101" s="100" t="e">
        <f>IF($BE101=0,W101*Data!BI$98,IF($BE101=1,W101*Data!BN$98,W101*Data!BI$98))</f>
        <v>#N/A</v>
      </c>
      <c r="BJ101" s="100" t="e">
        <f>IF($BE101=0,X101*Data!BJ$98,IF($BE101=1,X101*Data!BO$98,X101*Data!BJ$98))</f>
        <v>#N/A</v>
      </c>
      <c r="BK101" s="97" t="e">
        <f t="shared" si="7"/>
        <v>#N/A</v>
      </c>
    </row>
    <row r="102" spans="1:63" x14ac:dyDescent="0.35">
      <c r="A102" s="187">
        <v>90</v>
      </c>
      <c r="B102" s="165"/>
      <c r="C102" s="166"/>
      <c r="D102" s="230"/>
      <c r="E102" s="166"/>
      <c r="F102" s="166"/>
      <c r="G102" s="166"/>
      <c r="H102" s="166"/>
      <c r="I102" s="166"/>
      <c r="J102" s="166"/>
      <c r="K102" s="166"/>
      <c r="L102" s="166"/>
      <c r="M102" s="166"/>
      <c r="N102" s="166"/>
      <c r="O102" s="231"/>
      <c r="P102" s="154">
        <f>VLOOKUP($BC102,Data!$AS$4:$AT$128,2,FALSE)</f>
        <v>0</v>
      </c>
      <c r="Q102" s="166"/>
      <c r="R102" s="166"/>
      <c r="S102" s="155"/>
      <c r="T102" s="170"/>
      <c r="U102" s="170"/>
      <c r="V102" s="170"/>
      <c r="W102" s="170"/>
      <c r="X102" s="156">
        <f t="shared" si="5"/>
        <v>0</v>
      </c>
      <c r="Y102" s="170"/>
      <c r="Z102" s="156">
        <f t="shared" si="6"/>
        <v>0</v>
      </c>
      <c r="AA102" s="175"/>
      <c r="AB102" s="176"/>
      <c r="AD102" s="9">
        <f>IF($M102=Data!$L$10,Data!$V$4,IF($M102=Data!$L$12,Data!$V$4,IF($M102=Data!$Y$4,Data!$AA$4,IF($M102=Data!$AD$4,Data!$AF$4,IF($M102=Data!$AI$4,Data!$AK$4,IF($M102=Data!$AN$4,Data!$AP$4,0))))))</f>
        <v>0</v>
      </c>
      <c r="AE102" s="9">
        <f>IF($M102=Data!$L$10,Data!$V$5,IF($M102=Data!$L$12,Data!$V$5,IF($M102=Data!$Y$4,Data!$AA$5,IF($M102=Data!$AD$4,Data!$AF$5,IF($M102=Data!$AI$4,Data!$AK$5,IF($M102=Data!$AN$4,Data!$AP$5,0))))))</f>
        <v>0</v>
      </c>
      <c r="AF102" s="9">
        <f>IF($M102=Data!$L$10,Data!$V$6,IF($M102=Data!$L$12,Data!$V$6,IF($M102=Data!$Y$4,Data!$AA$6,IF($M102=Data!$AD$4,Data!$AF$6,IF($M102=Data!$AI$4,Data!$AK$6,IF($M102=Data!$AN$4,Data!$AP$6,0))))))</f>
        <v>0</v>
      </c>
      <c r="AG102" s="9">
        <f>IF($M102=Data!$L$10,Data!$V$7,IF($M102=Data!$L$12,Data!$V$7,IF($M102=Data!$Y$4,Data!$AA$7,IF($M102=Data!$AD$4,Data!$AF$7,IF($M102=Data!$AI$4,Data!$AK$7,IF($M102=Data!$AN$4,Data!$AP$7,0))))))</f>
        <v>0</v>
      </c>
      <c r="AH102" s="9">
        <f>IF($M102=Data!$L$10,Data!$V$8,IF($M102=Data!$L$12,Data!$V$8,IF($M102=Data!$Y$4,Data!$AA$8,IF($M102=Data!$AD$4,Data!$AF$8,IF($M102=Data!$AI$4,Data!$AK$8,IF($M102=Data!$AN$4,Data!$AP$8,0))))))</f>
        <v>0</v>
      </c>
      <c r="AI102" s="9">
        <f>IF($M102=Data!$L$10,Data!$V$9,IF($M102=Data!$L$12,Data!$V$9,IF($M102=Data!$Y$4,Data!$AA$9,IF($M102=Data!$AD$4,Data!$AF$9,IF($M102=Data!$AI$4,Data!$AK$9,IF($M102=Data!$AN$4,Data!$AP$9,0))))))</f>
        <v>0</v>
      </c>
      <c r="AJ102" s="9">
        <f>IF($M102=Data!$L$10,Data!$V$10,IF($M102=Data!$L$12,Data!$V$10,IF($M102=Data!$Y$4,Data!$AA$10,IF($M102=Data!$AD$4,Data!$AF$10,IF($M102=Data!$AI$4,Data!$AK$10,IF($M102=Data!$AN$4,Data!$AP$10,0))))))</f>
        <v>0</v>
      </c>
      <c r="AK102" s="9">
        <f>IF($M102=Data!$L$10,Data!$V$11,IF($M102=Data!$L$12,Data!$V$11,IF($M102=Data!$Y$4,Data!$AA$11,IF($M102=Data!$AD$4,Data!$AF$11,IF($M102=Data!$AI$4,Data!$AK$11,IF($M102=Data!$AN$4,Data!$AP$11,0))))))</f>
        <v>0</v>
      </c>
      <c r="AL102" s="9">
        <f>IF($M102=Data!$L$10,Data!$V$12,IF($M102=Data!$L$12,Data!$V$12,IF($M102=Data!$Y$4,Data!$AA$12,IF($M102=Data!$AD$4,Data!$AF$12,IF($M102=Data!$AI$4,Data!$AK$12,IF($M102=Data!$AN$4,Data!$AP$12,0))))))</f>
        <v>0</v>
      </c>
      <c r="AM102" s="9">
        <f>IF($M102=Data!$L$10,Data!$V$13,IF($M102=Data!$L$12,Data!$V$13,IF($M102=Data!$Y$4,Data!$AA$13,IF($M102=Data!$AD$4,Data!$AF$13,IF($M102=Data!$AI$4,Data!$AK$13,IF($M102=Data!$AN$4,Data!$AP$13,0))))))</f>
        <v>0</v>
      </c>
      <c r="AN102" s="9">
        <f>IF($M102=Data!$L$10,Data!$V$14,IF($M102=Data!$L$12,Data!$V$14,IF($M102=Data!$Y$4,Data!$AA$14,IF($M102=Data!$AD$4,Data!$AF$14,IF($M102=Data!$AI$4,Data!$AK$14,IF($M102=Data!$AN$4,Data!$AP$14,0))))))</f>
        <v>0</v>
      </c>
      <c r="AO102" s="9">
        <f>IF($M102=Data!$L$10,Data!$V$15,IF($M102=Data!$L$12,Data!$V$15,IF($M102=Data!$Y$4,Data!$AA$15,IF($M102=Data!$AD$4,Data!$AF$15,IF($M102=Data!$AI$4,Data!$AK$15,IF($M102=Data!$AN$4,Data!$AP$15,0))))))</f>
        <v>0</v>
      </c>
      <c r="AP102" s="9">
        <f>IF($M102=Data!$L$10,Data!$V$16,IF($M102=Data!$L$12,Data!$V$16,IF($M102=Data!$Y$4,Data!$AA$16,IF($M102=Data!$AD$4,Data!$AF$16,IF($M102=Data!$AI$4,Data!$AK$16,IF($M102=Data!$AN$4,Data!$AP$16,0))))))</f>
        <v>0</v>
      </c>
      <c r="AQ102" s="9">
        <f>IF($M102=Data!$L$10,Data!$V$17,IF($M102=Data!$L$12,Data!$V$17,IF($M102=Data!$Y$4,Data!$AA$17,IF($M102=Data!$AD$4,Data!$AF$17,IF($M102=Data!$AI$4,Data!$AK$17,IF($M102=Data!$AN$4,Data!$AP$17,0))))))</f>
        <v>0</v>
      </c>
      <c r="AR102" s="9">
        <f>IF($M102=Data!$L$10,Data!$V$18,IF($M102=Data!$L$12,Data!$V$18,IF($M102=Data!$Y$4,Data!$AA$18,IF($M102=Data!$AD$4,Data!$AF$18,IF($M102=Data!$AI$4,Data!$AK$18,IF($M102=Data!$AN$4,Data!$AP$18,0))))))</f>
        <v>0</v>
      </c>
      <c r="AS102" s="9">
        <f>IF($M102=Data!$L$10,Data!$V$19,IF($M102=Data!$L$12,Data!$V$19,IF($M102=Data!$Y$4,Data!$AA$19,IF($M102=Data!$AD$4,Data!$AF$19,IF($M102=Data!$AI$4,Data!$AK$19,IF($M102=Data!$AN$4,Data!$AP$19,0))))))</f>
        <v>0</v>
      </c>
      <c r="AT102" s="9">
        <f>IF($M102=Data!$L$10,Data!$V$20,IF($M102=Data!$L$12,Data!$V$20,IF($M102=Data!$Y$4,Data!$AA$20,IF($M102=Data!$AD$4,Data!$AF$20,IF($M102=Data!$AI$4,Data!$AK$20,IF($M102=Data!$AN$4,Data!$AP$20,0))))))</f>
        <v>0</v>
      </c>
      <c r="AU102" s="9">
        <f>IF($M102=Data!$L$10,Data!$V$21,IF($M102=Data!$L$12,Data!$V$21,IF($M102=Data!$Y$4,Data!$AA$21,IF($M102=Data!$AD$4,Data!$AF$21,IF($M102=Data!$AI$4,Data!$AK$21,IF($M102=Data!$AN$4,Data!$AP$21,0))))))</f>
        <v>0</v>
      </c>
      <c r="AV102" s="9">
        <f>IF($M102=Data!$L$10,Data!$V$22,IF($M102=Data!$L$12,Data!$V$22,IF($M102=Data!$Y$4,Data!$AA$22,IF($M102=Data!$AD$4,Data!$AF$22,IF($M102=Data!$AI$4,Data!$AK$22,IF($M102=Data!$AN$4,Data!$AP$22,0))))))</f>
        <v>0</v>
      </c>
      <c r="AW102" s="9">
        <f>IF($M102=Data!$L$10,Data!$V$23,IF($M102=Data!$L$12,Data!$V$23,IF($M102=Data!$Y$4,Data!$AA$23,IF($M102=Data!$AD$4,Data!$AF$23,IF($M102=Data!$AI$4,Data!$AK$23,IF($M102=Data!$AN$4,Data!$AP$23,0))))))</f>
        <v>0</v>
      </c>
      <c r="AX102" s="9">
        <f>IF($M102=Data!$L$10,Data!$V$24,IF($M102=Data!$L$12,Data!$V$24,IF($M102=Data!$Y$4,Data!$AA$24,IF($M102=Data!$AD$4,Data!$AF$24,IF($M102=Data!$AI$4,Data!$AK$24,IF($M102=Data!$AN$4,Data!$AP$24,0))))))</f>
        <v>0</v>
      </c>
      <c r="AY102" s="9">
        <f>IF($M102=Data!$L$10,Data!$V$25,IF($M102=Data!$L$12,Data!$V$25,IF($M102=Data!$Y$4,Data!$AA$25,IF($M102=Data!$AD$4,Data!$AF$25,IF($M102=Data!$AI$4,Data!$AK$25,IF($M102=Data!$AN$4,Data!$AP$25,0))))))</f>
        <v>0</v>
      </c>
      <c r="AZ102" s="9">
        <f>IF($M102=Data!$L$10,Data!$V$26,IF($M102=Data!$L$12,Data!$V$26,IF($M102=Data!$Y$4,Data!$AA$26,IF($M102=Data!$AD$4,Data!$AF$26,IF($M102=Data!$AI$4,Data!$AK$26,IF($M102=Data!$AN$4,Data!$AP$26,0))))))</f>
        <v>0</v>
      </c>
      <c r="BA102" s="9">
        <f>IF($M102=Data!$L$10,Data!$V$27,IF($M102=Data!$L$12,Data!$V$27,IF($M102=Data!$Y$4,Data!$AA$27,IF($M102=Data!$AD$4,Data!$AF$27,IF($M102=Data!$AI$4,Data!$AK$27,IF($M102=Data!$AN$4,Data!$AP$27,0))))))</f>
        <v>0</v>
      </c>
      <c r="BB102" s="9">
        <f>IF($M102=Data!$L$10,Data!$V$28,IF($M102=Data!$L$12,Data!$V$28,IF($M102=Data!$Y$4,Data!$AA$28,IF($M102=Data!$AD$4,Data!$AF$28,IF($M102=Data!$AI$4,Data!$AK$28,IF($M102=Data!$AN$4,Data!$AP$28,0))))))</f>
        <v>0</v>
      </c>
      <c r="BC102" s="9">
        <f t="shared" si="8"/>
        <v>0</v>
      </c>
      <c r="BD102" s="119">
        <f>VLOOKUP($BC102,Data!$AS$4:$AT$128,2,FALSE)</f>
        <v>0</v>
      </c>
      <c r="BE102" s="102">
        <f>IF('LCLR Activity List v2.2'!$K102="SPR",1,0)</f>
        <v>0</v>
      </c>
      <c r="BF102" s="100" t="e">
        <f>IF($BE102=0,T102*Data!BF$98,IF($BE102=1,T102*Data!BK$98,T102*Data!BF$98))</f>
        <v>#N/A</v>
      </c>
      <c r="BG102" s="100" t="e">
        <f>IF($BE102=0,U102*Data!BG$98,IF($BE102=1,U102*Data!BL$98,U102*Data!BG$98))</f>
        <v>#N/A</v>
      </c>
      <c r="BH102" s="100" t="e">
        <f>IF($BE102=0,V102*Data!BH$98,IF($BE102=1,V102*Data!BM$98,V102*Data!BH$98))</f>
        <v>#N/A</v>
      </c>
      <c r="BI102" s="100" t="e">
        <f>IF($BE102=0,W102*Data!BI$98,IF($BE102=1,W102*Data!BN$98,W102*Data!BI$98))</f>
        <v>#N/A</v>
      </c>
      <c r="BJ102" s="100" t="e">
        <f>IF($BE102=0,X102*Data!BJ$98,IF($BE102=1,X102*Data!BO$98,X102*Data!BJ$98))</f>
        <v>#N/A</v>
      </c>
      <c r="BK102" s="97" t="e">
        <f t="shared" si="7"/>
        <v>#N/A</v>
      </c>
    </row>
    <row r="103" spans="1:63" x14ac:dyDescent="0.35">
      <c r="A103" s="187">
        <v>91</v>
      </c>
      <c r="B103" s="165"/>
      <c r="C103" s="166"/>
      <c r="D103" s="230"/>
      <c r="E103" s="166"/>
      <c r="F103" s="166"/>
      <c r="G103" s="166"/>
      <c r="H103" s="166"/>
      <c r="I103" s="166"/>
      <c r="J103" s="166"/>
      <c r="K103" s="166"/>
      <c r="L103" s="166"/>
      <c r="M103" s="166"/>
      <c r="N103" s="166"/>
      <c r="O103" s="231"/>
      <c r="P103" s="154">
        <f>VLOOKUP($BC103,Data!$AS$4:$AT$128,2,FALSE)</f>
        <v>0</v>
      </c>
      <c r="Q103" s="166"/>
      <c r="R103" s="166"/>
      <c r="S103" s="155"/>
      <c r="T103" s="170"/>
      <c r="U103" s="170"/>
      <c r="V103" s="170"/>
      <c r="W103" s="170"/>
      <c r="X103" s="156">
        <f t="shared" si="5"/>
        <v>0</v>
      </c>
      <c r="Y103" s="170"/>
      <c r="Z103" s="156">
        <f t="shared" si="6"/>
        <v>0</v>
      </c>
      <c r="AA103" s="175"/>
      <c r="AB103" s="176"/>
      <c r="AD103" s="9">
        <f>IF($M103=Data!$L$10,Data!$V$4,IF($M103=Data!$L$12,Data!$V$4,IF($M103=Data!$Y$4,Data!$AA$4,IF($M103=Data!$AD$4,Data!$AF$4,IF($M103=Data!$AI$4,Data!$AK$4,IF($M103=Data!$AN$4,Data!$AP$4,0))))))</f>
        <v>0</v>
      </c>
      <c r="AE103" s="9">
        <f>IF($M103=Data!$L$10,Data!$V$5,IF($M103=Data!$L$12,Data!$V$5,IF($M103=Data!$Y$4,Data!$AA$5,IF($M103=Data!$AD$4,Data!$AF$5,IF($M103=Data!$AI$4,Data!$AK$5,IF($M103=Data!$AN$4,Data!$AP$5,0))))))</f>
        <v>0</v>
      </c>
      <c r="AF103" s="9">
        <f>IF($M103=Data!$L$10,Data!$V$6,IF($M103=Data!$L$12,Data!$V$6,IF($M103=Data!$Y$4,Data!$AA$6,IF($M103=Data!$AD$4,Data!$AF$6,IF($M103=Data!$AI$4,Data!$AK$6,IF($M103=Data!$AN$4,Data!$AP$6,0))))))</f>
        <v>0</v>
      </c>
      <c r="AG103" s="9">
        <f>IF($M103=Data!$L$10,Data!$V$7,IF($M103=Data!$L$12,Data!$V$7,IF($M103=Data!$Y$4,Data!$AA$7,IF($M103=Data!$AD$4,Data!$AF$7,IF($M103=Data!$AI$4,Data!$AK$7,IF($M103=Data!$AN$4,Data!$AP$7,0))))))</f>
        <v>0</v>
      </c>
      <c r="AH103" s="9">
        <f>IF($M103=Data!$L$10,Data!$V$8,IF($M103=Data!$L$12,Data!$V$8,IF($M103=Data!$Y$4,Data!$AA$8,IF($M103=Data!$AD$4,Data!$AF$8,IF($M103=Data!$AI$4,Data!$AK$8,IF($M103=Data!$AN$4,Data!$AP$8,0))))))</f>
        <v>0</v>
      </c>
      <c r="AI103" s="9">
        <f>IF($M103=Data!$L$10,Data!$V$9,IF($M103=Data!$L$12,Data!$V$9,IF($M103=Data!$Y$4,Data!$AA$9,IF($M103=Data!$AD$4,Data!$AF$9,IF($M103=Data!$AI$4,Data!$AK$9,IF($M103=Data!$AN$4,Data!$AP$9,0))))))</f>
        <v>0</v>
      </c>
      <c r="AJ103" s="9">
        <f>IF($M103=Data!$L$10,Data!$V$10,IF($M103=Data!$L$12,Data!$V$10,IF($M103=Data!$Y$4,Data!$AA$10,IF($M103=Data!$AD$4,Data!$AF$10,IF($M103=Data!$AI$4,Data!$AK$10,IF($M103=Data!$AN$4,Data!$AP$10,0))))))</f>
        <v>0</v>
      </c>
      <c r="AK103" s="9">
        <f>IF($M103=Data!$L$10,Data!$V$11,IF($M103=Data!$L$12,Data!$V$11,IF($M103=Data!$Y$4,Data!$AA$11,IF($M103=Data!$AD$4,Data!$AF$11,IF($M103=Data!$AI$4,Data!$AK$11,IF($M103=Data!$AN$4,Data!$AP$11,0))))))</f>
        <v>0</v>
      </c>
      <c r="AL103" s="9">
        <f>IF($M103=Data!$L$10,Data!$V$12,IF($M103=Data!$L$12,Data!$V$12,IF($M103=Data!$Y$4,Data!$AA$12,IF($M103=Data!$AD$4,Data!$AF$12,IF($M103=Data!$AI$4,Data!$AK$12,IF($M103=Data!$AN$4,Data!$AP$12,0))))))</f>
        <v>0</v>
      </c>
      <c r="AM103" s="9">
        <f>IF($M103=Data!$L$10,Data!$V$13,IF($M103=Data!$L$12,Data!$V$13,IF($M103=Data!$Y$4,Data!$AA$13,IF($M103=Data!$AD$4,Data!$AF$13,IF($M103=Data!$AI$4,Data!$AK$13,IF($M103=Data!$AN$4,Data!$AP$13,0))))))</f>
        <v>0</v>
      </c>
      <c r="AN103" s="9">
        <f>IF($M103=Data!$L$10,Data!$V$14,IF($M103=Data!$L$12,Data!$V$14,IF($M103=Data!$Y$4,Data!$AA$14,IF($M103=Data!$AD$4,Data!$AF$14,IF($M103=Data!$AI$4,Data!$AK$14,IF($M103=Data!$AN$4,Data!$AP$14,0))))))</f>
        <v>0</v>
      </c>
      <c r="AO103" s="9">
        <f>IF($M103=Data!$L$10,Data!$V$15,IF($M103=Data!$L$12,Data!$V$15,IF($M103=Data!$Y$4,Data!$AA$15,IF($M103=Data!$AD$4,Data!$AF$15,IF($M103=Data!$AI$4,Data!$AK$15,IF($M103=Data!$AN$4,Data!$AP$15,0))))))</f>
        <v>0</v>
      </c>
      <c r="AP103" s="9">
        <f>IF($M103=Data!$L$10,Data!$V$16,IF($M103=Data!$L$12,Data!$V$16,IF($M103=Data!$Y$4,Data!$AA$16,IF($M103=Data!$AD$4,Data!$AF$16,IF($M103=Data!$AI$4,Data!$AK$16,IF($M103=Data!$AN$4,Data!$AP$16,0))))))</f>
        <v>0</v>
      </c>
      <c r="AQ103" s="9">
        <f>IF($M103=Data!$L$10,Data!$V$17,IF($M103=Data!$L$12,Data!$V$17,IF($M103=Data!$Y$4,Data!$AA$17,IF($M103=Data!$AD$4,Data!$AF$17,IF($M103=Data!$AI$4,Data!$AK$17,IF($M103=Data!$AN$4,Data!$AP$17,0))))))</f>
        <v>0</v>
      </c>
      <c r="AR103" s="9">
        <f>IF($M103=Data!$L$10,Data!$V$18,IF($M103=Data!$L$12,Data!$V$18,IF($M103=Data!$Y$4,Data!$AA$18,IF($M103=Data!$AD$4,Data!$AF$18,IF($M103=Data!$AI$4,Data!$AK$18,IF($M103=Data!$AN$4,Data!$AP$18,0))))))</f>
        <v>0</v>
      </c>
      <c r="AS103" s="9">
        <f>IF($M103=Data!$L$10,Data!$V$19,IF($M103=Data!$L$12,Data!$V$19,IF($M103=Data!$Y$4,Data!$AA$19,IF($M103=Data!$AD$4,Data!$AF$19,IF($M103=Data!$AI$4,Data!$AK$19,IF($M103=Data!$AN$4,Data!$AP$19,0))))))</f>
        <v>0</v>
      </c>
      <c r="AT103" s="9">
        <f>IF($M103=Data!$L$10,Data!$V$20,IF($M103=Data!$L$12,Data!$V$20,IF($M103=Data!$Y$4,Data!$AA$20,IF($M103=Data!$AD$4,Data!$AF$20,IF($M103=Data!$AI$4,Data!$AK$20,IF($M103=Data!$AN$4,Data!$AP$20,0))))))</f>
        <v>0</v>
      </c>
      <c r="AU103" s="9">
        <f>IF($M103=Data!$L$10,Data!$V$21,IF($M103=Data!$L$12,Data!$V$21,IF($M103=Data!$Y$4,Data!$AA$21,IF($M103=Data!$AD$4,Data!$AF$21,IF($M103=Data!$AI$4,Data!$AK$21,IF($M103=Data!$AN$4,Data!$AP$21,0))))))</f>
        <v>0</v>
      </c>
      <c r="AV103" s="9">
        <f>IF($M103=Data!$L$10,Data!$V$22,IF($M103=Data!$L$12,Data!$V$22,IF($M103=Data!$Y$4,Data!$AA$22,IF($M103=Data!$AD$4,Data!$AF$22,IF($M103=Data!$AI$4,Data!$AK$22,IF($M103=Data!$AN$4,Data!$AP$22,0))))))</f>
        <v>0</v>
      </c>
      <c r="AW103" s="9">
        <f>IF($M103=Data!$L$10,Data!$V$23,IF($M103=Data!$L$12,Data!$V$23,IF($M103=Data!$Y$4,Data!$AA$23,IF($M103=Data!$AD$4,Data!$AF$23,IF($M103=Data!$AI$4,Data!$AK$23,IF($M103=Data!$AN$4,Data!$AP$23,0))))))</f>
        <v>0</v>
      </c>
      <c r="AX103" s="9">
        <f>IF($M103=Data!$L$10,Data!$V$24,IF($M103=Data!$L$12,Data!$V$24,IF($M103=Data!$Y$4,Data!$AA$24,IF($M103=Data!$AD$4,Data!$AF$24,IF($M103=Data!$AI$4,Data!$AK$24,IF($M103=Data!$AN$4,Data!$AP$24,0))))))</f>
        <v>0</v>
      </c>
      <c r="AY103" s="9">
        <f>IF($M103=Data!$L$10,Data!$V$25,IF($M103=Data!$L$12,Data!$V$25,IF($M103=Data!$Y$4,Data!$AA$25,IF($M103=Data!$AD$4,Data!$AF$25,IF($M103=Data!$AI$4,Data!$AK$25,IF($M103=Data!$AN$4,Data!$AP$25,0))))))</f>
        <v>0</v>
      </c>
      <c r="AZ103" s="9">
        <f>IF($M103=Data!$L$10,Data!$V$26,IF($M103=Data!$L$12,Data!$V$26,IF($M103=Data!$Y$4,Data!$AA$26,IF($M103=Data!$AD$4,Data!$AF$26,IF($M103=Data!$AI$4,Data!$AK$26,IF($M103=Data!$AN$4,Data!$AP$26,0))))))</f>
        <v>0</v>
      </c>
      <c r="BA103" s="9">
        <f>IF($M103=Data!$L$10,Data!$V$27,IF($M103=Data!$L$12,Data!$V$27,IF($M103=Data!$Y$4,Data!$AA$27,IF($M103=Data!$AD$4,Data!$AF$27,IF($M103=Data!$AI$4,Data!$AK$27,IF($M103=Data!$AN$4,Data!$AP$27,0))))))</f>
        <v>0</v>
      </c>
      <c r="BB103" s="9">
        <f>IF($M103=Data!$L$10,Data!$V$28,IF($M103=Data!$L$12,Data!$V$28,IF($M103=Data!$Y$4,Data!$AA$28,IF($M103=Data!$AD$4,Data!$AF$28,IF($M103=Data!$AI$4,Data!$AK$28,IF($M103=Data!$AN$4,Data!$AP$28,0))))))</f>
        <v>0</v>
      </c>
      <c r="BC103" s="9">
        <f t="shared" si="8"/>
        <v>0</v>
      </c>
      <c r="BD103" s="119">
        <f>VLOOKUP($BC103,Data!$AS$4:$AT$128,2,FALSE)</f>
        <v>0</v>
      </c>
      <c r="BE103" s="102">
        <f>IF('LCLR Activity List v2.2'!$K103="SPR",1,0)</f>
        <v>0</v>
      </c>
      <c r="BF103" s="100" t="e">
        <f>IF($BE103=0,T103*Data!BF$98,IF($BE103=1,T103*Data!BK$98,T103*Data!BF$98))</f>
        <v>#N/A</v>
      </c>
      <c r="BG103" s="100" t="e">
        <f>IF($BE103=0,U103*Data!BG$98,IF($BE103=1,U103*Data!BL$98,U103*Data!BG$98))</f>
        <v>#N/A</v>
      </c>
      <c r="BH103" s="100" t="e">
        <f>IF($BE103=0,V103*Data!BH$98,IF($BE103=1,V103*Data!BM$98,V103*Data!BH$98))</f>
        <v>#N/A</v>
      </c>
      <c r="BI103" s="100" t="e">
        <f>IF($BE103=0,W103*Data!BI$98,IF($BE103=1,W103*Data!BN$98,W103*Data!BI$98))</f>
        <v>#N/A</v>
      </c>
      <c r="BJ103" s="100" t="e">
        <f>IF($BE103=0,X103*Data!BJ$98,IF($BE103=1,X103*Data!BO$98,X103*Data!BJ$98))</f>
        <v>#N/A</v>
      </c>
      <c r="BK103" s="97" t="e">
        <f t="shared" si="7"/>
        <v>#N/A</v>
      </c>
    </row>
    <row r="104" spans="1:63" x14ac:dyDescent="0.35">
      <c r="A104" s="187">
        <v>92</v>
      </c>
      <c r="B104" s="165"/>
      <c r="C104" s="166"/>
      <c r="D104" s="230"/>
      <c r="E104" s="166"/>
      <c r="F104" s="166"/>
      <c r="G104" s="166"/>
      <c r="H104" s="166"/>
      <c r="I104" s="166"/>
      <c r="J104" s="166"/>
      <c r="K104" s="166"/>
      <c r="L104" s="166"/>
      <c r="M104" s="166"/>
      <c r="N104" s="166"/>
      <c r="O104" s="231"/>
      <c r="P104" s="154">
        <f>VLOOKUP($BC104,Data!$AS$4:$AT$128,2,FALSE)</f>
        <v>0</v>
      </c>
      <c r="Q104" s="166"/>
      <c r="R104" s="166"/>
      <c r="S104" s="155"/>
      <c r="T104" s="170"/>
      <c r="U104" s="170"/>
      <c r="V104" s="170"/>
      <c r="W104" s="170"/>
      <c r="X104" s="156">
        <f t="shared" si="5"/>
        <v>0</v>
      </c>
      <c r="Y104" s="170"/>
      <c r="Z104" s="156">
        <f t="shared" si="6"/>
        <v>0</v>
      </c>
      <c r="AA104" s="175"/>
      <c r="AB104" s="176"/>
      <c r="AD104" s="9">
        <f>IF($M104=Data!$L$10,Data!$V$4,IF($M104=Data!$L$12,Data!$V$4,IF($M104=Data!$Y$4,Data!$AA$4,IF($M104=Data!$AD$4,Data!$AF$4,IF($M104=Data!$AI$4,Data!$AK$4,IF($M104=Data!$AN$4,Data!$AP$4,0))))))</f>
        <v>0</v>
      </c>
      <c r="AE104" s="9">
        <f>IF($M104=Data!$L$10,Data!$V$5,IF($M104=Data!$L$12,Data!$V$5,IF($M104=Data!$Y$4,Data!$AA$5,IF($M104=Data!$AD$4,Data!$AF$5,IF($M104=Data!$AI$4,Data!$AK$5,IF($M104=Data!$AN$4,Data!$AP$5,0))))))</f>
        <v>0</v>
      </c>
      <c r="AF104" s="9">
        <f>IF($M104=Data!$L$10,Data!$V$6,IF($M104=Data!$L$12,Data!$V$6,IF($M104=Data!$Y$4,Data!$AA$6,IF($M104=Data!$AD$4,Data!$AF$6,IF($M104=Data!$AI$4,Data!$AK$6,IF($M104=Data!$AN$4,Data!$AP$6,0))))))</f>
        <v>0</v>
      </c>
      <c r="AG104" s="9">
        <f>IF($M104=Data!$L$10,Data!$V$7,IF($M104=Data!$L$12,Data!$V$7,IF($M104=Data!$Y$4,Data!$AA$7,IF($M104=Data!$AD$4,Data!$AF$7,IF($M104=Data!$AI$4,Data!$AK$7,IF($M104=Data!$AN$4,Data!$AP$7,0))))))</f>
        <v>0</v>
      </c>
      <c r="AH104" s="9">
        <f>IF($M104=Data!$L$10,Data!$V$8,IF($M104=Data!$L$12,Data!$V$8,IF($M104=Data!$Y$4,Data!$AA$8,IF($M104=Data!$AD$4,Data!$AF$8,IF($M104=Data!$AI$4,Data!$AK$8,IF($M104=Data!$AN$4,Data!$AP$8,0))))))</f>
        <v>0</v>
      </c>
      <c r="AI104" s="9">
        <f>IF($M104=Data!$L$10,Data!$V$9,IF($M104=Data!$L$12,Data!$V$9,IF($M104=Data!$Y$4,Data!$AA$9,IF($M104=Data!$AD$4,Data!$AF$9,IF($M104=Data!$AI$4,Data!$AK$9,IF($M104=Data!$AN$4,Data!$AP$9,0))))))</f>
        <v>0</v>
      </c>
      <c r="AJ104" s="9">
        <f>IF($M104=Data!$L$10,Data!$V$10,IF($M104=Data!$L$12,Data!$V$10,IF($M104=Data!$Y$4,Data!$AA$10,IF($M104=Data!$AD$4,Data!$AF$10,IF($M104=Data!$AI$4,Data!$AK$10,IF($M104=Data!$AN$4,Data!$AP$10,0))))))</f>
        <v>0</v>
      </c>
      <c r="AK104" s="9">
        <f>IF($M104=Data!$L$10,Data!$V$11,IF($M104=Data!$L$12,Data!$V$11,IF($M104=Data!$Y$4,Data!$AA$11,IF($M104=Data!$AD$4,Data!$AF$11,IF($M104=Data!$AI$4,Data!$AK$11,IF($M104=Data!$AN$4,Data!$AP$11,0))))))</f>
        <v>0</v>
      </c>
      <c r="AL104" s="9">
        <f>IF($M104=Data!$L$10,Data!$V$12,IF($M104=Data!$L$12,Data!$V$12,IF($M104=Data!$Y$4,Data!$AA$12,IF($M104=Data!$AD$4,Data!$AF$12,IF($M104=Data!$AI$4,Data!$AK$12,IF($M104=Data!$AN$4,Data!$AP$12,0))))))</f>
        <v>0</v>
      </c>
      <c r="AM104" s="9">
        <f>IF($M104=Data!$L$10,Data!$V$13,IF($M104=Data!$L$12,Data!$V$13,IF($M104=Data!$Y$4,Data!$AA$13,IF($M104=Data!$AD$4,Data!$AF$13,IF($M104=Data!$AI$4,Data!$AK$13,IF($M104=Data!$AN$4,Data!$AP$13,0))))))</f>
        <v>0</v>
      </c>
      <c r="AN104" s="9">
        <f>IF($M104=Data!$L$10,Data!$V$14,IF($M104=Data!$L$12,Data!$V$14,IF($M104=Data!$Y$4,Data!$AA$14,IF($M104=Data!$AD$4,Data!$AF$14,IF($M104=Data!$AI$4,Data!$AK$14,IF($M104=Data!$AN$4,Data!$AP$14,0))))))</f>
        <v>0</v>
      </c>
      <c r="AO104" s="9">
        <f>IF($M104=Data!$L$10,Data!$V$15,IF($M104=Data!$L$12,Data!$V$15,IF($M104=Data!$Y$4,Data!$AA$15,IF($M104=Data!$AD$4,Data!$AF$15,IF($M104=Data!$AI$4,Data!$AK$15,IF($M104=Data!$AN$4,Data!$AP$15,0))))))</f>
        <v>0</v>
      </c>
      <c r="AP104" s="9">
        <f>IF($M104=Data!$L$10,Data!$V$16,IF($M104=Data!$L$12,Data!$V$16,IF($M104=Data!$Y$4,Data!$AA$16,IF($M104=Data!$AD$4,Data!$AF$16,IF($M104=Data!$AI$4,Data!$AK$16,IF($M104=Data!$AN$4,Data!$AP$16,0))))))</f>
        <v>0</v>
      </c>
      <c r="AQ104" s="9">
        <f>IF($M104=Data!$L$10,Data!$V$17,IF($M104=Data!$L$12,Data!$V$17,IF($M104=Data!$Y$4,Data!$AA$17,IF($M104=Data!$AD$4,Data!$AF$17,IF($M104=Data!$AI$4,Data!$AK$17,IF($M104=Data!$AN$4,Data!$AP$17,0))))))</f>
        <v>0</v>
      </c>
      <c r="AR104" s="9">
        <f>IF($M104=Data!$L$10,Data!$V$18,IF($M104=Data!$L$12,Data!$V$18,IF($M104=Data!$Y$4,Data!$AA$18,IF($M104=Data!$AD$4,Data!$AF$18,IF($M104=Data!$AI$4,Data!$AK$18,IF($M104=Data!$AN$4,Data!$AP$18,0))))))</f>
        <v>0</v>
      </c>
      <c r="AS104" s="9">
        <f>IF($M104=Data!$L$10,Data!$V$19,IF($M104=Data!$L$12,Data!$V$19,IF($M104=Data!$Y$4,Data!$AA$19,IF($M104=Data!$AD$4,Data!$AF$19,IF($M104=Data!$AI$4,Data!$AK$19,IF($M104=Data!$AN$4,Data!$AP$19,0))))))</f>
        <v>0</v>
      </c>
      <c r="AT104" s="9">
        <f>IF($M104=Data!$L$10,Data!$V$20,IF($M104=Data!$L$12,Data!$V$20,IF($M104=Data!$Y$4,Data!$AA$20,IF($M104=Data!$AD$4,Data!$AF$20,IF($M104=Data!$AI$4,Data!$AK$20,IF($M104=Data!$AN$4,Data!$AP$20,0))))))</f>
        <v>0</v>
      </c>
      <c r="AU104" s="9">
        <f>IF($M104=Data!$L$10,Data!$V$21,IF($M104=Data!$L$12,Data!$V$21,IF($M104=Data!$Y$4,Data!$AA$21,IF($M104=Data!$AD$4,Data!$AF$21,IF($M104=Data!$AI$4,Data!$AK$21,IF($M104=Data!$AN$4,Data!$AP$21,0))))))</f>
        <v>0</v>
      </c>
      <c r="AV104" s="9">
        <f>IF($M104=Data!$L$10,Data!$V$22,IF($M104=Data!$L$12,Data!$V$22,IF($M104=Data!$Y$4,Data!$AA$22,IF($M104=Data!$AD$4,Data!$AF$22,IF($M104=Data!$AI$4,Data!$AK$22,IF($M104=Data!$AN$4,Data!$AP$22,0))))))</f>
        <v>0</v>
      </c>
      <c r="AW104" s="9">
        <f>IF($M104=Data!$L$10,Data!$V$23,IF($M104=Data!$L$12,Data!$V$23,IF($M104=Data!$Y$4,Data!$AA$23,IF($M104=Data!$AD$4,Data!$AF$23,IF($M104=Data!$AI$4,Data!$AK$23,IF($M104=Data!$AN$4,Data!$AP$23,0))))))</f>
        <v>0</v>
      </c>
      <c r="AX104" s="9">
        <f>IF($M104=Data!$L$10,Data!$V$24,IF($M104=Data!$L$12,Data!$V$24,IF($M104=Data!$Y$4,Data!$AA$24,IF($M104=Data!$AD$4,Data!$AF$24,IF($M104=Data!$AI$4,Data!$AK$24,IF($M104=Data!$AN$4,Data!$AP$24,0))))))</f>
        <v>0</v>
      </c>
      <c r="AY104" s="9">
        <f>IF($M104=Data!$L$10,Data!$V$25,IF($M104=Data!$L$12,Data!$V$25,IF($M104=Data!$Y$4,Data!$AA$25,IF($M104=Data!$AD$4,Data!$AF$25,IF($M104=Data!$AI$4,Data!$AK$25,IF($M104=Data!$AN$4,Data!$AP$25,0))))))</f>
        <v>0</v>
      </c>
      <c r="AZ104" s="9">
        <f>IF($M104=Data!$L$10,Data!$V$26,IF($M104=Data!$L$12,Data!$V$26,IF($M104=Data!$Y$4,Data!$AA$26,IF($M104=Data!$AD$4,Data!$AF$26,IF($M104=Data!$AI$4,Data!$AK$26,IF($M104=Data!$AN$4,Data!$AP$26,0))))))</f>
        <v>0</v>
      </c>
      <c r="BA104" s="9">
        <f>IF($M104=Data!$L$10,Data!$V$27,IF($M104=Data!$L$12,Data!$V$27,IF($M104=Data!$Y$4,Data!$AA$27,IF($M104=Data!$AD$4,Data!$AF$27,IF($M104=Data!$AI$4,Data!$AK$27,IF($M104=Data!$AN$4,Data!$AP$27,0))))))</f>
        <v>0</v>
      </c>
      <c r="BB104" s="9">
        <f>IF($M104=Data!$L$10,Data!$V$28,IF($M104=Data!$L$12,Data!$V$28,IF($M104=Data!$Y$4,Data!$AA$28,IF($M104=Data!$AD$4,Data!$AF$28,IF($M104=Data!$AI$4,Data!$AK$28,IF($M104=Data!$AN$4,Data!$AP$28,0))))))</f>
        <v>0</v>
      </c>
      <c r="BC104" s="9">
        <f t="shared" si="8"/>
        <v>0</v>
      </c>
      <c r="BD104" s="119">
        <f>VLOOKUP($BC104,Data!$AS$4:$AT$128,2,FALSE)</f>
        <v>0</v>
      </c>
      <c r="BE104" s="102">
        <f>IF('LCLR Activity List v2.2'!$K104="SPR",1,0)</f>
        <v>0</v>
      </c>
      <c r="BF104" s="100" t="e">
        <f>IF($BE104=0,T104*Data!BF$98,IF($BE104=1,T104*Data!BK$98,T104*Data!BF$98))</f>
        <v>#N/A</v>
      </c>
      <c r="BG104" s="100" t="e">
        <f>IF($BE104=0,U104*Data!BG$98,IF($BE104=1,U104*Data!BL$98,U104*Data!BG$98))</f>
        <v>#N/A</v>
      </c>
      <c r="BH104" s="100" t="e">
        <f>IF($BE104=0,V104*Data!BH$98,IF($BE104=1,V104*Data!BM$98,V104*Data!BH$98))</f>
        <v>#N/A</v>
      </c>
      <c r="BI104" s="100" t="e">
        <f>IF($BE104=0,W104*Data!BI$98,IF($BE104=1,W104*Data!BN$98,W104*Data!BI$98))</f>
        <v>#N/A</v>
      </c>
      <c r="BJ104" s="100" t="e">
        <f>IF($BE104=0,X104*Data!BJ$98,IF($BE104=1,X104*Data!BO$98,X104*Data!BJ$98))</f>
        <v>#N/A</v>
      </c>
      <c r="BK104" s="97" t="e">
        <f t="shared" si="7"/>
        <v>#N/A</v>
      </c>
    </row>
    <row r="105" spans="1:63" x14ac:dyDescent="0.35">
      <c r="A105" s="187">
        <v>93</v>
      </c>
      <c r="B105" s="165"/>
      <c r="C105" s="166"/>
      <c r="D105" s="230"/>
      <c r="E105" s="166"/>
      <c r="F105" s="166"/>
      <c r="G105" s="166"/>
      <c r="H105" s="166"/>
      <c r="I105" s="166"/>
      <c r="J105" s="166"/>
      <c r="K105" s="166"/>
      <c r="L105" s="166"/>
      <c r="M105" s="166"/>
      <c r="N105" s="166"/>
      <c r="O105" s="231"/>
      <c r="P105" s="154">
        <f>VLOOKUP($BC105,Data!$AS$4:$AT$128,2,FALSE)</f>
        <v>0</v>
      </c>
      <c r="Q105" s="166"/>
      <c r="R105" s="166"/>
      <c r="S105" s="155"/>
      <c r="T105" s="170"/>
      <c r="U105" s="170"/>
      <c r="V105" s="170"/>
      <c r="W105" s="170"/>
      <c r="X105" s="156">
        <f t="shared" si="5"/>
        <v>0</v>
      </c>
      <c r="Y105" s="170"/>
      <c r="Z105" s="156">
        <f t="shared" si="6"/>
        <v>0</v>
      </c>
      <c r="AA105" s="175"/>
      <c r="AB105" s="176"/>
      <c r="AD105" s="9">
        <f>IF($M105=Data!$L$10,Data!$V$4,IF($M105=Data!$L$12,Data!$V$4,IF($M105=Data!$Y$4,Data!$AA$4,IF($M105=Data!$AD$4,Data!$AF$4,IF($M105=Data!$AI$4,Data!$AK$4,IF($M105=Data!$AN$4,Data!$AP$4,0))))))</f>
        <v>0</v>
      </c>
      <c r="AE105" s="9">
        <f>IF($M105=Data!$L$10,Data!$V$5,IF($M105=Data!$L$12,Data!$V$5,IF($M105=Data!$Y$4,Data!$AA$5,IF($M105=Data!$AD$4,Data!$AF$5,IF($M105=Data!$AI$4,Data!$AK$5,IF($M105=Data!$AN$4,Data!$AP$5,0))))))</f>
        <v>0</v>
      </c>
      <c r="AF105" s="9">
        <f>IF($M105=Data!$L$10,Data!$V$6,IF($M105=Data!$L$12,Data!$V$6,IF($M105=Data!$Y$4,Data!$AA$6,IF($M105=Data!$AD$4,Data!$AF$6,IF($M105=Data!$AI$4,Data!$AK$6,IF($M105=Data!$AN$4,Data!$AP$6,0))))))</f>
        <v>0</v>
      </c>
      <c r="AG105" s="9">
        <f>IF($M105=Data!$L$10,Data!$V$7,IF($M105=Data!$L$12,Data!$V$7,IF($M105=Data!$Y$4,Data!$AA$7,IF($M105=Data!$AD$4,Data!$AF$7,IF($M105=Data!$AI$4,Data!$AK$7,IF($M105=Data!$AN$4,Data!$AP$7,0))))))</f>
        <v>0</v>
      </c>
      <c r="AH105" s="9">
        <f>IF($M105=Data!$L$10,Data!$V$8,IF($M105=Data!$L$12,Data!$V$8,IF($M105=Data!$Y$4,Data!$AA$8,IF($M105=Data!$AD$4,Data!$AF$8,IF($M105=Data!$AI$4,Data!$AK$8,IF($M105=Data!$AN$4,Data!$AP$8,0))))))</f>
        <v>0</v>
      </c>
      <c r="AI105" s="9">
        <f>IF($M105=Data!$L$10,Data!$V$9,IF($M105=Data!$L$12,Data!$V$9,IF($M105=Data!$Y$4,Data!$AA$9,IF($M105=Data!$AD$4,Data!$AF$9,IF($M105=Data!$AI$4,Data!$AK$9,IF($M105=Data!$AN$4,Data!$AP$9,0))))))</f>
        <v>0</v>
      </c>
      <c r="AJ105" s="9">
        <f>IF($M105=Data!$L$10,Data!$V$10,IF($M105=Data!$L$12,Data!$V$10,IF($M105=Data!$Y$4,Data!$AA$10,IF($M105=Data!$AD$4,Data!$AF$10,IF($M105=Data!$AI$4,Data!$AK$10,IF($M105=Data!$AN$4,Data!$AP$10,0))))))</f>
        <v>0</v>
      </c>
      <c r="AK105" s="9">
        <f>IF($M105=Data!$L$10,Data!$V$11,IF($M105=Data!$L$12,Data!$V$11,IF($M105=Data!$Y$4,Data!$AA$11,IF($M105=Data!$AD$4,Data!$AF$11,IF($M105=Data!$AI$4,Data!$AK$11,IF($M105=Data!$AN$4,Data!$AP$11,0))))))</f>
        <v>0</v>
      </c>
      <c r="AL105" s="9">
        <f>IF($M105=Data!$L$10,Data!$V$12,IF($M105=Data!$L$12,Data!$V$12,IF($M105=Data!$Y$4,Data!$AA$12,IF($M105=Data!$AD$4,Data!$AF$12,IF($M105=Data!$AI$4,Data!$AK$12,IF($M105=Data!$AN$4,Data!$AP$12,0))))))</f>
        <v>0</v>
      </c>
      <c r="AM105" s="9">
        <f>IF($M105=Data!$L$10,Data!$V$13,IF($M105=Data!$L$12,Data!$V$13,IF($M105=Data!$Y$4,Data!$AA$13,IF($M105=Data!$AD$4,Data!$AF$13,IF($M105=Data!$AI$4,Data!$AK$13,IF($M105=Data!$AN$4,Data!$AP$13,0))))))</f>
        <v>0</v>
      </c>
      <c r="AN105" s="9">
        <f>IF($M105=Data!$L$10,Data!$V$14,IF($M105=Data!$L$12,Data!$V$14,IF($M105=Data!$Y$4,Data!$AA$14,IF($M105=Data!$AD$4,Data!$AF$14,IF($M105=Data!$AI$4,Data!$AK$14,IF($M105=Data!$AN$4,Data!$AP$14,0))))))</f>
        <v>0</v>
      </c>
      <c r="AO105" s="9">
        <f>IF($M105=Data!$L$10,Data!$V$15,IF($M105=Data!$L$12,Data!$V$15,IF($M105=Data!$Y$4,Data!$AA$15,IF($M105=Data!$AD$4,Data!$AF$15,IF($M105=Data!$AI$4,Data!$AK$15,IF($M105=Data!$AN$4,Data!$AP$15,0))))))</f>
        <v>0</v>
      </c>
      <c r="AP105" s="9">
        <f>IF($M105=Data!$L$10,Data!$V$16,IF($M105=Data!$L$12,Data!$V$16,IF($M105=Data!$Y$4,Data!$AA$16,IF($M105=Data!$AD$4,Data!$AF$16,IF($M105=Data!$AI$4,Data!$AK$16,IF($M105=Data!$AN$4,Data!$AP$16,0))))))</f>
        <v>0</v>
      </c>
      <c r="AQ105" s="9">
        <f>IF($M105=Data!$L$10,Data!$V$17,IF($M105=Data!$L$12,Data!$V$17,IF($M105=Data!$Y$4,Data!$AA$17,IF($M105=Data!$AD$4,Data!$AF$17,IF($M105=Data!$AI$4,Data!$AK$17,IF($M105=Data!$AN$4,Data!$AP$17,0))))))</f>
        <v>0</v>
      </c>
      <c r="AR105" s="9">
        <f>IF($M105=Data!$L$10,Data!$V$18,IF($M105=Data!$L$12,Data!$V$18,IF($M105=Data!$Y$4,Data!$AA$18,IF($M105=Data!$AD$4,Data!$AF$18,IF($M105=Data!$AI$4,Data!$AK$18,IF($M105=Data!$AN$4,Data!$AP$18,0))))))</f>
        <v>0</v>
      </c>
      <c r="AS105" s="9">
        <f>IF($M105=Data!$L$10,Data!$V$19,IF($M105=Data!$L$12,Data!$V$19,IF($M105=Data!$Y$4,Data!$AA$19,IF($M105=Data!$AD$4,Data!$AF$19,IF($M105=Data!$AI$4,Data!$AK$19,IF($M105=Data!$AN$4,Data!$AP$19,0))))))</f>
        <v>0</v>
      </c>
      <c r="AT105" s="9">
        <f>IF($M105=Data!$L$10,Data!$V$20,IF($M105=Data!$L$12,Data!$V$20,IF($M105=Data!$Y$4,Data!$AA$20,IF($M105=Data!$AD$4,Data!$AF$20,IF($M105=Data!$AI$4,Data!$AK$20,IF($M105=Data!$AN$4,Data!$AP$20,0))))))</f>
        <v>0</v>
      </c>
      <c r="AU105" s="9">
        <f>IF($M105=Data!$L$10,Data!$V$21,IF($M105=Data!$L$12,Data!$V$21,IF($M105=Data!$Y$4,Data!$AA$21,IF($M105=Data!$AD$4,Data!$AF$21,IF($M105=Data!$AI$4,Data!$AK$21,IF($M105=Data!$AN$4,Data!$AP$21,0))))))</f>
        <v>0</v>
      </c>
      <c r="AV105" s="9">
        <f>IF($M105=Data!$L$10,Data!$V$22,IF($M105=Data!$L$12,Data!$V$22,IF($M105=Data!$Y$4,Data!$AA$22,IF($M105=Data!$AD$4,Data!$AF$22,IF($M105=Data!$AI$4,Data!$AK$22,IF($M105=Data!$AN$4,Data!$AP$22,0))))))</f>
        <v>0</v>
      </c>
      <c r="AW105" s="9">
        <f>IF($M105=Data!$L$10,Data!$V$23,IF($M105=Data!$L$12,Data!$V$23,IF($M105=Data!$Y$4,Data!$AA$23,IF($M105=Data!$AD$4,Data!$AF$23,IF($M105=Data!$AI$4,Data!$AK$23,IF($M105=Data!$AN$4,Data!$AP$23,0))))))</f>
        <v>0</v>
      </c>
      <c r="AX105" s="9">
        <f>IF($M105=Data!$L$10,Data!$V$24,IF($M105=Data!$L$12,Data!$V$24,IF($M105=Data!$Y$4,Data!$AA$24,IF($M105=Data!$AD$4,Data!$AF$24,IF($M105=Data!$AI$4,Data!$AK$24,IF($M105=Data!$AN$4,Data!$AP$24,0))))))</f>
        <v>0</v>
      </c>
      <c r="AY105" s="9">
        <f>IF($M105=Data!$L$10,Data!$V$25,IF($M105=Data!$L$12,Data!$V$25,IF($M105=Data!$Y$4,Data!$AA$25,IF($M105=Data!$AD$4,Data!$AF$25,IF($M105=Data!$AI$4,Data!$AK$25,IF($M105=Data!$AN$4,Data!$AP$25,0))))))</f>
        <v>0</v>
      </c>
      <c r="AZ105" s="9">
        <f>IF($M105=Data!$L$10,Data!$V$26,IF($M105=Data!$L$12,Data!$V$26,IF($M105=Data!$Y$4,Data!$AA$26,IF($M105=Data!$AD$4,Data!$AF$26,IF($M105=Data!$AI$4,Data!$AK$26,IF($M105=Data!$AN$4,Data!$AP$26,0))))))</f>
        <v>0</v>
      </c>
      <c r="BA105" s="9">
        <f>IF($M105=Data!$L$10,Data!$V$27,IF($M105=Data!$L$12,Data!$V$27,IF($M105=Data!$Y$4,Data!$AA$27,IF($M105=Data!$AD$4,Data!$AF$27,IF($M105=Data!$AI$4,Data!$AK$27,IF($M105=Data!$AN$4,Data!$AP$27,0))))))</f>
        <v>0</v>
      </c>
      <c r="BB105" s="9">
        <f>IF($M105=Data!$L$10,Data!$V$28,IF($M105=Data!$L$12,Data!$V$28,IF($M105=Data!$Y$4,Data!$AA$28,IF($M105=Data!$AD$4,Data!$AF$28,IF($M105=Data!$AI$4,Data!$AK$28,IF($M105=Data!$AN$4,Data!$AP$28,0))))))</f>
        <v>0</v>
      </c>
      <c r="BC105" s="9">
        <f t="shared" si="8"/>
        <v>0</v>
      </c>
      <c r="BD105" s="119">
        <f>VLOOKUP($BC105,Data!$AS$4:$AT$128,2,FALSE)</f>
        <v>0</v>
      </c>
      <c r="BE105" s="102">
        <f>IF('LCLR Activity List v2.2'!$K105="SPR",1,0)</f>
        <v>0</v>
      </c>
      <c r="BF105" s="100" t="e">
        <f>IF($BE105=0,T105*Data!BF$98,IF($BE105=1,T105*Data!BK$98,T105*Data!BF$98))</f>
        <v>#N/A</v>
      </c>
      <c r="BG105" s="100" t="e">
        <f>IF($BE105=0,U105*Data!BG$98,IF($BE105=1,U105*Data!BL$98,U105*Data!BG$98))</f>
        <v>#N/A</v>
      </c>
      <c r="BH105" s="100" t="e">
        <f>IF($BE105=0,V105*Data!BH$98,IF($BE105=1,V105*Data!BM$98,V105*Data!BH$98))</f>
        <v>#N/A</v>
      </c>
      <c r="BI105" s="100" t="e">
        <f>IF($BE105=0,W105*Data!BI$98,IF($BE105=1,W105*Data!BN$98,W105*Data!BI$98))</f>
        <v>#N/A</v>
      </c>
      <c r="BJ105" s="100" t="e">
        <f>IF($BE105=0,X105*Data!BJ$98,IF($BE105=1,X105*Data!BO$98,X105*Data!BJ$98))</f>
        <v>#N/A</v>
      </c>
      <c r="BK105" s="97" t="e">
        <f t="shared" si="7"/>
        <v>#N/A</v>
      </c>
    </row>
    <row r="106" spans="1:63" x14ac:dyDescent="0.35">
      <c r="A106" s="187">
        <v>94</v>
      </c>
      <c r="B106" s="165"/>
      <c r="C106" s="166"/>
      <c r="D106" s="230"/>
      <c r="E106" s="166"/>
      <c r="F106" s="166"/>
      <c r="G106" s="166"/>
      <c r="H106" s="166"/>
      <c r="I106" s="166"/>
      <c r="J106" s="166"/>
      <c r="K106" s="166"/>
      <c r="L106" s="166"/>
      <c r="M106" s="166"/>
      <c r="N106" s="166"/>
      <c r="O106" s="231"/>
      <c r="P106" s="154">
        <f>VLOOKUP($BC106,Data!$AS$4:$AT$128,2,FALSE)</f>
        <v>0</v>
      </c>
      <c r="Q106" s="166"/>
      <c r="R106" s="166"/>
      <c r="S106" s="155"/>
      <c r="T106" s="170"/>
      <c r="U106" s="170"/>
      <c r="V106" s="170"/>
      <c r="W106" s="170"/>
      <c r="X106" s="156">
        <f t="shared" si="5"/>
        <v>0</v>
      </c>
      <c r="Y106" s="170"/>
      <c r="Z106" s="156">
        <f t="shared" si="6"/>
        <v>0</v>
      </c>
      <c r="AA106" s="175"/>
      <c r="AB106" s="176"/>
      <c r="AD106" s="9">
        <f>IF($M106=Data!$L$10,Data!$V$4,IF($M106=Data!$L$12,Data!$V$4,IF($M106=Data!$Y$4,Data!$AA$4,IF($M106=Data!$AD$4,Data!$AF$4,IF($M106=Data!$AI$4,Data!$AK$4,IF($M106=Data!$AN$4,Data!$AP$4,0))))))</f>
        <v>0</v>
      </c>
      <c r="AE106" s="9">
        <f>IF($M106=Data!$L$10,Data!$V$5,IF($M106=Data!$L$12,Data!$V$5,IF($M106=Data!$Y$4,Data!$AA$5,IF($M106=Data!$AD$4,Data!$AF$5,IF($M106=Data!$AI$4,Data!$AK$5,IF($M106=Data!$AN$4,Data!$AP$5,0))))))</f>
        <v>0</v>
      </c>
      <c r="AF106" s="9">
        <f>IF($M106=Data!$L$10,Data!$V$6,IF($M106=Data!$L$12,Data!$V$6,IF($M106=Data!$Y$4,Data!$AA$6,IF($M106=Data!$AD$4,Data!$AF$6,IF($M106=Data!$AI$4,Data!$AK$6,IF($M106=Data!$AN$4,Data!$AP$6,0))))))</f>
        <v>0</v>
      </c>
      <c r="AG106" s="9">
        <f>IF($M106=Data!$L$10,Data!$V$7,IF($M106=Data!$L$12,Data!$V$7,IF($M106=Data!$Y$4,Data!$AA$7,IF($M106=Data!$AD$4,Data!$AF$7,IF($M106=Data!$AI$4,Data!$AK$7,IF($M106=Data!$AN$4,Data!$AP$7,0))))))</f>
        <v>0</v>
      </c>
      <c r="AH106" s="9">
        <f>IF($M106=Data!$L$10,Data!$V$8,IF($M106=Data!$L$12,Data!$V$8,IF($M106=Data!$Y$4,Data!$AA$8,IF($M106=Data!$AD$4,Data!$AF$8,IF($M106=Data!$AI$4,Data!$AK$8,IF($M106=Data!$AN$4,Data!$AP$8,0))))))</f>
        <v>0</v>
      </c>
      <c r="AI106" s="9">
        <f>IF($M106=Data!$L$10,Data!$V$9,IF($M106=Data!$L$12,Data!$V$9,IF($M106=Data!$Y$4,Data!$AA$9,IF($M106=Data!$AD$4,Data!$AF$9,IF($M106=Data!$AI$4,Data!$AK$9,IF($M106=Data!$AN$4,Data!$AP$9,0))))))</f>
        <v>0</v>
      </c>
      <c r="AJ106" s="9">
        <f>IF($M106=Data!$L$10,Data!$V$10,IF($M106=Data!$L$12,Data!$V$10,IF($M106=Data!$Y$4,Data!$AA$10,IF($M106=Data!$AD$4,Data!$AF$10,IF($M106=Data!$AI$4,Data!$AK$10,IF($M106=Data!$AN$4,Data!$AP$10,0))))))</f>
        <v>0</v>
      </c>
      <c r="AK106" s="9">
        <f>IF($M106=Data!$L$10,Data!$V$11,IF($M106=Data!$L$12,Data!$V$11,IF($M106=Data!$Y$4,Data!$AA$11,IF($M106=Data!$AD$4,Data!$AF$11,IF($M106=Data!$AI$4,Data!$AK$11,IF($M106=Data!$AN$4,Data!$AP$11,0))))))</f>
        <v>0</v>
      </c>
      <c r="AL106" s="9">
        <f>IF($M106=Data!$L$10,Data!$V$12,IF($M106=Data!$L$12,Data!$V$12,IF($M106=Data!$Y$4,Data!$AA$12,IF($M106=Data!$AD$4,Data!$AF$12,IF($M106=Data!$AI$4,Data!$AK$12,IF($M106=Data!$AN$4,Data!$AP$12,0))))))</f>
        <v>0</v>
      </c>
      <c r="AM106" s="9">
        <f>IF($M106=Data!$L$10,Data!$V$13,IF($M106=Data!$L$12,Data!$V$13,IF($M106=Data!$Y$4,Data!$AA$13,IF($M106=Data!$AD$4,Data!$AF$13,IF($M106=Data!$AI$4,Data!$AK$13,IF($M106=Data!$AN$4,Data!$AP$13,0))))))</f>
        <v>0</v>
      </c>
      <c r="AN106" s="9">
        <f>IF($M106=Data!$L$10,Data!$V$14,IF($M106=Data!$L$12,Data!$V$14,IF($M106=Data!$Y$4,Data!$AA$14,IF($M106=Data!$AD$4,Data!$AF$14,IF($M106=Data!$AI$4,Data!$AK$14,IF($M106=Data!$AN$4,Data!$AP$14,0))))))</f>
        <v>0</v>
      </c>
      <c r="AO106" s="9">
        <f>IF($M106=Data!$L$10,Data!$V$15,IF($M106=Data!$L$12,Data!$V$15,IF($M106=Data!$Y$4,Data!$AA$15,IF($M106=Data!$AD$4,Data!$AF$15,IF($M106=Data!$AI$4,Data!$AK$15,IF($M106=Data!$AN$4,Data!$AP$15,0))))))</f>
        <v>0</v>
      </c>
      <c r="AP106" s="9">
        <f>IF($M106=Data!$L$10,Data!$V$16,IF($M106=Data!$L$12,Data!$V$16,IF($M106=Data!$Y$4,Data!$AA$16,IF($M106=Data!$AD$4,Data!$AF$16,IF($M106=Data!$AI$4,Data!$AK$16,IF($M106=Data!$AN$4,Data!$AP$16,0))))))</f>
        <v>0</v>
      </c>
      <c r="AQ106" s="9">
        <f>IF($M106=Data!$L$10,Data!$V$17,IF($M106=Data!$L$12,Data!$V$17,IF($M106=Data!$Y$4,Data!$AA$17,IF($M106=Data!$AD$4,Data!$AF$17,IF($M106=Data!$AI$4,Data!$AK$17,IF($M106=Data!$AN$4,Data!$AP$17,0))))))</f>
        <v>0</v>
      </c>
      <c r="AR106" s="9">
        <f>IF($M106=Data!$L$10,Data!$V$18,IF($M106=Data!$L$12,Data!$V$18,IF($M106=Data!$Y$4,Data!$AA$18,IF($M106=Data!$AD$4,Data!$AF$18,IF($M106=Data!$AI$4,Data!$AK$18,IF($M106=Data!$AN$4,Data!$AP$18,0))))))</f>
        <v>0</v>
      </c>
      <c r="AS106" s="9">
        <f>IF($M106=Data!$L$10,Data!$V$19,IF($M106=Data!$L$12,Data!$V$19,IF($M106=Data!$Y$4,Data!$AA$19,IF($M106=Data!$AD$4,Data!$AF$19,IF($M106=Data!$AI$4,Data!$AK$19,IF($M106=Data!$AN$4,Data!$AP$19,0))))))</f>
        <v>0</v>
      </c>
      <c r="AT106" s="9">
        <f>IF($M106=Data!$L$10,Data!$V$20,IF($M106=Data!$L$12,Data!$V$20,IF($M106=Data!$Y$4,Data!$AA$20,IF($M106=Data!$AD$4,Data!$AF$20,IF($M106=Data!$AI$4,Data!$AK$20,IF($M106=Data!$AN$4,Data!$AP$20,0))))))</f>
        <v>0</v>
      </c>
      <c r="AU106" s="9">
        <f>IF($M106=Data!$L$10,Data!$V$21,IF($M106=Data!$L$12,Data!$V$21,IF($M106=Data!$Y$4,Data!$AA$21,IF($M106=Data!$AD$4,Data!$AF$21,IF($M106=Data!$AI$4,Data!$AK$21,IF($M106=Data!$AN$4,Data!$AP$21,0))))))</f>
        <v>0</v>
      </c>
      <c r="AV106" s="9">
        <f>IF($M106=Data!$L$10,Data!$V$22,IF($M106=Data!$L$12,Data!$V$22,IF($M106=Data!$Y$4,Data!$AA$22,IF($M106=Data!$AD$4,Data!$AF$22,IF($M106=Data!$AI$4,Data!$AK$22,IF($M106=Data!$AN$4,Data!$AP$22,0))))))</f>
        <v>0</v>
      </c>
      <c r="AW106" s="9">
        <f>IF($M106=Data!$L$10,Data!$V$23,IF($M106=Data!$L$12,Data!$V$23,IF($M106=Data!$Y$4,Data!$AA$23,IF($M106=Data!$AD$4,Data!$AF$23,IF($M106=Data!$AI$4,Data!$AK$23,IF($M106=Data!$AN$4,Data!$AP$23,0))))))</f>
        <v>0</v>
      </c>
      <c r="AX106" s="9">
        <f>IF($M106=Data!$L$10,Data!$V$24,IF($M106=Data!$L$12,Data!$V$24,IF($M106=Data!$Y$4,Data!$AA$24,IF($M106=Data!$AD$4,Data!$AF$24,IF($M106=Data!$AI$4,Data!$AK$24,IF($M106=Data!$AN$4,Data!$AP$24,0))))))</f>
        <v>0</v>
      </c>
      <c r="AY106" s="9">
        <f>IF($M106=Data!$L$10,Data!$V$25,IF($M106=Data!$L$12,Data!$V$25,IF($M106=Data!$Y$4,Data!$AA$25,IF($M106=Data!$AD$4,Data!$AF$25,IF($M106=Data!$AI$4,Data!$AK$25,IF($M106=Data!$AN$4,Data!$AP$25,0))))))</f>
        <v>0</v>
      </c>
      <c r="AZ106" s="9">
        <f>IF($M106=Data!$L$10,Data!$V$26,IF($M106=Data!$L$12,Data!$V$26,IF($M106=Data!$Y$4,Data!$AA$26,IF($M106=Data!$AD$4,Data!$AF$26,IF($M106=Data!$AI$4,Data!$AK$26,IF($M106=Data!$AN$4,Data!$AP$26,0))))))</f>
        <v>0</v>
      </c>
      <c r="BA106" s="9">
        <f>IF($M106=Data!$L$10,Data!$V$27,IF($M106=Data!$L$12,Data!$V$27,IF($M106=Data!$Y$4,Data!$AA$27,IF($M106=Data!$AD$4,Data!$AF$27,IF($M106=Data!$AI$4,Data!$AK$27,IF($M106=Data!$AN$4,Data!$AP$27,0))))))</f>
        <v>0</v>
      </c>
      <c r="BB106" s="9">
        <f>IF($M106=Data!$L$10,Data!$V$28,IF($M106=Data!$L$12,Data!$V$28,IF($M106=Data!$Y$4,Data!$AA$28,IF($M106=Data!$AD$4,Data!$AF$28,IF($M106=Data!$AI$4,Data!$AK$28,IF($M106=Data!$AN$4,Data!$AP$28,0))))))</f>
        <v>0</v>
      </c>
      <c r="BC106" s="9">
        <f t="shared" si="8"/>
        <v>0</v>
      </c>
      <c r="BD106" s="119">
        <f>VLOOKUP($BC106,Data!$AS$4:$AT$128,2,FALSE)</f>
        <v>0</v>
      </c>
      <c r="BE106" s="102">
        <f>IF('LCLR Activity List v2.2'!$K106="SPR",1,0)</f>
        <v>0</v>
      </c>
      <c r="BF106" s="100" t="e">
        <f>IF($BE106=0,T106*Data!BF$98,IF($BE106=1,T106*Data!BK$98,T106*Data!BF$98))</f>
        <v>#N/A</v>
      </c>
      <c r="BG106" s="100" t="e">
        <f>IF($BE106=0,U106*Data!BG$98,IF($BE106=1,U106*Data!BL$98,U106*Data!BG$98))</f>
        <v>#N/A</v>
      </c>
      <c r="BH106" s="100" t="e">
        <f>IF($BE106=0,V106*Data!BH$98,IF($BE106=1,V106*Data!BM$98,V106*Data!BH$98))</f>
        <v>#N/A</v>
      </c>
      <c r="BI106" s="100" t="e">
        <f>IF($BE106=0,W106*Data!BI$98,IF($BE106=1,W106*Data!BN$98,W106*Data!BI$98))</f>
        <v>#N/A</v>
      </c>
      <c r="BJ106" s="100" t="e">
        <f>IF($BE106=0,X106*Data!BJ$98,IF($BE106=1,X106*Data!BO$98,X106*Data!BJ$98))</f>
        <v>#N/A</v>
      </c>
      <c r="BK106" s="97" t="e">
        <f t="shared" si="7"/>
        <v>#N/A</v>
      </c>
    </row>
    <row r="107" spans="1:63" x14ac:dyDescent="0.35">
      <c r="A107" s="187">
        <v>95</v>
      </c>
      <c r="B107" s="165"/>
      <c r="C107" s="166"/>
      <c r="D107" s="230"/>
      <c r="E107" s="166"/>
      <c r="F107" s="166"/>
      <c r="G107" s="166"/>
      <c r="H107" s="166"/>
      <c r="I107" s="166"/>
      <c r="J107" s="166"/>
      <c r="K107" s="166"/>
      <c r="L107" s="166"/>
      <c r="M107" s="166"/>
      <c r="N107" s="166"/>
      <c r="O107" s="231"/>
      <c r="P107" s="154">
        <f>VLOOKUP($BC107,Data!$AS$4:$AT$128,2,FALSE)</f>
        <v>0</v>
      </c>
      <c r="Q107" s="166"/>
      <c r="R107" s="166"/>
      <c r="S107" s="155"/>
      <c r="T107" s="170"/>
      <c r="U107" s="170"/>
      <c r="V107" s="170"/>
      <c r="W107" s="170"/>
      <c r="X107" s="156">
        <f t="shared" si="5"/>
        <v>0</v>
      </c>
      <c r="Y107" s="170"/>
      <c r="Z107" s="156">
        <f t="shared" si="6"/>
        <v>0</v>
      </c>
      <c r="AA107" s="175"/>
      <c r="AB107" s="176"/>
      <c r="AD107" s="9">
        <f>IF($M107=Data!$L$10,Data!$V$4,IF($M107=Data!$L$12,Data!$V$4,IF($M107=Data!$Y$4,Data!$AA$4,IF($M107=Data!$AD$4,Data!$AF$4,IF($M107=Data!$AI$4,Data!$AK$4,IF($M107=Data!$AN$4,Data!$AP$4,0))))))</f>
        <v>0</v>
      </c>
      <c r="AE107" s="9">
        <f>IF($M107=Data!$L$10,Data!$V$5,IF($M107=Data!$L$12,Data!$V$5,IF($M107=Data!$Y$4,Data!$AA$5,IF($M107=Data!$AD$4,Data!$AF$5,IF($M107=Data!$AI$4,Data!$AK$5,IF($M107=Data!$AN$4,Data!$AP$5,0))))))</f>
        <v>0</v>
      </c>
      <c r="AF107" s="9">
        <f>IF($M107=Data!$L$10,Data!$V$6,IF($M107=Data!$L$12,Data!$V$6,IF($M107=Data!$Y$4,Data!$AA$6,IF($M107=Data!$AD$4,Data!$AF$6,IF($M107=Data!$AI$4,Data!$AK$6,IF($M107=Data!$AN$4,Data!$AP$6,0))))))</f>
        <v>0</v>
      </c>
      <c r="AG107" s="9">
        <f>IF($M107=Data!$L$10,Data!$V$7,IF($M107=Data!$L$12,Data!$V$7,IF($M107=Data!$Y$4,Data!$AA$7,IF($M107=Data!$AD$4,Data!$AF$7,IF($M107=Data!$AI$4,Data!$AK$7,IF($M107=Data!$AN$4,Data!$AP$7,0))))))</f>
        <v>0</v>
      </c>
      <c r="AH107" s="9">
        <f>IF($M107=Data!$L$10,Data!$V$8,IF($M107=Data!$L$12,Data!$V$8,IF($M107=Data!$Y$4,Data!$AA$8,IF($M107=Data!$AD$4,Data!$AF$8,IF($M107=Data!$AI$4,Data!$AK$8,IF($M107=Data!$AN$4,Data!$AP$8,0))))))</f>
        <v>0</v>
      </c>
      <c r="AI107" s="9">
        <f>IF($M107=Data!$L$10,Data!$V$9,IF($M107=Data!$L$12,Data!$V$9,IF($M107=Data!$Y$4,Data!$AA$9,IF($M107=Data!$AD$4,Data!$AF$9,IF($M107=Data!$AI$4,Data!$AK$9,IF($M107=Data!$AN$4,Data!$AP$9,0))))))</f>
        <v>0</v>
      </c>
      <c r="AJ107" s="9">
        <f>IF($M107=Data!$L$10,Data!$V$10,IF($M107=Data!$L$12,Data!$V$10,IF($M107=Data!$Y$4,Data!$AA$10,IF($M107=Data!$AD$4,Data!$AF$10,IF($M107=Data!$AI$4,Data!$AK$10,IF($M107=Data!$AN$4,Data!$AP$10,0))))))</f>
        <v>0</v>
      </c>
      <c r="AK107" s="9">
        <f>IF($M107=Data!$L$10,Data!$V$11,IF($M107=Data!$L$12,Data!$V$11,IF($M107=Data!$Y$4,Data!$AA$11,IF($M107=Data!$AD$4,Data!$AF$11,IF($M107=Data!$AI$4,Data!$AK$11,IF($M107=Data!$AN$4,Data!$AP$11,0))))))</f>
        <v>0</v>
      </c>
      <c r="AL107" s="9">
        <f>IF($M107=Data!$L$10,Data!$V$12,IF($M107=Data!$L$12,Data!$V$12,IF($M107=Data!$Y$4,Data!$AA$12,IF($M107=Data!$AD$4,Data!$AF$12,IF($M107=Data!$AI$4,Data!$AK$12,IF($M107=Data!$AN$4,Data!$AP$12,0))))))</f>
        <v>0</v>
      </c>
      <c r="AM107" s="9">
        <f>IF($M107=Data!$L$10,Data!$V$13,IF($M107=Data!$L$12,Data!$V$13,IF($M107=Data!$Y$4,Data!$AA$13,IF($M107=Data!$AD$4,Data!$AF$13,IF($M107=Data!$AI$4,Data!$AK$13,IF($M107=Data!$AN$4,Data!$AP$13,0))))))</f>
        <v>0</v>
      </c>
      <c r="AN107" s="9">
        <f>IF($M107=Data!$L$10,Data!$V$14,IF($M107=Data!$L$12,Data!$V$14,IF($M107=Data!$Y$4,Data!$AA$14,IF($M107=Data!$AD$4,Data!$AF$14,IF($M107=Data!$AI$4,Data!$AK$14,IF($M107=Data!$AN$4,Data!$AP$14,0))))))</f>
        <v>0</v>
      </c>
      <c r="AO107" s="9">
        <f>IF($M107=Data!$L$10,Data!$V$15,IF($M107=Data!$L$12,Data!$V$15,IF($M107=Data!$Y$4,Data!$AA$15,IF($M107=Data!$AD$4,Data!$AF$15,IF($M107=Data!$AI$4,Data!$AK$15,IF($M107=Data!$AN$4,Data!$AP$15,0))))))</f>
        <v>0</v>
      </c>
      <c r="AP107" s="9">
        <f>IF($M107=Data!$L$10,Data!$V$16,IF($M107=Data!$L$12,Data!$V$16,IF($M107=Data!$Y$4,Data!$AA$16,IF($M107=Data!$AD$4,Data!$AF$16,IF($M107=Data!$AI$4,Data!$AK$16,IF($M107=Data!$AN$4,Data!$AP$16,0))))))</f>
        <v>0</v>
      </c>
      <c r="AQ107" s="9">
        <f>IF($M107=Data!$L$10,Data!$V$17,IF($M107=Data!$L$12,Data!$V$17,IF($M107=Data!$Y$4,Data!$AA$17,IF($M107=Data!$AD$4,Data!$AF$17,IF($M107=Data!$AI$4,Data!$AK$17,IF($M107=Data!$AN$4,Data!$AP$17,0))))))</f>
        <v>0</v>
      </c>
      <c r="AR107" s="9">
        <f>IF($M107=Data!$L$10,Data!$V$18,IF($M107=Data!$L$12,Data!$V$18,IF($M107=Data!$Y$4,Data!$AA$18,IF($M107=Data!$AD$4,Data!$AF$18,IF($M107=Data!$AI$4,Data!$AK$18,IF($M107=Data!$AN$4,Data!$AP$18,0))))))</f>
        <v>0</v>
      </c>
      <c r="AS107" s="9">
        <f>IF($M107=Data!$L$10,Data!$V$19,IF($M107=Data!$L$12,Data!$V$19,IF($M107=Data!$Y$4,Data!$AA$19,IF($M107=Data!$AD$4,Data!$AF$19,IF($M107=Data!$AI$4,Data!$AK$19,IF($M107=Data!$AN$4,Data!$AP$19,0))))))</f>
        <v>0</v>
      </c>
      <c r="AT107" s="9">
        <f>IF($M107=Data!$L$10,Data!$V$20,IF($M107=Data!$L$12,Data!$V$20,IF($M107=Data!$Y$4,Data!$AA$20,IF($M107=Data!$AD$4,Data!$AF$20,IF($M107=Data!$AI$4,Data!$AK$20,IF($M107=Data!$AN$4,Data!$AP$20,0))))))</f>
        <v>0</v>
      </c>
      <c r="AU107" s="9">
        <f>IF($M107=Data!$L$10,Data!$V$21,IF($M107=Data!$L$12,Data!$V$21,IF($M107=Data!$Y$4,Data!$AA$21,IF($M107=Data!$AD$4,Data!$AF$21,IF($M107=Data!$AI$4,Data!$AK$21,IF($M107=Data!$AN$4,Data!$AP$21,0))))))</f>
        <v>0</v>
      </c>
      <c r="AV107" s="9">
        <f>IF($M107=Data!$L$10,Data!$V$22,IF($M107=Data!$L$12,Data!$V$22,IF($M107=Data!$Y$4,Data!$AA$22,IF($M107=Data!$AD$4,Data!$AF$22,IF($M107=Data!$AI$4,Data!$AK$22,IF($M107=Data!$AN$4,Data!$AP$22,0))))))</f>
        <v>0</v>
      </c>
      <c r="AW107" s="9">
        <f>IF($M107=Data!$L$10,Data!$V$23,IF($M107=Data!$L$12,Data!$V$23,IF($M107=Data!$Y$4,Data!$AA$23,IF($M107=Data!$AD$4,Data!$AF$23,IF($M107=Data!$AI$4,Data!$AK$23,IF($M107=Data!$AN$4,Data!$AP$23,0))))))</f>
        <v>0</v>
      </c>
      <c r="AX107" s="9">
        <f>IF($M107=Data!$L$10,Data!$V$24,IF($M107=Data!$L$12,Data!$V$24,IF($M107=Data!$Y$4,Data!$AA$24,IF($M107=Data!$AD$4,Data!$AF$24,IF($M107=Data!$AI$4,Data!$AK$24,IF($M107=Data!$AN$4,Data!$AP$24,0))))))</f>
        <v>0</v>
      </c>
      <c r="AY107" s="9">
        <f>IF($M107=Data!$L$10,Data!$V$25,IF($M107=Data!$L$12,Data!$V$25,IF($M107=Data!$Y$4,Data!$AA$25,IF($M107=Data!$AD$4,Data!$AF$25,IF($M107=Data!$AI$4,Data!$AK$25,IF($M107=Data!$AN$4,Data!$AP$25,0))))))</f>
        <v>0</v>
      </c>
      <c r="AZ107" s="9">
        <f>IF($M107=Data!$L$10,Data!$V$26,IF($M107=Data!$L$12,Data!$V$26,IF($M107=Data!$Y$4,Data!$AA$26,IF($M107=Data!$AD$4,Data!$AF$26,IF($M107=Data!$AI$4,Data!$AK$26,IF($M107=Data!$AN$4,Data!$AP$26,0))))))</f>
        <v>0</v>
      </c>
      <c r="BA107" s="9">
        <f>IF($M107=Data!$L$10,Data!$V$27,IF($M107=Data!$L$12,Data!$V$27,IF($M107=Data!$Y$4,Data!$AA$27,IF($M107=Data!$AD$4,Data!$AF$27,IF($M107=Data!$AI$4,Data!$AK$27,IF($M107=Data!$AN$4,Data!$AP$27,0))))))</f>
        <v>0</v>
      </c>
      <c r="BB107" s="9">
        <f>IF($M107=Data!$L$10,Data!$V$28,IF($M107=Data!$L$12,Data!$V$28,IF($M107=Data!$Y$4,Data!$AA$28,IF($M107=Data!$AD$4,Data!$AF$28,IF($M107=Data!$AI$4,Data!$AK$28,IF($M107=Data!$AN$4,Data!$AP$28,0))))))</f>
        <v>0</v>
      </c>
      <c r="BC107" s="9">
        <f t="shared" si="8"/>
        <v>0</v>
      </c>
      <c r="BD107" s="119">
        <f>VLOOKUP($BC107,Data!$AS$4:$AT$128,2,FALSE)</f>
        <v>0</v>
      </c>
      <c r="BE107" s="102">
        <f>IF('LCLR Activity List v2.2'!$K107="SPR",1,0)</f>
        <v>0</v>
      </c>
      <c r="BF107" s="100" t="e">
        <f>IF($BE107=0,T107*Data!BF$98,IF($BE107=1,T107*Data!BK$98,T107*Data!BF$98))</f>
        <v>#N/A</v>
      </c>
      <c r="BG107" s="100" t="e">
        <f>IF($BE107=0,U107*Data!BG$98,IF($BE107=1,U107*Data!BL$98,U107*Data!BG$98))</f>
        <v>#N/A</v>
      </c>
      <c r="BH107" s="100" t="e">
        <f>IF($BE107=0,V107*Data!BH$98,IF($BE107=1,V107*Data!BM$98,V107*Data!BH$98))</f>
        <v>#N/A</v>
      </c>
      <c r="BI107" s="100" t="e">
        <f>IF($BE107=0,W107*Data!BI$98,IF($BE107=1,W107*Data!BN$98,W107*Data!BI$98))</f>
        <v>#N/A</v>
      </c>
      <c r="BJ107" s="100" t="e">
        <f>IF($BE107=0,X107*Data!BJ$98,IF($BE107=1,X107*Data!BO$98,X107*Data!BJ$98))</f>
        <v>#N/A</v>
      </c>
      <c r="BK107" s="97" t="e">
        <f t="shared" si="7"/>
        <v>#N/A</v>
      </c>
    </row>
    <row r="108" spans="1:63" x14ac:dyDescent="0.35">
      <c r="A108" s="187">
        <v>96</v>
      </c>
      <c r="B108" s="165"/>
      <c r="C108" s="166"/>
      <c r="D108" s="230"/>
      <c r="E108" s="166"/>
      <c r="F108" s="166"/>
      <c r="G108" s="166"/>
      <c r="H108" s="166"/>
      <c r="I108" s="166"/>
      <c r="J108" s="166"/>
      <c r="K108" s="166"/>
      <c r="L108" s="166"/>
      <c r="M108" s="166"/>
      <c r="N108" s="166"/>
      <c r="O108" s="231"/>
      <c r="P108" s="154">
        <f>VLOOKUP($BC108,Data!$AS$4:$AT$128,2,FALSE)</f>
        <v>0</v>
      </c>
      <c r="Q108" s="166"/>
      <c r="R108" s="166"/>
      <c r="S108" s="155"/>
      <c r="T108" s="170"/>
      <c r="U108" s="170"/>
      <c r="V108" s="170"/>
      <c r="W108" s="170"/>
      <c r="X108" s="156">
        <f t="shared" si="5"/>
        <v>0</v>
      </c>
      <c r="Y108" s="170"/>
      <c r="Z108" s="156">
        <f t="shared" si="6"/>
        <v>0</v>
      </c>
      <c r="AA108" s="175"/>
      <c r="AB108" s="176"/>
      <c r="AD108" s="9">
        <f>IF($M108=Data!$L$10,Data!$V$4,IF($M108=Data!$L$12,Data!$V$4,IF($M108=Data!$Y$4,Data!$AA$4,IF($M108=Data!$AD$4,Data!$AF$4,IF($M108=Data!$AI$4,Data!$AK$4,IF($M108=Data!$AN$4,Data!$AP$4,0))))))</f>
        <v>0</v>
      </c>
      <c r="AE108" s="9">
        <f>IF($M108=Data!$L$10,Data!$V$5,IF($M108=Data!$L$12,Data!$V$5,IF($M108=Data!$Y$4,Data!$AA$5,IF($M108=Data!$AD$4,Data!$AF$5,IF($M108=Data!$AI$4,Data!$AK$5,IF($M108=Data!$AN$4,Data!$AP$5,0))))))</f>
        <v>0</v>
      </c>
      <c r="AF108" s="9">
        <f>IF($M108=Data!$L$10,Data!$V$6,IF($M108=Data!$L$12,Data!$V$6,IF($M108=Data!$Y$4,Data!$AA$6,IF($M108=Data!$AD$4,Data!$AF$6,IF($M108=Data!$AI$4,Data!$AK$6,IF($M108=Data!$AN$4,Data!$AP$6,0))))))</f>
        <v>0</v>
      </c>
      <c r="AG108" s="9">
        <f>IF($M108=Data!$L$10,Data!$V$7,IF($M108=Data!$L$12,Data!$V$7,IF($M108=Data!$Y$4,Data!$AA$7,IF($M108=Data!$AD$4,Data!$AF$7,IF($M108=Data!$AI$4,Data!$AK$7,IF($M108=Data!$AN$4,Data!$AP$7,0))))))</f>
        <v>0</v>
      </c>
      <c r="AH108" s="9">
        <f>IF($M108=Data!$L$10,Data!$V$8,IF($M108=Data!$L$12,Data!$V$8,IF($M108=Data!$Y$4,Data!$AA$8,IF($M108=Data!$AD$4,Data!$AF$8,IF($M108=Data!$AI$4,Data!$AK$8,IF($M108=Data!$AN$4,Data!$AP$8,0))))))</f>
        <v>0</v>
      </c>
      <c r="AI108" s="9">
        <f>IF($M108=Data!$L$10,Data!$V$9,IF($M108=Data!$L$12,Data!$V$9,IF($M108=Data!$Y$4,Data!$AA$9,IF($M108=Data!$AD$4,Data!$AF$9,IF($M108=Data!$AI$4,Data!$AK$9,IF($M108=Data!$AN$4,Data!$AP$9,0))))))</f>
        <v>0</v>
      </c>
      <c r="AJ108" s="9">
        <f>IF($M108=Data!$L$10,Data!$V$10,IF($M108=Data!$L$12,Data!$V$10,IF($M108=Data!$Y$4,Data!$AA$10,IF($M108=Data!$AD$4,Data!$AF$10,IF($M108=Data!$AI$4,Data!$AK$10,IF($M108=Data!$AN$4,Data!$AP$10,0))))))</f>
        <v>0</v>
      </c>
      <c r="AK108" s="9">
        <f>IF($M108=Data!$L$10,Data!$V$11,IF($M108=Data!$L$12,Data!$V$11,IF($M108=Data!$Y$4,Data!$AA$11,IF($M108=Data!$AD$4,Data!$AF$11,IF($M108=Data!$AI$4,Data!$AK$11,IF($M108=Data!$AN$4,Data!$AP$11,0))))))</f>
        <v>0</v>
      </c>
      <c r="AL108" s="9">
        <f>IF($M108=Data!$L$10,Data!$V$12,IF($M108=Data!$L$12,Data!$V$12,IF($M108=Data!$Y$4,Data!$AA$12,IF($M108=Data!$AD$4,Data!$AF$12,IF($M108=Data!$AI$4,Data!$AK$12,IF($M108=Data!$AN$4,Data!$AP$12,0))))))</f>
        <v>0</v>
      </c>
      <c r="AM108" s="9">
        <f>IF($M108=Data!$L$10,Data!$V$13,IF($M108=Data!$L$12,Data!$V$13,IF($M108=Data!$Y$4,Data!$AA$13,IF($M108=Data!$AD$4,Data!$AF$13,IF($M108=Data!$AI$4,Data!$AK$13,IF($M108=Data!$AN$4,Data!$AP$13,0))))))</f>
        <v>0</v>
      </c>
      <c r="AN108" s="9">
        <f>IF($M108=Data!$L$10,Data!$V$14,IF($M108=Data!$L$12,Data!$V$14,IF($M108=Data!$Y$4,Data!$AA$14,IF($M108=Data!$AD$4,Data!$AF$14,IF($M108=Data!$AI$4,Data!$AK$14,IF($M108=Data!$AN$4,Data!$AP$14,0))))))</f>
        <v>0</v>
      </c>
      <c r="AO108" s="9">
        <f>IF($M108=Data!$L$10,Data!$V$15,IF($M108=Data!$L$12,Data!$V$15,IF($M108=Data!$Y$4,Data!$AA$15,IF($M108=Data!$AD$4,Data!$AF$15,IF($M108=Data!$AI$4,Data!$AK$15,IF($M108=Data!$AN$4,Data!$AP$15,0))))))</f>
        <v>0</v>
      </c>
      <c r="AP108" s="9">
        <f>IF($M108=Data!$L$10,Data!$V$16,IF($M108=Data!$L$12,Data!$V$16,IF($M108=Data!$Y$4,Data!$AA$16,IF($M108=Data!$AD$4,Data!$AF$16,IF($M108=Data!$AI$4,Data!$AK$16,IF($M108=Data!$AN$4,Data!$AP$16,0))))))</f>
        <v>0</v>
      </c>
      <c r="AQ108" s="9">
        <f>IF($M108=Data!$L$10,Data!$V$17,IF($M108=Data!$L$12,Data!$V$17,IF($M108=Data!$Y$4,Data!$AA$17,IF($M108=Data!$AD$4,Data!$AF$17,IF($M108=Data!$AI$4,Data!$AK$17,IF($M108=Data!$AN$4,Data!$AP$17,0))))))</f>
        <v>0</v>
      </c>
      <c r="AR108" s="9">
        <f>IF($M108=Data!$L$10,Data!$V$18,IF($M108=Data!$L$12,Data!$V$18,IF($M108=Data!$Y$4,Data!$AA$18,IF($M108=Data!$AD$4,Data!$AF$18,IF($M108=Data!$AI$4,Data!$AK$18,IF($M108=Data!$AN$4,Data!$AP$18,0))))))</f>
        <v>0</v>
      </c>
      <c r="AS108" s="9">
        <f>IF($M108=Data!$L$10,Data!$V$19,IF($M108=Data!$L$12,Data!$V$19,IF($M108=Data!$Y$4,Data!$AA$19,IF($M108=Data!$AD$4,Data!$AF$19,IF($M108=Data!$AI$4,Data!$AK$19,IF($M108=Data!$AN$4,Data!$AP$19,0))))))</f>
        <v>0</v>
      </c>
      <c r="AT108" s="9">
        <f>IF($M108=Data!$L$10,Data!$V$20,IF($M108=Data!$L$12,Data!$V$20,IF($M108=Data!$Y$4,Data!$AA$20,IF($M108=Data!$AD$4,Data!$AF$20,IF($M108=Data!$AI$4,Data!$AK$20,IF($M108=Data!$AN$4,Data!$AP$20,0))))))</f>
        <v>0</v>
      </c>
      <c r="AU108" s="9">
        <f>IF($M108=Data!$L$10,Data!$V$21,IF($M108=Data!$L$12,Data!$V$21,IF($M108=Data!$Y$4,Data!$AA$21,IF($M108=Data!$AD$4,Data!$AF$21,IF($M108=Data!$AI$4,Data!$AK$21,IF($M108=Data!$AN$4,Data!$AP$21,0))))))</f>
        <v>0</v>
      </c>
      <c r="AV108" s="9">
        <f>IF($M108=Data!$L$10,Data!$V$22,IF($M108=Data!$L$12,Data!$V$22,IF($M108=Data!$Y$4,Data!$AA$22,IF($M108=Data!$AD$4,Data!$AF$22,IF($M108=Data!$AI$4,Data!$AK$22,IF($M108=Data!$AN$4,Data!$AP$22,0))))))</f>
        <v>0</v>
      </c>
      <c r="AW108" s="9">
        <f>IF($M108=Data!$L$10,Data!$V$23,IF($M108=Data!$L$12,Data!$V$23,IF($M108=Data!$Y$4,Data!$AA$23,IF($M108=Data!$AD$4,Data!$AF$23,IF($M108=Data!$AI$4,Data!$AK$23,IF($M108=Data!$AN$4,Data!$AP$23,0))))))</f>
        <v>0</v>
      </c>
      <c r="AX108" s="9">
        <f>IF($M108=Data!$L$10,Data!$V$24,IF($M108=Data!$L$12,Data!$V$24,IF($M108=Data!$Y$4,Data!$AA$24,IF($M108=Data!$AD$4,Data!$AF$24,IF($M108=Data!$AI$4,Data!$AK$24,IF($M108=Data!$AN$4,Data!$AP$24,0))))))</f>
        <v>0</v>
      </c>
      <c r="AY108" s="9">
        <f>IF($M108=Data!$L$10,Data!$V$25,IF($M108=Data!$L$12,Data!$V$25,IF($M108=Data!$Y$4,Data!$AA$25,IF($M108=Data!$AD$4,Data!$AF$25,IF($M108=Data!$AI$4,Data!$AK$25,IF($M108=Data!$AN$4,Data!$AP$25,0))))))</f>
        <v>0</v>
      </c>
      <c r="AZ108" s="9">
        <f>IF($M108=Data!$L$10,Data!$V$26,IF($M108=Data!$L$12,Data!$V$26,IF($M108=Data!$Y$4,Data!$AA$26,IF($M108=Data!$AD$4,Data!$AF$26,IF($M108=Data!$AI$4,Data!$AK$26,IF($M108=Data!$AN$4,Data!$AP$26,0))))))</f>
        <v>0</v>
      </c>
      <c r="BA108" s="9">
        <f>IF($M108=Data!$L$10,Data!$V$27,IF($M108=Data!$L$12,Data!$V$27,IF($M108=Data!$Y$4,Data!$AA$27,IF($M108=Data!$AD$4,Data!$AF$27,IF($M108=Data!$AI$4,Data!$AK$27,IF($M108=Data!$AN$4,Data!$AP$27,0))))))</f>
        <v>0</v>
      </c>
      <c r="BB108" s="9">
        <f>IF($M108=Data!$L$10,Data!$V$28,IF($M108=Data!$L$12,Data!$V$28,IF($M108=Data!$Y$4,Data!$AA$28,IF($M108=Data!$AD$4,Data!$AF$28,IF($M108=Data!$AI$4,Data!$AK$28,IF($M108=Data!$AN$4,Data!$AP$28,0))))))</f>
        <v>0</v>
      </c>
      <c r="BC108" s="9">
        <f t="shared" si="8"/>
        <v>0</v>
      </c>
      <c r="BD108" s="119">
        <f>VLOOKUP($BC108,Data!$AS$4:$AT$128,2,FALSE)</f>
        <v>0</v>
      </c>
      <c r="BE108" s="102">
        <f>IF('LCLR Activity List v2.2'!$K108="SPR",1,0)</f>
        <v>0</v>
      </c>
      <c r="BF108" s="100" t="e">
        <f>IF($BE108=0,T108*Data!BF$98,IF($BE108=1,T108*Data!BK$98,T108*Data!BF$98))</f>
        <v>#N/A</v>
      </c>
      <c r="BG108" s="100" t="e">
        <f>IF($BE108=0,U108*Data!BG$98,IF($BE108=1,U108*Data!BL$98,U108*Data!BG$98))</f>
        <v>#N/A</v>
      </c>
      <c r="BH108" s="100" t="e">
        <f>IF($BE108=0,V108*Data!BH$98,IF($BE108=1,V108*Data!BM$98,V108*Data!BH$98))</f>
        <v>#N/A</v>
      </c>
      <c r="BI108" s="100" t="e">
        <f>IF($BE108=0,W108*Data!BI$98,IF($BE108=1,W108*Data!BN$98,W108*Data!BI$98))</f>
        <v>#N/A</v>
      </c>
      <c r="BJ108" s="100" t="e">
        <f>IF($BE108=0,X108*Data!BJ$98,IF($BE108=1,X108*Data!BO$98,X108*Data!BJ$98))</f>
        <v>#N/A</v>
      </c>
      <c r="BK108" s="97" t="e">
        <f t="shared" si="7"/>
        <v>#N/A</v>
      </c>
    </row>
    <row r="109" spans="1:63" x14ac:dyDescent="0.35">
      <c r="A109" s="187">
        <v>97</v>
      </c>
      <c r="B109" s="165"/>
      <c r="C109" s="166"/>
      <c r="D109" s="230"/>
      <c r="E109" s="166"/>
      <c r="F109" s="166"/>
      <c r="G109" s="166"/>
      <c r="H109" s="166"/>
      <c r="I109" s="166"/>
      <c r="J109" s="166"/>
      <c r="K109" s="166"/>
      <c r="L109" s="166"/>
      <c r="M109" s="166"/>
      <c r="N109" s="166"/>
      <c r="O109" s="231"/>
      <c r="P109" s="154">
        <f>VLOOKUP($BC109,Data!$AS$4:$AT$128,2,FALSE)</f>
        <v>0</v>
      </c>
      <c r="Q109" s="166"/>
      <c r="R109" s="166"/>
      <c r="S109" s="155"/>
      <c r="T109" s="170"/>
      <c r="U109" s="170"/>
      <c r="V109" s="170"/>
      <c r="W109" s="170"/>
      <c r="X109" s="156">
        <f t="shared" si="5"/>
        <v>0</v>
      </c>
      <c r="Y109" s="170"/>
      <c r="Z109" s="156">
        <f t="shared" si="6"/>
        <v>0</v>
      </c>
      <c r="AA109" s="175"/>
      <c r="AB109" s="176"/>
      <c r="AD109" s="9">
        <f>IF($M109=Data!$L$10,Data!$V$4,IF($M109=Data!$L$12,Data!$V$4,IF($M109=Data!$Y$4,Data!$AA$4,IF($M109=Data!$AD$4,Data!$AF$4,IF($M109=Data!$AI$4,Data!$AK$4,IF($M109=Data!$AN$4,Data!$AP$4,0))))))</f>
        <v>0</v>
      </c>
      <c r="AE109" s="9">
        <f>IF($M109=Data!$L$10,Data!$V$5,IF($M109=Data!$L$12,Data!$V$5,IF($M109=Data!$Y$4,Data!$AA$5,IF($M109=Data!$AD$4,Data!$AF$5,IF($M109=Data!$AI$4,Data!$AK$5,IF($M109=Data!$AN$4,Data!$AP$5,0))))))</f>
        <v>0</v>
      </c>
      <c r="AF109" s="9">
        <f>IF($M109=Data!$L$10,Data!$V$6,IF($M109=Data!$L$12,Data!$V$6,IF($M109=Data!$Y$4,Data!$AA$6,IF($M109=Data!$AD$4,Data!$AF$6,IF($M109=Data!$AI$4,Data!$AK$6,IF($M109=Data!$AN$4,Data!$AP$6,0))))))</f>
        <v>0</v>
      </c>
      <c r="AG109" s="9">
        <f>IF($M109=Data!$L$10,Data!$V$7,IF($M109=Data!$L$12,Data!$V$7,IF($M109=Data!$Y$4,Data!$AA$7,IF($M109=Data!$AD$4,Data!$AF$7,IF($M109=Data!$AI$4,Data!$AK$7,IF($M109=Data!$AN$4,Data!$AP$7,0))))))</f>
        <v>0</v>
      </c>
      <c r="AH109" s="9">
        <f>IF($M109=Data!$L$10,Data!$V$8,IF($M109=Data!$L$12,Data!$V$8,IF($M109=Data!$Y$4,Data!$AA$8,IF($M109=Data!$AD$4,Data!$AF$8,IF($M109=Data!$AI$4,Data!$AK$8,IF($M109=Data!$AN$4,Data!$AP$8,0))))))</f>
        <v>0</v>
      </c>
      <c r="AI109" s="9">
        <f>IF($M109=Data!$L$10,Data!$V$9,IF($M109=Data!$L$12,Data!$V$9,IF($M109=Data!$Y$4,Data!$AA$9,IF($M109=Data!$AD$4,Data!$AF$9,IF($M109=Data!$AI$4,Data!$AK$9,IF($M109=Data!$AN$4,Data!$AP$9,0))))))</f>
        <v>0</v>
      </c>
      <c r="AJ109" s="9">
        <f>IF($M109=Data!$L$10,Data!$V$10,IF($M109=Data!$L$12,Data!$V$10,IF($M109=Data!$Y$4,Data!$AA$10,IF($M109=Data!$AD$4,Data!$AF$10,IF($M109=Data!$AI$4,Data!$AK$10,IF($M109=Data!$AN$4,Data!$AP$10,0))))))</f>
        <v>0</v>
      </c>
      <c r="AK109" s="9">
        <f>IF($M109=Data!$L$10,Data!$V$11,IF($M109=Data!$L$12,Data!$V$11,IF($M109=Data!$Y$4,Data!$AA$11,IF($M109=Data!$AD$4,Data!$AF$11,IF($M109=Data!$AI$4,Data!$AK$11,IF($M109=Data!$AN$4,Data!$AP$11,0))))))</f>
        <v>0</v>
      </c>
      <c r="AL109" s="9">
        <f>IF($M109=Data!$L$10,Data!$V$12,IF($M109=Data!$L$12,Data!$V$12,IF($M109=Data!$Y$4,Data!$AA$12,IF($M109=Data!$AD$4,Data!$AF$12,IF($M109=Data!$AI$4,Data!$AK$12,IF($M109=Data!$AN$4,Data!$AP$12,0))))))</f>
        <v>0</v>
      </c>
      <c r="AM109" s="9">
        <f>IF($M109=Data!$L$10,Data!$V$13,IF($M109=Data!$L$12,Data!$V$13,IF($M109=Data!$Y$4,Data!$AA$13,IF($M109=Data!$AD$4,Data!$AF$13,IF($M109=Data!$AI$4,Data!$AK$13,IF($M109=Data!$AN$4,Data!$AP$13,0))))))</f>
        <v>0</v>
      </c>
      <c r="AN109" s="9">
        <f>IF($M109=Data!$L$10,Data!$V$14,IF($M109=Data!$L$12,Data!$V$14,IF($M109=Data!$Y$4,Data!$AA$14,IF($M109=Data!$AD$4,Data!$AF$14,IF($M109=Data!$AI$4,Data!$AK$14,IF($M109=Data!$AN$4,Data!$AP$14,0))))))</f>
        <v>0</v>
      </c>
      <c r="AO109" s="9">
        <f>IF($M109=Data!$L$10,Data!$V$15,IF($M109=Data!$L$12,Data!$V$15,IF($M109=Data!$Y$4,Data!$AA$15,IF($M109=Data!$AD$4,Data!$AF$15,IF($M109=Data!$AI$4,Data!$AK$15,IF($M109=Data!$AN$4,Data!$AP$15,0))))))</f>
        <v>0</v>
      </c>
      <c r="AP109" s="9">
        <f>IF($M109=Data!$L$10,Data!$V$16,IF($M109=Data!$L$12,Data!$V$16,IF($M109=Data!$Y$4,Data!$AA$16,IF($M109=Data!$AD$4,Data!$AF$16,IF($M109=Data!$AI$4,Data!$AK$16,IF($M109=Data!$AN$4,Data!$AP$16,0))))))</f>
        <v>0</v>
      </c>
      <c r="AQ109" s="9">
        <f>IF($M109=Data!$L$10,Data!$V$17,IF($M109=Data!$L$12,Data!$V$17,IF($M109=Data!$Y$4,Data!$AA$17,IF($M109=Data!$AD$4,Data!$AF$17,IF($M109=Data!$AI$4,Data!$AK$17,IF($M109=Data!$AN$4,Data!$AP$17,0))))))</f>
        <v>0</v>
      </c>
      <c r="AR109" s="9">
        <f>IF($M109=Data!$L$10,Data!$V$18,IF($M109=Data!$L$12,Data!$V$18,IF($M109=Data!$Y$4,Data!$AA$18,IF($M109=Data!$AD$4,Data!$AF$18,IF($M109=Data!$AI$4,Data!$AK$18,IF($M109=Data!$AN$4,Data!$AP$18,0))))))</f>
        <v>0</v>
      </c>
      <c r="AS109" s="9">
        <f>IF($M109=Data!$L$10,Data!$V$19,IF($M109=Data!$L$12,Data!$V$19,IF($M109=Data!$Y$4,Data!$AA$19,IF($M109=Data!$AD$4,Data!$AF$19,IF($M109=Data!$AI$4,Data!$AK$19,IF($M109=Data!$AN$4,Data!$AP$19,0))))))</f>
        <v>0</v>
      </c>
      <c r="AT109" s="9">
        <f>IF($M109=Data!$L$10,Data!$V$20,IF($M109=Data!$L$12,Data!$V$20,IF($M109=Data!$Y$4,Data!$AA$20,IF($M109=Data!$AD$4,Data!$AF$20,IF($M109=Data!$AI$4,Data!$AK$20,IF($M109=Data!$AN$4,Data!$AP$20,0))))))</f>
        <v>0</v>
      </c>
      <c r="AU109" s="9">
        <f>IF($M109=Data!$L$10,Data!$V$21,IF($M109=Data!$L$12,Data!$V$21,IF($M109=Data!$Y$4,Data!$AA$21,IF($M109=Data!$AD$4,Data!$AF$21,IF($M109=Data!$AI$4,Data!$AK$21,IF($M109=Data!$AN$4,Data!$AP$21,0))))))</f>
        <v>0</v>
      </c>
      <c r="AV109" s="9">
        <f>IF($M109=Data!$L$10,Data!$V$22,IF($M109=Data!$L$12,Data!$V$22,IF($M109=Data!$Y$4,Data!$AA$22,IF($M109=Data!$AD$4,Data!$AF$22,IF($M109=Data!$AI$4,Data!$AK$22,IF($M109=Data!$AN$4,Data!$AP$22,0))))))</f>
        <v>0</v>
      </c>
      <c r="AW109" s="9">
        <f>IF($M109=Data!$L$10,Data!$V$23,IF($M109=Data!$L$12,Data!$V$23,IF($M109=Data!$Y$4,Data!$AA$23,IF($M109=Data!$AD$4,Data!$AF$23,IF($M109=Data!$AI$4,Data!$AK$23,IF($M109=Data!$AN$4,Data!$AP$23,0))))))</f>
        <v>0</v>
      </c>
      <c r="AX109" s="9">
        <f>IF($M109=Data!$L$10,Data!$V$24,IF($M109=Data!$L$12,Data!$V$24,IF($M109=Data!$Y$4,Data!$AA$24,IF($M109=Data!$AD$4,Data!$AF$24,IF($M109=Data!$AI$4,Data!$AK$24,IF($M109=Data!$AN$4,Data!$AP$24,0))))))</f>
        <v>0</v>
      </c>
      <c r="AY109" s="9">
        <f>IF($M109=Data!$L$10,Data!$V$25,IF($M109=Data!$L$12,Data!$V$25,IF($M109=Data!$Y$4,Data!$AA$25,IF($M109=Data!$AD$4,Data!$AF$25,IF($M109=Data!$AI$4,Data!$AK$25,IF($M109=Data!$AN$4,Data!$AP$25,0))))))</f>
        <v>0</v>
      </c>
      <c r="AZ109" s="9">
        <f>IF($M109=Data!$L$10,Data!$V$26,IF($M109=Data!$L$12,Data!$V$26,IF($M109=Data!$Y$4,Data!$AA$26,IF($M109=Data!$AD$4,Data!$AF$26,IF($M109=Data!$AI$4,Data!$AK$26,IF($M109=Data!$AN$4,Data!$AP$26,0))))))</f>
        <v>0</v>
      </c>
      <c r="BA109" s="9">
        <f>IF($M109=Data!$L$10,Data!$V$27,IF($M109=Data!$L$12,Data!$V$27,IF($M109=Data!$Y$4,Data!$AA$27,IF($M109=Data!$AD$4,Data!$AF$27,IF($M109=Data!$AI$4,Data!$AK$27,IF($M109=Data!$AN$4,Data!$AP$27,0))))))</f>
        <v>0</v>
      </c>
      <c r="BB109" s="9">
        <f>IF($M109=Data!$L$10,Data!$V$28,IF($M109=Data!$L$12,Data!$V$28,IF($M109=Data!$Y$4,Data!$AA$28,IF($M109=Data!$AD$4,Data!$AF$28,IF($M109=Data!$AI$4,Data!$AK$28,IF($M109=Data!$AN$4,Data!$AP$28,0))))))</f>
        <v>0</v>
      </c>
      <c r="BC109" s="9">
        <f t="shared" si="8"/>
        <v>0</v>
      </c>
      <c r="BD109" s="119">
        <f>VLOOKUP($BC109,Data!$AS$4:$AT$128,2,FALSE)</f>
        <v>0</v>
      </c>
      <c r="BE109" s="102">
        <f>IF('LCLR Activity List v2.2'!$K109="SPR",1,0)</f>
        <v>0</v>
      </c>
      <c r="BF109" s="100" t="e">
        <f>IF($BE109=0,T109*Data!BF$98,IF($BE109=1,T109*Data!BK$98,T109*Data!BF$98))</f>
        <v>#N/A</v>
      </c>
      <c r="BG109" s="100" t="e">
        <f>IF($BE109=0,U109*Data!BG$98,IF($BE109=1,U109*Data!BL$98,U109*Data!BG$98))</f>
        <v>#N/A</v>
      </c>
      <c r="BH109" s="100" t="e">
        <f>IF($BE109=0,V109*Data!BH$98,IF($BE109=1,V109*Data!BM$98,V109*Data!BH$98))</f>
        <v>#N/A</v>
      </c>
      <c r="BI109" s="100" t="e">
        <f>IF($BE109=0,W109*Data!BI$98,IF($BE109=1,W109*Data!BN$98,W109*Data!BI$98))</f>
        <v>#N/A</v>
      </c>
      <c r="BJ109" s="100" t="e">
        <f>IF($BE109=0,X109*Data!BJ$98,IF($BE109=1,X109*Data!BO$98,X109*Data!BJ$98))</f>
        <v>#N/A</v>
      </c>
      <c r="BK109" s="97" t="e">
        <f t="shared" si="7"/>
        <v>#N/A</v>
      </c>
    </row>
    <row r="110" spans="1:63" x14ac:dyDescent="0.35">
      <c r="A110" s="187">
        <v>98</v>
      </c>
      <c r="B110" s="165"/>
      <c r="C110" s="166"/>
      <c r="D110" s="230"/>
      <c r="E110" s="166"/>
      <c r="F110" s="166"/>
      <c r="G110" s="166"/>
      <c r="H110" s="166"/>
      <c r="I110" s="166"/>
      <c r="J110" s="166"/>
      <c r="K110" s="166"/>
      <c r="L110" s="166"/>
      <c r="M110" s="166"/>
      <c r="N110" s="166"/>
      <c r="O110" s="231"/>
      <c r="P110" s="154">
        <f>VLOOKUP($BC110,Data!$AS$4:$AT$128,2,FALSE)</f>
        <v>0</v>
      </c>
      <c r="Q110" s="166"/>
      <c r="R110" s="166"/>
      <c r="S110" s="155"/>
      <c r="T110" s="170"/>
      <c r="U110" s="170"/>
      <c r="V110" s="170"/>
      <c r="W110" s="170"/>
      <c r="X110" s="156">
        <f t="shared" si="5"/>
        <v>0</v>
      </c>
      <c r="Y110" s="170"/>
      <c r="Z110" s="156">
        <f t="shared" si="6"/>
        <v>0</v>
      </c>
      <c r="AA110" s="175"/>
      <c r="AB110" s="176"/>
      <c r="AD110" s="9">
        <f>IF($M110=Data!$L$10,Data!$V$4,IF($M110=Data!$L$12,Data!$V$4,IF($M110=Data!$Y$4,Data!$AA$4,IF($M110=Data!$AD$4,Data!$AF$4,IF($M110=Data!$AI$4,Data!$AK$4,IF($M110=Data!$AN$4,Data!$AP$4,0))))))</f>
        <v>0</v>
      </c>
      <c r="AE110" s="9">
        <f>IF($M110=Data!$L$10,Data!$V$5,IF($M110=Data!$L$12,Data!$V$5,IF($M110=Data!$Y$4,Data!$AA$5,IF($M110=Data!$AD$4,Data!$AF$5,IF($M110=Data!$AI$4,Data!$AK$5,IF($M110=Data!$AN$4,Data!$AP$5,0))))))</f>
        <v>0</v>
      </c>
      <c r="AF110" s="9">
        <f>IF($M110=Data!$L$10,Data!$V$6,IF($M110=Data!$L$12,Data!$V$6,IF($M110=Data!$Y$4,Data!$AA$6,IF($M110=Data!$AD$4,Data!$AF$6,IF($M110=Data!$AI$4,Data!$AK$6,IF($M110=Data!$AN$4,Data!$AP$6,0))))))</f>
        <v>0</v>
      </c>
      <c r="AG110" s="9">
        <f>IF($M110=Data!$L$10,Data!$V$7,IF($M110=Data!$L$12,Data!$V$7,IF($M110=Data!$Y$4,Data!$AA$7,IF($M110=Data!$AD$4,Data!$AF$7,IF($M110=Data!$AI$4,Data!$AK$7,IF($M110=Data!$AN$4,Data!$AP$7,0))))))</f>
        <v>0</v>
      </c>
      <c r="AH110" s="9">
        <f>IF($M110=Data!$L$10,Data!$V$8,IF($M110=Data!$L$12,Data!$V$8,IF($M110=Data!$Y$4,Data!$AA$8,IF($M110=Data!$AD$4,Data!$AF$8,IF($M110=Data!$AI$4,Data!$AK$8,IF($M110=Data!$AN$4,Data!$AP$8,0))))))</f>
        <v>0</v>
      </c>
      <c r="AI110" s="9">
        <f>IF($M110=Data!$L$10,Data!$V$9,IF($M110=Data!$L$12,Data!$V$9,IF($M110=Data!$Y$4,Data!$AA$9,IF($M110=Data!$AD$4,Data!$AF$9,IF($M110=Data!$AI$4,Data!$AK$9,IF($M110=Data!$AN$4,Data!$AP$9,0))))))</f>
        <v>0</v>
      </c>
      <c r="AJ110" s="9">
        <f>IF($M110=Data!$L$10,Data!$V$10,IF($M110=Data!$L$12,Data!$V$10,IF($M110=Data!$Y$4,Data!$AA$10,IF($M110=Data!$AD$4,Data!$AF$10,IF($M110=Data!$AI$4,Data!$AK$10,IF($M110=Data!$AN$4,Data!$AP$10,0))))))</f>
        <v>0</v>
      </c>
      <c r="AK110" s="9">
        <f>IF($M110=Data!$L$10,Data!$V$11,IF($M110=Data!$L$12,Data!$V$11,IF($M110=Data!$Y$4,Data!$AA$11,IF($M110=Data!$AD$4,Data!$AF$11,IF($M110=Data!$AI$4,Data!$AK$11,IF($M110=Data!$AN$4,Data!$AP$11,0))))))</f>
        <v>0</v>
      </c>
      <c r="AL110" s="9">
        <f>IF($M110=Data!$L$10,Data!$V$12,IF($M110=Data!$L$12,Data!$V$12,IF($M110=Data!$Y$4,Data!$AA$12,IF($M110=Data!$AD$4,Data!$AF$12,IF($M110=Data!$AI$4,Data!$AK$12,IF($M110=Data!$AN$4,Data!$AP$12,0))))))</f>
        <v>0</v>
      </c>
      <c r="AM110" s="9">
        <f>IF($M110=Data!$L$10,Data!$V$13,IF($M110=Data!$L$12,Data!$V$13,IF($M110=Data!$Y$4,Data!$AA$13,IF($M110=Data!$AD$4,Data!$AF$13,IF($M110=Data!$AI$4,Data!$AK$13,IF($M110=Data!$AN$4,Data!$AP$13,0))))))</f>
        <v>0</v>
      </c>
      <c r="AN110" s="9">
        <f>IF($M110=Data!$L$10,Data!$V$14,IF($M110=Data!$L$12,Data!$V$14,IF($M110=Data!$Y$4,Data!$AA$14,IF($M110=Data!$AD$4,Data!$AF$14,IF($M110=Data!$AI$4,Data!$AK$14,IF($M110=Data!$AN$4,Data!$AP$14,0))))))</f>
        <v>0</v>
      </c>
      <c r="AO110" s="9">
        <f>IF($M110=Data!$L$10,Data!$V$15,IF($M110=Data!$L$12,Data!$V$15,IF($M110=Data!$Y$4,Data!$AA$15,IF($M110=Data!$AD$4,Data!$AF$15,IF($M110=Data!$AI$4,Data!$AK$15,IF($M110=Data!$AN$4,Data!$AP$15,0))))))</f>
        <v>0</v>
      </c>
      <c r="AP110" s="9">
        <f>IF($M110=Data!$L$10,Data!$V$16,IF($M110=Data!$L$12,Data!$V$16,IF($M110=Data!$Y$4,Data!$AA$16,IF($M110=Data!$AD$4,Data!$AF$16,IF($M110=Data!$AI$4,Data!$AK$16,IF($M110=Data!$AN$4,Data!$AP$16,0))))))</f>
        <v>0</v>
      </c>
      <c r="AQ110" s="9">
        <f>IF($M110=Data!$L$10,Data!$V$17,IF($M110=Data!$L$12,Data!$V$17,IF($M110=Data!$Y$4,Data!$AA$17,IF($M110=Data!$AD$4,Data!$AF$17,IF($M110=Data!$AI$4,Data!$AK$17,IF($M110=Data!$AN$4,Data!$AP$17,0))))))</f>
        <v>0</v>
      </c>
      <c r="AR110" s="9">
        <f>IF($M110=Data!$L$10,Data!$V$18,IF($M110=Data!$L$12,Data!$V$18,IF($M110=Data!$Y$4,Data!$AA$18,IF($M110=Data!$AD$4,Data!$AF$18,IF($M110=Data!$AI$4,Data!$AK$18,IF($M110=Data!$AN$4,Data!$AP$18,0))))))</f>
        <v>0</v>
      </c>
      <c r="AS110" s="9">
        <f>IF($M110=Data!$L$10,Data!$V$19,IF($M110=Data!$L$12,Data!$V$19,IF($M110=Data!$Y$4,Data!$AA$19,IF($M110=Data!$AD$4,Data!$AF$19,IF($M110=Data!$AI$4,Data!$AK$19,IF($M110=Data!$AN$4,Data!$AP$19,0))))))</f>
        <v>0</v>
      </c>
      <c r="AT110" s="9">
        <f>IF($M110=Data!$L$10,Data!$V$20,IF($M110=Data!$L$12,Data!$V$20,IF($M110=Data!$Y$4,Data!$AA$20,IF($M110=Data!$AD$4,Data!$AF$20,IF($M110=Data!$AI$4,Data!$AK$20,IF($M110=Data!$AN$4,Data!$AP$20,0))))))</f>
        <v>0</v>
      </c>
      <c r="AU110" s="9">
        <f>IF($M110=Data!$L$10,Data!$V$21,IF($M110=Data!$L$12,Data!$V$21,IF($M110=Data!$Y$4,Data!$AA$21,IF($M110=Data!$AD$4,Data!$AF$21,IF($M110=Data!$AI$4,Data!$AK$21,IF($M110=Data!$AN$4,Data!$AP$21,0))))))</f>
        <v>0</v>
      </c>
      <c r="AV110" s="9">
        <f>IF($M110=Data!$L$10,Data!$V$22,IF($M110=Data!$L$12,Data!$V$22,IF($M110=Data!$Y$4,Data!$AA$22,IF($M110=Data!$AD$4,Data!$AF$22,IF($M110=Data!$AI$4,Data!$AK$22,IF($M110=Data!$AN$4,Data!$AP$22,0))))))</f>
        <v>0</v>
      </c>
      <c r="AW110" s="9">
        <f>IF($M110=Data!$L$10,Data!$V$23,IF($M110=Data!$L$12,Data!$V$23,IF($M110=Data!$Y$4,Data!$AA$23,IF($M110=Data!$AD$4,Data!$AF$23,IF($M110=Data!$AI$4,Data!$AK$23,IF($M110=Data!$AN$4,Data!$AP$23,0))))))</f>
        <v>0</v>
      </c>
      <c r="AX110" s="9">
        <f>IF($M110=Data!$L$10,Data!$V$24,IF($M110=Data!$L$12,Data!$V$24,IF($M110=Data!$Y$4,Data!$AA$24,IF($M110=Data!$AD$4,Data!$AF$24,IF($M110=Data!$AI$4,Data!$AK$24,IF($M110=Data!$AN$4,Data!$AP$24,0))))))</f>
        <v>0</v>
      </c>
      <c r="AY110" s="9">
        <f>IF($M110=Data!$L$10,Data!$V$25,IF($M110=Data!$L$12,Data!$V$25,IF($M110=Data!$Y$4,Data!$AA$25,IF($M110=Data!$AD$4,Data!$AF$25,IF($M110=Data!$AI$4,Data!$AK$25,IF($M110=Data!$AN$4,Data!$AP$25,0))))))</f>
        <v>0</v>
      </c>
      <c r="AZ110" s="9">
        <f>IF($M110=Data!$L$10,Data!$V$26,IF($M110=Data!$L$12,Data!$V$26,IF($M110=Data!$Y$4,Data!$AA$26,IF($M110=Data!$AD$4,Data!$AF$26,IF($M110=Data!$AI$4,Data!$AK$26,IF($M110=Data!$AN$4,Data!$AP$26,0))))))</f>
        <v>0</v>
      </c>
      <c r="BA110" s="9">
        <f>IF($M110=Data!$L$10,Data!$V$27,IF($M110=Data!$L$12,Data!$V$27,IF($M110=Data!$Y$4,Data!$AA$27,IF($M110=Data!$AD$4,Data!$AF$27,IF($M110=Data!$AI$4,Data!$AK$27,IF($M110=Data!$AN$4,Data!$AP$27,0))))))</f>
        <v>0</v>
      </c>
      <c r="BB110" s="9">
        <f>IF($M110=Data!$L$10,Data!$V$28,IF($M110=Data!$L$12,Data!$V$28,IF($M110=Data!$Y$4,Data!$AA$28,IF($M110=Data!$AD$4,Data!$AF$28,IF($M110=Data!$AI$4,Data!$AK$28,IF($M110=Data!$AN$4,Data!$AP$28,0))))))</f>
        <v>0</v>
      </c>
      <c r="BC110" s="9">
        <f t="shared" si="8"/>
        <v>0</v>
      </c>
      <c r="BD110" s="119">
        <f>VLOOKUP($BC110,Data!$AS$4:$AT$128,2,FALSE)</f>
        <v>0</v>
      </c>
      <c r="BE110" s="102">
        <f>IF('LCLR Activity List v2.2'!$K110="SPR",1,0)</f>
        <v>0</v>
      </c>
      <c r="BF110" s="100" t="e">
        <f>IF($BE110=0,T110*Data!BF$98,IF($BE110=1,T110*Data!BK$98,T110*Data!BF$98))</f>
        <v>#N/A</v>
      </c>
      <c r="BG110" s="100" t="e">
        <f>IF($BE110=0,U110*Data!BG$98,IF($BE110=1,U110*Data!BL$98,U110*Data!BG$98))</f>
        <v>#N/A</v>
      </c>
      <c r="BH110" s="100" t="e">
        <f>IF($BE110=0,V110*Data!BH$98,IF($BE110=1,V110*Data!BM$98,V110*Data!BH$98))</f>
        <v>#N/A</v>
      </c>
      <c r="BI110" s="100" t="e">
        <f>IF($BE110=0,W110*Data!BI$98,IF($BE110=1,W110*Data!BN$98,W110*Data!BI$98))</f>
        <v>#N/A</v>
      </c>
      <c r="BJ110" s="100" t="e">
        <f>IF($BE110=0,X110*Data!BJ$98,IF($BE110=1,X110*Data!BO$98,X110*Data!BJ$98))</f>
        <v>#N/A</v>
      </c>
      <c r="BK110" s="97" t="e">
        <f t="shared" si="7"/>
        <v>#N/A</v>
      </c>
    </row>
    <row r="111" spans="1:63" x14ac:dyDescent="0.35">
      <c r="A111" s="187">
        <v>99</v>
      </c>
      <c r="B111" s="165"/>
      <c r="C111" s="166"/>
      <c r="D111" s="230"/>
      <c r="E111" s="166"/>
      <c r="F111" s="166"/>
      <c r="G111" s="166"/>
      <c r="H111" s="166"/>
      <c r="I111" s="166"/>
      <c r="J111" s="166"/>
      <c r="K111" s="166"/>
      <c r="L111" s="166"/>
      <c r="M111" s="166"/>
      <c r="N111" s="166"/>
      <c r="O111" s="231"/>
      <c r="P111" s="154">
        <f>VLOOKUP($BC111,Data!$AS$4:$AT$128,2,FALSE)</f>
        <v>0</v>
      </c>
      <c r="Q111" s="166"/>
      <c r="R111" s="166"/>
      <c r="S111" s="155"/>
      <c r="T111" s="170"/>
      <c r="U111" s="170"/>
      <c r="V111" s="170"/>
      <c r="W111" s="170"/>
      <c r="X111" s="156">
        <f t="shared" si="5"/>
        <v>0</v>
      </c>
      <c r="Y111" s="170"/>
      <c r="Z111" s="156">
        <f t="shared" si="6"/>
        <v>0</v>
      </c>
      <c r="AA111" s="175"/>
      <c r="AB111" s="176"/>
      <c r="AD111" s="9">
        <f>IF($M111=Data!$L$10,Data!$V$4,IF($M111=Data!$L$12,Data!$V$4,IF($M111=Data!$Y$4,Data!$AA$4,IF($M111=Data!$AD$4,Data!$AF$4,IF($M111=Data!$AI$4,Data!$AK$4,IF($M111=Data!$AN$4,Data!$AP$4,0))))))</f>
        <v>0</v>
      </c>
      <c r="AE111" s="9">
        <f>IF($M111=Data!$L$10,Data!$V$5,IF($M111=Data!$L$12,Data!$V$5,IF($M111=Data!$Y$4,Data!$AA$5,IF($M111=Data!$AD$4,Data!$AF$5,IF($M111=Data!$AI$4,Data!$AK$5,IF($M111=Data!$AN$4,Data!$AP$5,0))))))</f>
        <v>0</v>
      </c>
      <c r="AF111" s="9">
        <f>IF($M111=Data!$L$10,Data!$V$6,IF($M111=Data!$L$12,Data!$V$6,IF($M111=Data!$Y$4,Data!$AA$6,IF($M111=Data!$AD$4,Data!$AF$6,IF($M111=Data!$AI$4,Data!$AK$6,IF($M111=Data!$AN$4,Data!$AP$6,0))))))</f>
        <v>0</v>
      </c>
      <c r="AG111" s="9">
        <f>IF($M111=Data!$L$10,Data!$V$7,IF($M111=Data!$L$12,Data!$V$7,IF($M111=Data!$Y$4,Data!$AA$7,IF($M111=Data!$AD$4,Data!$AF$7,IF($M111=Data!$AI$4,Data!$AK$7,IF($M111=Data!$AN$4,Data!$AP$7,0))))))</f>
        <v>0</v>
      </c>
      <c r="AH111" s="9">
        <f>IF($M111=Data!$L$10,Data!$V$8,IF($M111=Data!$L$12,Data!$V$8,IF($M111=Data!$Y$4,Data!$AA$8,IF($M111=Data!$AD$4,Data!$AF$8,IF($M111=Data!$AI$4,Data!$AK$8,IF($M111=Data!$AN$4,Data!$AP$8,0))))))</f>
        <v>0</v>
      </c>
      <c r="AI111" s="9">
        <f>IF($M111=Data!$L$10,Data!$V$9,IF($M111=Data!$L$12,Data!$V$9,IF($M111=Data!$Y$4,Data!$AA$9,IF($M111=Data!$AD$4,Data!$AF$9,IF($M111=Data!$AI$4,Data!$AK$9,IF($M111=Data!$AN$4,Data!$AP$9,0))))))</f>
        <v>0</v>
      </c>
      <c r="AJ111" s="9">
        <f>IF($M111=Data!$L$10,Data!$V$10,IF($M111=Data!$L$12,Data!$V$10,IF($M111=Data!$Y$4,Data!$AA$10,IF($M111=Data!$AD$4,Data!$AF$10,IF($M111=Data!$AI$4,Data!$AK$10,IF($M111=Data!$AN$4,Data!$AP$10,0))))))</f>
        <v>0</v>
      </c>
      <c r="AK111" s="9">
        <f>IF($M111=Data!$L$10,Data!$V$11,IF($M111=Data!$L$12,Data!$V$11,IF($M111=Data!$Y$4,Data!$AA$11,IF($M111=Data!$AD$4,Data!$AF$11,IF($M111=Data!$AI$4,Data!$AK$11,IF($M111=Data!$AN$4,Data!$AP$11,0))))))</f>
        <v>0</v>
      </c>
      <c r="AL111" s="9">
        <f>IF($M111=Data!$L$10,Data!$V$12,IF($M111=Data!$L$12,Data!$V$12,IF($M111=Data!$Y$4,Data!$AA$12,IF($M111=Data!$AD$4,Data!$AF$12,IF($M111=Data!$AI$4,Data!$AK$12,IF($M111=Data!$AN$4,Data!$AP$12,0))))))</f>
        <v>0</v>
      </c>
      <c r="AM111" s="9">
        <f>IF($M111=Data!$L$10,Data!$V$13,IF($M111=Data!$L$12,Data!$V$13,IF($M111=Data!$Y$4,Data!$AA$13,IF($M111=Data!$AD$4,Data!$AF$13,IF($M111=Data!$AI$4,Data!$AK$13,IF($M111=Data!$AN$4,Data!$AP$13,0))))))</f>
        <v>0</v>
      </c>
      <c r="AN111" s="9">
        <f>IF($M111=Data!$L$10,Data!$V$14,IF($M111=Data!$L$12,Data!$V$14,IF($M111=Data!$Y$4,Data!$AA$14,IF($M111=Data!$AD$4,Data!$AF$14,IF($M111=Data!$AI$4,Data!$AK$14,IF($M111=Data!$AN$4,Data!$AP$14,0))))))</f>
        <v>0</v>
      </c>
      <c r="AO111" s="9">
        <f>IF($M111=Data!$L$10,Data!$V$15,IF($M111=Data!$L$12,Data!$V$15,IF($M111=Data!$Y$4,Data!$AA$15,IF($M111=Data!$AD$4,Data!$AF$15,IF($M111=Data!$AI$4,Data!$AK$15,IF($M111=Data!$AN$4,Data!$AP$15,0))))))</f>
        <v>0</v>
      </c>
      <c r="AP111" s="9">
        <f>IF($M111=Data!$L$10,Data!$V$16,IF($M111=Data!$L$12,Data!$V$16,IF($M111=Data!$Y$4,Data!$AA$16,IF($M111=Data!$AD$4,Data!$AF$16,IF($M111=Data!$AI$4,Data!$AK$16,IF($M111=Data!$AN$4,Data!$AP$16,0))))))</f>
        <v>0</v>
      </c>
      <c r="AQ111" s="9">
        <f>IF($M111=Data!$L$10,Data!$V$17,IF($M111=Data!$L$12,Data!$V$17,IF($M111=Data!$Y$4,Data!$AA$17,IF($M111=Data!$AD$4,Data!$AF$17,IF($M111=Data!$AI$4,Data!$AK$17,IF($M111=Data!$AN$4,Data!$AP$17,0))))))</f>
        <v>0</v>
      </c>
      <c r="AR111" s="9">
        <f>IF($M111=Data!$L$10,Data!$V$18,IF($M111=Data!$L$12,Data!$V$18,IF($M111=Data!$Y$4,Data!$AA$18,IF($M111=Data!$AD$4,Data!$AF$18,IF($M111=Data!$AI$4,Data!$AK$18,IF($M111=Data!$AN$4,Data!$AP$18,0))))))</f>
        <v>0</v>
      </c>
      <c r="AS111" s="9">
        <f>IF($M111=Data!$L$10,Data!$V$19,IF($M111=Data!$L$12,Data!$V$19,IF($M111=Data!$Y$4,Data!$AA$19,IF($M111=Data!$AD$4,Data!$AF$19,IF($M111=Data!$AI$4,Data!$AK$19,IF($M111=Data!$AN$4,Data!$AP$19,0))))))</f>
        <v>0</v>
      </c>
      <c r="AT111" s="9">
        <f>IF($M111=Data!$L$10,Data!$V$20,IF($M111=Data!$L$12,Data!$V$20,IF($M111=Data!$Y$4,Data!$AA$20,IF($M111=Data!$AD$4,Data!$AF$20,IF($M111=Data!$AI$4,Data!$AK$20,IF($M111=Data!$AN$4,Data!$AP$20,0))))))</f>
        <v>0</v>
      </c>
      <c r="AU111" s="9">
        <f>IF($M111=Data!$L$10,Data!$V$21,IF($M111=Data!$L$12,Data!$V$21,IF($M111=Data!$Y$4,Data!$AA$21,IF($M111=Data!$AD$4,Data!$AF$21,IF($M111=Data!$AI$4,Data!$AK$21,IF($M111=Data!$AN$4,Data!$AP$21,0))))))</f>
        <v>0</v>
      </c>
      <c r="AV111" s="9">
        <f>IF($M111=Data!$L$10,Data!$V$22,IF($M111=Data!$L$12,Data!$V$22,IF($M111=Data!$Y$4,Data!$AA$22,IF($M111=Data!$AD$4,Data!$AF$22,IF($M111=Data!$AI$4,Data!$AK$22,IF($M111=Data!$AN$4,Data!$AP$22,0))))))</f>
        <v>0</v>
      </c>
      <c r="AW111" s="9">
        <f>IF($M111=Data!$L$10,Data!$V$23,IF($M111=Data!$L$12,Data!$V$23,IF($M111=Data!$Y$4,Data!$AA$23,IF($M111=Data!$AD$4,Data!$AF$23,IF($M111=Data!$AI$4,Data!$AK$23,IF($M111=Data!$AN$4,Data!$AP$23,0))))))</f>
        <v>0</v>
      </c>
      <c r="AX111" s="9">
        <f>IF($M111=Data!$L$10,Data!$V$24,IF($M111=Data!$L$12,Data!$V$24,IF($M111=Data!$Y$4,Data!$AA$24,IF($M111=Data!$AD$4,Data!$AF$24,IF($M111=Data!$AI$4,Data!$AK$24,IF($M111=Data!$AN$4,Data!$AP$24,0))))))</f>
        <v>0</v>
      </c>
      <c r="AY111" s="9">
        <f>IF($M111=Data!$L$10,Data!$V$25,IF($M111=Data!$L$12,Data!$V$25,IF($M111=Data!$Y$4,Data!$AA$25,IF($M111=Data!$AD$4,Data!$AF$25,IF($M111=Data!$AI$4,Data!$AK$25,IF($M111=Data!$AN$4,Data!$AP$25,0))))))</f>
        <v>0</v>
      </c>
      <c r="AZ111" s="9">
        <f>IF($M111=Data!$L$10,Data!$V$26,IF($M111=Data!$L$12,Data!$V$26,IF($M111=Data!$Y$4,Data!$AA$26,IF($M111=Data!$AD$4,Data!$AF$26,IF($M111=Data!$AI$4,Data!$AK$26,IF($M111=Data!$AN$4,Data!$AP$26,0))))))</f>
        <v>0</v>
      </c>
      <c r="BA111" s="9">
        <f>IF($M111=Data!$L$10,Data!$V$27,IF($M111=Data!$L$12,Data!$V$27,IF($M111=Data!$Y$4,Data!$AA$27,IF($M111=Data!$AD$4,Data!$AF$27,IF($M111=Data!$AI$4,Data!$AK$27,IF($M111=Data!$AN$4,Data!$AP$27,0))))))</f>
        <v>0</v>
      </c>
      <c r="BB111" s="9">
        <f>IF($M111=Data!$L$10,Data!$V$28,IF($M111=Data!$L$12,Data!$V$28,IF($M111=Data!$Y$4,Data!$AA$28,IF($M111=Data!$AD$4,Data!$AF$28,IF($M111=Data!$AI$4,Data!$AK$28,IF($M111=Data!$AN$4,Data!$AP$28,0))))))</f>
        <v>0</v>
      </c>
      <c r="BC111" s="9">
        <f t="shared" si="8"/>
        <v>0</v>
      </c>
      <c r="BD111" s="119">
        <f>VLOOKUP($BC111,Data!$AS$4:$AT$128,2,FALSE)</f>
        <v>0</v>
      </c>
      <c r="BE111" s="102">
        <f>IF('LCLR Activity List v2.2'!$K111="SPR",1,0)</f>
        <v>0</v>
      </c>
      <c r="BF111" s="100" t="e">
        <f>IF($BE111=0,T111*Data!BF$98,IF($BE111=1,T111*Data!BK$98,T111*Data!BF$98))</f>
        <v>#N/A</v>
      </c>
      <c r="BG111" s="100" t="e">
        <f>IF($BE111=0,U111*Data!BG$98,IF($BE111=1,U111*Data!BL$98,U111*Data!BG$98))</f>
        <v>#N/A</v>
      </c>
      <c r="BH111" s="100" t="e">
        <f>IF($BE111=0,V111*Data!BH$98,IF($BE111=1,V111*Data!BM$98,V111*Data!BH$98))</f>
        <v>#N/A</v>
      </c>
      <c r="BI111" s="100" t="e">
        <f>IF($BE111=0,W111*Data!BI$98,IF($BE111=1,W111*Data!BN$98,W111*Data!BI$98))</f>
        <v>#N/A</v>
      </c>
      <c r="BJ111" s="100" t="e">
        <f>IF($BE111=0,X111*Data!BJ$98,IF($BE111=1,X111*Data!BO$98,X111*Data!BJ$98))</f>
        <v>#N/A</v>
      </c>
      <c r="BK111" s="97" t="e">
        <f t="shared" si="7"/>
        <v>#N/A</v>
      </c>
    </row>
    <row r="112" spans="1:63" x14ac:dyDescent="0.35">
      <c r="A112" s="187">
        <v>100</v>
      </c>
      <c r="B112" s="165"/>
      <c r="C112" s="166"/>
      <c r="D112" s="230"/>
      <c r="E112" s="166"/>
      <c r="F112" s="166"/>
      <c r="G112" s="166"/>
      <c r="H112" s="166"/>
      <c r="I112" s="166"/>
      <c r="J112" s="166"/>
      <c r="K112" s="166"/>
      <c r="L112" s="166"/>
      <c r="M112" s="166"/>
      <c r="N112" s="166"/>
      <c r="O112" s="231"/>
      <c r="P112" s="154">
        <f>VLOOKUP($BC112,Data!$AS$4:$AT$128,2,FALSE)</f>
        <v>0</v>
      </c>
      <c r="Q112" s="166"/>
      <c r="R112" s="166"/>
      <c r="S112" s="155"/>
      <c r="T112" s="170"/>
      <c r="U112" s="170"/>
      <c r="V112" s="170"/>
      <c r="W112" s="170"/>
      <c r="X112" s="156">
        <f t="shared" si="5"/>
        <v>0</v>
      </c>
      <c r="Y112" s="170"/>
      <c r="Z112" s="156">
        <f t="shared" si="6"/>
        <v>0</v>
      </c>
      <c r="AA112" s="175"/>
      <c r="AB112" s="176"/>
      <c r="AD112" s="9">
        <f>IF($M112=Data!$L$10,Data!$V$4,IF($M112=Data!$L$12,Data!$V$4,IF($M112=Data!$Y$4,Data!$AA$4,IF($M112=Data!$AD$4,Data!$AF$4,IF($M112=Data!$AI$4,Data!$AK$4,IF($M112=Data!$AN$4,Data!$AP$4,0))))))</f>
        <v>0</v>
      </c>
      <c r="AE112" s="9">
        <f>IF($M112=Data!$L$10,Data!$V$5,IF($M112=Data!$L$12,Data!$V$5,IF($M112=Data!$Y$4,Data!$AA$5,IF($M112=Data!$AD$4,Data!$AF$5,IF($M112=Data!$AI$4,Data!$AK$5,IF($M112=Data!$AN$4,Data!$AP$5,0))))))</f>
        <v>0</v>
      </c>
      <c r="AF112" s="9">
        <f>IF($M112=Data!$L$10,Data!$V$6,IF($M112=Data!$L$12,Data!$V$6,IF($M112=Data!$Y$4,Data!$AA$6,IF($M112=Data!$AD$4,Data!$AF$6,IF($M112=Data!$AI$4,Data!$AK$6,IF($M112=Data!$AN$4,Data!$AP$6,0))))))</f>
        <v>0</v>
      </c>
      <c r="AG112" s="9">
        <f>IF($M112=Data!$L$10,Data!$V$7,IF($M112=Data!$L$12,Data!$V$7,IF($M112=Data!$Y$4,Data!$AA$7,IF($M112=Data!$AD$4,Data!$AF$7,IF($M112=Data!$AI$4,Data!$AK$7,IF($M112=Data!$AN$4,Data!$AP$7,0))))))</f>
        <v>0</v>
      </c>
      <c r="AH112" s="9">
        <f>IF($M112=Data!$L$10,Data!$V$8,IF($M112=Data!$L$12,Data!$V$8,IF($M112=Data!$Y$4,Data!$AA$8,IF($M112=Data!$AD$4,Data!$AF$8,IF($M112=Data!$AI$4,Data!$AK$8,IF($M112=Data!$AN$4,Data!$AP$8,0))))))</f>
        <v>0</v>
      </c>
      <c r="AI112" s="9">
        <f>IF($M112=Data!$L$10,Data!$V$9,IF($M112=Data!$L$12,Data!$V$9,IF($M112=Data!$Y$4,Data!$AA$9,IF($M112=Data!$AD$4,Data!$AF$9,IF($M112=Data!$AI$4,Data!$AK$9,IF($M112=Data!$AN$4,Data!$AP$9,0))))))</f>
        <v>0</v>
      </c>
      <c r="AJ112" s="9">
        <f>IF($M112=Data!$L$10,Data!$V$10,IF($M112=Data!$L$12,Data!$V$10,IF($M112=Data!$Y$4,Data!$AA$10,IF($M112=Data!$AD$4,Data!$AF$10,IF($M112=Data!$AI$4,Data!$AK$10,IF($M112=Data!$AN$4,Data!$AP$10,0))))))</f>
        <v>0</v>
      </c>
      <c r="AK112" s="9">
        <f>IF($M112=Data!$L$10,Data!$V$11,IF($M112=Data!$L$12,Data!$V$11,IF($M112=Data!$Y$4,Data!$AA$11,IF($M112=Data!$AD$4,Data!$AF$11,IF($M112=Data!$AI$4,Data!$AK$11,IF($M112=Data!$AN$4,Data!$AP$11,0))))))</f>
        <v>0</v>
      </c>
      <c r="AL112" s="9">
        <f>IF($M112=Data!$L$10,Data!$V$12,IF($M112=Data!$L$12,Data!$V$12,IF($M112=Data!$Y$4,Data!$AA$12,IF($M112=Data!$AD$4,Data!$AF$12,IF($M112=Data!$AI$4,Data!$AK$12,IF($M112=Data!$AN$4,Data!$AP$12,0))))))</f>
        <v>0</v>
      </c>
      <c r="AM112" s="9">
        <f>IF($M112=Data!$L$10,Data!$V$13,IF($M112=Data!$L$12,Data!$V$13,IF($M112=Data!$Y$4,Data!$AA$13,IF($M112=Data!$AD$4,Data!$AF$13,IF($M112=Data!$AI$4,Data!$AK$13,IF($M112=Data!$AN$4,Data!$AP$13,0))))))</f>
        <v>0</v>
      </c>
      <c r="AN112" s="9">
        <f>IF($M112=Data!$L$10,Data!$V$14,IF($M112=Data!$L$12,Data!$V$14,IF($M112=Data!$Y$4,Data!$AA$14,IF($M112=Data!$AD$4,Data!$AF$14,IF($M112=Data!$AI$4,Data!$AK$14,IF($M112=Data!$AN$4,Data!$AP$14,0))))))</f>
        <v>0</v>
      </c>
      <c r="AO112" s="9">
        <f>IF($M112=Data!$L$10,Data!$V$15,IF($M112=Data!$L$12,Data!$V$15,IF($M112=Data!$Y$4,Data!$AA$15,IF($M112=Data!$AD$4,Data!$AF$15,IF($M112=Data!$AI$4,Data!$AK$15,IF($M112=Data!$AN$4,Data!$AP$15,0))))))</f>
        <v>0</v>
      </c>
      <c r="AP112" s="9">
        <f>IF($M112=Data!$L$10,Data!$V$16,IF($M112=Data!$L$12,Data!$V$16,IF($M112=Data!$Y$4,Data!$AA$16,IF($M112=Data!$AD$4,Data!$AF$16,IF($M112=Data!$AI$4,Data!$AK$16,IF($M112=Data!$AN$4,Data!$AP$16,0))))))</f>
        <v>0</v>
      </c>
      <c r="AQ112" s="9">
        <f>IF($M112=Data!$L$10,Data!$V$17,IF($M112=Data!$L$12,Data!$V$17,IF($M112=Data!$Y$4,Data!$AA$17,IF($M112=Data!$AD$4,Data!$AF$17,IF($M112=Data!$AI$4,Data!$AK$17,IF($M112=Data!$AN$4,Data!$AP$17,0))))))</f>
        <v>0</v>
      </c>
      <c r="AR112" s="9">
        <f>IF($M112=Data!$L$10,Data!$V$18,IF($M112=Data!$L$12,Data!$V$18,IF($M112=Data!$Y$4,Data!$AA$18,IF($M112=Data!$AD$4,Data!$AF$18,IF($M112=Data!$AI$4,Data!$AK$18,IF($M112=Data!$AN$4,Data!$AP$18,0))))))</f>
        <v>0</v>
      </c>
      <c r="AS112" s="9">
        <f>IF($M112=Data!$L$10,Data!$V$19,IF($M112=Data!$L$12,Data!$V$19,IF($M112=Data!$Y$4,Data!$AA$19,IF($M112=Data!$AD$4,Data!$AF$19,IF($M112=Data!$AI$4,Data!$AK$19,IF($M112=Data!$AN$4,Data!$AP$19,0))))))</f>
        <v>0</v>
      </c>
      <c r="AT112" s="9">
        <f>IF($M112=Data!$L$10,Data!$V$20,IF($M112=Data!$L$12,Data!$V$20,IF($M112=Data!$Y$4,Data!$AA$20,IF($M112=Data!$AD$4,Data!$AF$20,IF($M112=Data!$AI$4,Data!$AK$20,IF($M112=Data!$AN$4,Data!$AP$20,0))))))</f>
        <v>0</v>
      </c>
      <c r="AU112" s="9">
        <f>IF($M112=Data!$L$10,Data!$V$21,IF($M112=Data!$L$12,Data!$V$21,IF($M112=Data!$Y$4,Data!$AA$21,IF($M112=Data!$AD$4,Data!$AF$21,IF($M112=Data!$AI$4,Data!$AK$21,IF($M112=Data!$AN$4,Data!$AP$21,0))))))</f>
        <v>0</v>
      </c>
      <c r="AV112" s="9">
        <f>IF($M112=Data!$L$10,Data!$V$22,IF($M112=Data!$L$12,Data!$V$22,IF($M112=Data!$Y$4,Data!$AA$22,IF($M112=Data!$AD$4,Data!$AF$22,IF($M112=Data!$AI$4,Data!$AK$22,IF($M112=Data!$AN$4,Data!$AP$22,0))))))</f>
        <v>0</v>
      </c>
      <c r="AW112" s="9">
        <f>IF($M112=Data!$L$10,Data!$V$23,IF($M112=Data!$L$12,Data!$V$23,IF($M112=Data!$Y$4,Data!$AA$23,IF($M112=Data!$AD$4,Data!$AF$23,IF($M112=Data!$AI$4,Data!$AK$23,IF($M112=Data!$AN$4,Data!$AP$23,0))))))</f>
        <v>0</v>
      </c>
      <c r="AX112" s="9">
        <f>IF($M112=Data!$L$10,Data!$V$24,IF($M112=Data!$L$12,Data!$V$24,IF($M112=Data!$Y$4,Data!$AA$24,IF($M112=Data!$AD$4,Data!$AF$24,IF($M112=Data!$AI$4,Data!$AK$24,IF($M112=Data!$AN$4,Data!$AP$24,0))))))</f>
        <v>0</v>
      </c>
      <c r="AY112" s="9">
        <f>IF($M112=Data!$L$10,Data!$V$25,IF($M112=Data!$L$12,Data!$V$25,IF($M112=Data!$Y$4,Data!$AA$25,IF($M112=Data!$AD$4,Data!$AF$25,IF($M112=Data!$AI$4,Data!$AK$25,IF($M112=Data!$AN$4,Data!$AP$25,0))))))</f>
        <v>0</v>
      </c>
      <c r="AZ112" s="9">
        <f>IF($M112=Data!$L$10,Data!$V$26,IF($M112=Data!$L$12,Data!$V$26,IF($M112=Data!$Y$4,Data!$AA$26,IF($M112=Data!$AD$4,Data!$AF$26,IF($M112=Data!$AI$4,Data!$AK$26,IF($M112=Data!$AN$4,Data!$AP$26,0))))))</f>
        <v>0</v>
      </c>
      <c r="BA112" s="9">
        <f>IF($M112=Data!$L$10,Data!$V$27,IF($M112=Data!$L$12,Data!$V$27,IF($M112=Data!$Y$4,Data!$AA$27,IF($M112=Data!$AD$4,Data!$AF$27,IF($M112=Data!$AI$4,Data!$AK$27,IF($M112=Data!$AN$4,Data!$AP$27,0))))))</f>
        <v>0</v>
      </c>
      <c r="BB112" s="9">
        <f>IF($M112=Data!$L$10,Data!$V$28,IF($M112=Data!$L$12,Data!$V$28,IF($M112=Data!$Y$4,Data!$AA$28,IF($M112=Data!$AD$4,Data!$AF$28,IF($M112=Data!$AI$4,Data!$AK$28,IF($M112=Data!$AN$4,Data!$AP$28,0))))))</f>
        <v>0</v>
      </c>
      <c r="BC112" s="9">
        <f t="shared" si="8"/>
        <v>0</v>
      </c>
      <c r="BD112" s="119">
        <f>VLOOKUP($BC112,Data!$AS$4:$AT$128,2,FALSE)</f>
        <v>0</v>
      </c>
      <c r="BE112" s="102">
        <f>IF('LCLR Activity List v2.2'!$K112="SPR",1,0)</f>
        <v>0</v>
      </c>
      <c r="BF112" s="100" t="e">
        <f>IF($BE112=0,T112*Data!BF$98,IF($BE112=1,T112*Data!BK$98,T112*Data!BF$98))</f>
        <v>#N/A</v>
      </c>
      <c r="BG112" s="100" t="e">
        <f>IF($BE112=0,U112*Data!BG$98,IF($BE112=1,U112*Data!BL$98,U112*Data!BG$98))</f>
        <v>#N/A</v>
      </c>
      <c r="BH112" s="100" t="e">
        <f>IF($BE112=0,V112*Data!BH$98,IF($BE112=1,V112*Data!BM$98,V112*Data!BH$98))</f>
        <v>#N/A</v>
      </c>
      <c r="BI112" s="100" t="e">
        <f>IF($BE112=0,W112*Data!BI$98,IF($BE112=1,W112*Data!BN$98,W112*Data!BI$98))</f>
        <v>#N/A</v>
      </c>
      <c r="BJ112" s="100" t="e">
        <f>IF($BE112=0,X112*Data!BJ$98,IF($BE112=1,X112*Data!BO$98,X112*Data!BJ$98))</f>
        <v>#N/A</v>
      </c>
      <c r="BK112" s="97" t="e">
        <f t="shared" si="7"/>
        <v>#N/A</v>
      </c>
    </row>
    <row r="113" spans="1:63" x14ac:dyDescent="0.35">
      <c r="A113" s="187">
        <v>101</v>
      </c>
      <c r="B113" s="165"/>
      <c r="C113" s="166"/>
      <c r="D113" s="230"/>
      <c r="E113" s="166"/>
      <c r="F113" s="166"/>
      <c r="G113" s="166"/>
      <c r="H113" s="166"/>
      <c r="I113" s="166"/>
      <c r="J113" s="166"/>
      <c r="K113" s="166"/>
      <c r="L113" s="166"/>
      <c r="M113" s="166"/>
      <c r="N113" s="166"/>
      <c r="O113" s="231"/>
      <c r="P113" s="154">
        <f>VLOOKUP($BC113,Data!$AS$4:$AT$128,2,FALSE)</f>
        <v>0</v>
      </c>
      <c r="Q113" s="166"/>
      <c r="R113" s="166"/>
      <c r="S113" s="155"/>
      <c r="T113" s="170"/>
      <c r="U113" s="170"/>
      <c r="V113" s="170"/>
      <c r="W113" s="170"/>
      <c r="X113" s="156">
        <f t="shared" si="5"/>
        <v>0</v>
      </c>
      <c r="Y113" s="170"/>
      <c r="Z113" s="156">
        <f t="shared" si="6"/>
        <v>0</v>
      </c>
      <c r="AA113" s="175"/>
      <c r="AB113" s="176"/>
      <c r="AD113" s="9">
        <f>IF($M113=Data!$L$10,Data!$V$4,IF($M113=Data!$L$12,Data!$V$4,IF($M113=Data!$Y$4,Data!$AA$4,IF($M113=Data!$AD$4,Data!$AF$4,IF($M113=Data!$AI$4,Data!$AK$4,IF($M113=Data!$AN$4,Data!$AP$4,0))))))</f>
        <v>0</v>
      </c>
      <c r="AE113" s="9">
        <f>IF($M113=Data!$L$10,Data!$V$5,IF($M113=Data!$L$12,Data!$V$5,IF($M113=Data!$Y$4,Data!$AA$5,IF($M113=Data!$AD$4,Data!$AF$5,IF($M113=Data!$AI$4,Data!$AK$5,IF($M113=Data!$AN$4,Data!$AP$5,0))))))</f>
        <v>0</v>
      </c>
      <c r="AF113" s="9">
        <f>IF($M113=Data!$L$10,Data!$V$6,IF($M113=Data!$L$12,Data!$V$6,IF($M113=Data!$Y$4,Data!$AA$6,IF($M113=Data!$AD$4,Data!$AF$6,IF($M113=Data!$AI$4,Data!$AK$6,IF($M113=Data!$AN$4,Data!$AP$6,0))))))</f>
        <v>0</v>
      </c>
      <c r="AG113" s="9">
        <f>IF($M113=Data!$L$10,Data!$V$7,IF($M113=Data!$L$12,Data!$V$7,IF($M113=Data!$Y$4,Data!$AA$7,IF($M113=Data!$AD$4,Data!$AF$7,IF($M113=Data!$AI$4,Data!$AK$7,IF($M113=Data!$AN$4,Data!$AP$7,0))))))</f>
        <v>0</v>
      </c>
      <c r="AH113" s="9">
        <f>IF($M113=Data!$L$10,Data!$V$8,IF($M113=Data!$L$12,Data!$V$8,IF($M113=Data!$Y$4,Data!$AA$8,IF($M113=Data!$AD$4,Data!$AF$8,IF($M113=Data!$AI$4,Data!$AK$8,IF($M113=Data!$AN$4,Data!$AP$8,0))))))</f>
        <v>0</v>
      </c>
      <c r="AI113" s="9">
        <f>IF($M113=Data!$L$10,Data!$V$9,IF($M113=Data!$L$12,Data!$V$9,IF($M113=Data!$Y$4,Data!$AA$9,IF($M113=Data!$AD$4,Data!$AF$9,IF($M113=Data!$AI$4,Data!$AK$9,IF($M113=Data!$AN$4,Data!$AP$9,0))))))</f>
        <v>0</v>
      </c>
      <c r="AJ113" s="9">
        <f>IF($M113=Data!$L$10,Data!$V$10,IF($M113=Data!$L$12,Data!$V$10,IF($M113=Data!$Y$4,Data!$AA$10,IF($M113=Data!$AD$4,Data!$AF$10,IF($M113=Data!$AI$4,Data!$AK$10,IF($M113=Data!$AN$4,Data!$AP$10,0))))))</f>
        <v>0</v>
      </c>
      <c r="AK113" s="9">
        <f>IF($M113=Data!$L$10,Data!$V$11,IF($M113=Data!$L$12,Data!$V$11,IF($M113=Data!$Y$4,Data!$AA$11,IF($M113=Data!$AD$4,Data!$AF$11,IF($M113=Data!$AI$4,Data!$AK$11,IF($M113=Data!$AN$4,Data!$AP$11,0))))))</f>
        <v>0</v>
      </c>
      <c r="AL113" s="9">
        <f>IF($M113=Data!$L$10,Data!$V$12,IF($M113=Data!$L$12,Data!$V$12,IF($M113=Data!$Y$4,Data!$AA$12,IF($M113=Data!$AD$4,Data!$AF$12,IF($M113=Data!$AI$4,Data!$AK$12,IF($M113=Data!$AN$4,Data!$AP$12,0))))))</f>
        <v>0</v>
      </c>
      <c r="AM113" s="9">
        <f>IF($M113=Data!$L$10,Data!$V$13,IF($M113=Data!$L$12,Data!$V$13,IF($M113=Data!$Y$4,Data!$AA$13,IF($M113=Data!$AD$4,Data!$AF$13,IF($M113=Data!$AI$4,Data!$AK$13,IF($M113=Data!$AN$4,Data!$AP$13,0))))))</f>
        <v>0</v>
      </c>
      <c r="AN113" s="9">
        <f>IF($M113=Data!$L$10,Data!$V$14,IF($M113=Data!$L$12,Data!$V$14,IF($M113=Data!$Y$4,Data!$AA$14,IF($M113=Data!$AD$4,Data!$AF$14,IF($M113=Data!$AI$4,Data!$AK$14,IF($M113=Data!$AN$4,Data!$AP$14,0))))))</f>
        <v>0</v>
      </c>
      <c r="AO113" s="9">
        <f>IF($M113=Data!$L$10,Data!$V$15,IF($M113=Data!$L$12,Data!$V$15,IF($M113=Data!$Y$4,Data!$AA$15,IF($M113=Data!$AD$4,Data!$AF$15,IF($M113=Data!$AI$4,Data!$AK$15,IF($M113=Data!$AN$4,Data!$AP$15,0))))))</f>
        <v>0</v>
      </c>
      <c r="AP113" s="9">
        <f>IF($M113=Data!$L$10,Data!$V$16,IF($M113=Data!$L$12,Data!$V$16,IF($M113=Data!$Y$4,Data!$AA$16,IF($M113=Data!$AD$4,Data!$AF$16,IF($M113=Data!$AI$4,Data!$AK$16,IF($M113=Data!$AN$4,Data!$AP$16,0))))))</f>
        <v>0</v>
      </c>
      <c r="AQ113" s="9">
        <f>IF($M113=Data!$L$10,Data!$V$17,IF($M113=Data!$L$12,Data!$V$17,IF($M113=Data!$Y$4,Data!$AA$17,IF($M113=Data!$AD$4,Data!$AF$17,IF($M113=Data!$AI$4,Data!$AK$17,IF($M113=Data!$AN$4,Data!$AP$17,0))))))</f>
        <v>0</v>
      </c>
      <c r="AR113" s="9">
        <f>IF($M113=Data!$L$10,Data!$V$18,IF($M113=Data!$L$12,Data!$V$18,IF($M113=Data!$Y$4,Data!$AA$18,IF($M113=Data!$AD$4,Data!$AF$18,IF($M113=Data!$AI$4,Data!$AK$18,IF($M113=Data!$AN$4,Data!$AP$18,0))))))</f>
        <v>0</v>
      </c>
      <c r="AS113" s="9">
        <f>IF($M113=Data!$L$10,Data!$V$19,IF($M113=Data!$L$12,Data!$V$19,IF($M113=Data!$Y$4,Data!$AA$19,IF($M113=Data!$AD$4,Data!$AF$19,IF($M113=Data!$AI$4,Data!$AK$19,IF($M113=Data!$AN$4,Data!$AP$19,0))))))</f>
        <v>0</v>
      </c>
      <c r="AT113" s="9">
        <f>IF($M113=Data!$L$10,Data!$V$20,IF($M113=Data!$L$12,Data!$V$20,IF($M113=Data!$Y$4,Data!$AA$20,IF($M113=Data!$AD$4,Data!$AF$20,IF($M113=Data!$AI$4,Data!$AK$20,IF($M113=Data!$AN$4,Data!$AP$20,0))))))</f>
        <v>0</v>
      </c>
      <c r="AU113" s="9">
        <f>IF($M113=Data!$L$10,Data!$V$21,IF($M113=Data!$L$12,Data!$V$21,IF($M113=Data!$Y$4,Data!$AA$21,IF($M113=Data!$AD$4,Data!$AF$21,IF($M113=Data!$AI$4,Data!$AK$21,IF($M113=Data!$AN$4,Data!$AP$21,0))))))</f>
        <v>0</v>
      </c>
      <c r="AV113" s="9">
        <f>IF($M113=Data!$L$10,Data!$V$22,IF($M113=Data!$L$12,Data!$V$22,IF($M113=Data!$Y$4,Data!$AA$22,IF($M113=Data!$AD$4,Data!$AF$22,IF($M113=Data!$AI$4,Data!$AK$22,IF($M113=Data!$AN$4,Data!$AP$22,0))))))</f>
        <v>0</v>
      </c>
      <c r="AW113" s="9">
        <f>IF($M113=Data!$L$10,Data!$V$23,IF($M113=Data!$L$12,Data!$V$23,IF($M113=Data!$Y$4,Data!$AA$23,IF($M113=Data!$AD$4,Data!$AF$23,IF($M113=Data!$AI$4,Data!$AK$23,IF($M113=Data!$AN$4,Data!$AP$23,0))))))</f>
        <v>0</v>
      </c>
      <c r="AX113" s="9">
        <f>IF($M113=Data!$L$10,Data!$V$24,IF($M113=Data!$L$12,Data!$V$24,IF($M113=Data!$Y$4,Data!$AA$24,IF($M113=Data!$AD$4,Data!$AF$24,IF($M113=Data!$AI$4,Data!$AK$24,IF($M113=Data!$AN$4,Data!$AP$24,0))))))</f>
        <v>0</v>
      </c>
      <c r="AY113" s="9">
        <f>IF($M113=Data!$L$10,Data!$V$25,IF($M113=Data!$L$12,Data!$V$25,IF($M113=Data!$Y$4,Data!$AA$25,IF($M113=Data!$AD$4,Data!$AF$25,IF($M113=Data!$AI$4,Data!$AK$25,IF($M113=Data!$AN$4,Data!$AP$25,0))))))</f>
        <v>0</v>
      </c>
      <c r="AZ113" s="9">
        <f>IF($M113=Data!$L$10,Data!$V$26,IF($M113=Data!$L$12,Data!$V$26,IF($M113=Data!$Y$4,Data!$AA$26,IF($M113=Data!$AD$4,Data!$AF$26,IF($M113=Data!$AI$4,Data!$AK$26,IF($M113=Data!$AN$4,Data!$AP$26,0))))))</f>
        <v>0</v>
      </c>
      <c r="BA113" s="9">
        <f>IF($M113=Data!$L$10,Data!$V$27,IF($M113=Data!$L$12,Data!$V$27,IF($M113=Data!$Y$4,Data!$AA$27,IF($M113=Data!$AD$4,Data!$AF$27,IF($M113=Data!$AI$4,Data!$AK$27,IF($M113=Data!$AN$4,Data!$AP$27,0))))))</f>
        <v>0</v>
      </c>
      <c r="BB113" s="9">
        <f>IF($M113=Data!$L$10,Data!$V$28,IF($M113=Data!$L$12,Data!$V$28,IF($M113=Data!$Y$4,Data!$AA$28,IF($M113=Data!$AD$4,Data!$AF$28,IF($M113=Data!$AI$4,Data!$AK$28,IF($M113=Data!$AN$4,Data!$AP$28,0))))))</f>
        <v>0</v>
      </c>
      <c r="BC113" s="9">
        <f t="shared" si="8"/>
        <v>0</v>
      </c>
      <c r="BD113" s="119">
        <f>VLOOKUP($BC113,Data!$AS$4:$AT$128,2,FALSE)</f>
        <v>0</v>
      </c>
      <c r="BE113" s="102">
        <f>IF('LCLR Activity List v2.2'!$K113="SPR",1,0)</f>
        <v>0</v>
      </c>
      <c r="BF113" s="100" t="e">
        <f>IF($BE113=0,T113*Data!BF$98,IF($BE113=1,T113*Data!BK$98,T113*Data!BF$98))</f>
        <v>#N/A</v>
      </c>
      <c r="BG113" s="100" t="e">
        <f>IF($BE113=0,U113*Data!BG$98,IF($BE113=1,U113*Data!BL$98,U113*Data!BG$98))</f>
        <v>#N/A</v>
      </c>
      <c r="BH113" s="100" t="e">
        <f>IF($BE113=0,V113*Data!BH$98,IF($BE113=1,V113*Data!BM$98,V113*Data!BH$98))</f>
        <v>#N/A</v>
      </c>
      <c r="BI113" s="100" t="e">
        <f>IF($BE113=0,W113*Data!BI$98,IF($BE113=1,W113*Data!BN$98,W113*Data!BI$98))</f>
        <v>#N/A</v>
      </c>
      <c r="BJ113" s="100" t="e">
        <f>IF($BE113=0,X113*Data!BJ$98,IF($BE113=1,X113*Data!BO$98,X113*Data!BJ$98))</f>
        <v>#N/A</v>
      </c>
      <c r="BK113" s="97" t="e">
        <f t="shared" si="7"/>
        <v>#N/A</v>
      </c>
    </row>
    <row r="114" spans="1:63" x14ac:dyDescent="0.35">
      <c r="A114" s="187">
        <v>102</v>
      </c>
      <c r="B114" s="165"/>
      <c r="C114" s="166"/>
      <c r="D114" s="230"/>
      <c r="E114" s="166"/>
      <c r="F114" s="166"/>
      <c r="G114" s="166"/>
      <c r="H114" s="166"/>
      <c r="I114" s="166"/>
      <c r="J114" s="166"/>
      <c r="K114" s="166"/>
      <c r="L114" s="166"/>
      <c r="M114" s="166"/>
      <c r="N114" s="166"/>
      <c r="O114" s="231"/>
      <c r="P114" s="154">
        <f>VLOOKUP($BC114,Data!$AS$4:$AT$128,2,FALSE)</f>
        <v>0</v>
      </c>
      <c r="Q114" s="166"/>
      <c r="R114" s="166"/>
      <c r="S114" s="155"/>
      <c r="T114" s="170"/>
      <c r="U114" s="170"/>
      <c r="V114" s="170"/>
      <c r="W114" s="170"/>
      <c r="X114" s="156">
        <f t="shared" si="5"/>
        <v>0</v>
      </c>
      <c r="Y114" s="170"/>
      <c r="Z114" s="156">
        <f t="shared" si="6"/>
        <v>0</v>
      </c>
      <c r="AA114" s="175"/>
      <c r="AB114" s="176"/>
      <c r="AD114" s="9">
        <f>IF($M114=Data!$L$10,Data!$V$4,IF($M114=Data!$L$12,Data!$V$4,IF($M114=Data!$Y$4,Data!$AA$4,IF($M114=Data!$AD$4,Data!$AF$4,IF($M114=Data!$AI$4,Data!$AK$4,IF($M114=Data!$AN$4,Data!$AP$4,0))))))</f>
        <v>0</v>
      </c>
      <c r="AE114" s="9">
        <f>IF($M114=Data!$L$10,Data!$V$5,IF($M114=Data!$L$12,Data!$V$5,IF($M114=Data!$Y$4,Data!$AA$5,IF($M114=Data!$AD$4,Data!$AF$5,IF($M114=Data!$AI$4,Data!$AK$5,IF($M114=Data!$AN$4,Data!$AP$5,0))))))</f>
        <v>0</v>
      </c>
      <c r="AF114" s="9">
        <f>IF($M114=Data!$L$10,Data!$V$6,IF($M114=Data!$L$12,Data!$V$6,IF($M114=Data!$Y$4,Data!$AA$6,IF($M114=Data!$AD$4,Data!$AF$6,IF($M114=Data!$AI$4,Data!$AK$6,IF($M114=Data!$AN$4,Data!$AP$6,0))))))</f>
        <v>0</v>
      </c>
      <c r="AG114" s="9">
        <f>IF($M114=Data!$L$10,Data!$V$7,IF($M114=Data!$L$12,Data!$V$7,IF($M114=Data!$Y$4,Data!$AA$7,IF($M114=Data!$AD$4,Data!$AF$7,IF($M114=Data!$AI$4,Data!$AK$7,IF($M114=Data!$AN$4,Data!$AP$7,0))))))</f>
        <v>0</v>
      </c>
      <c r="AH114" s="9">
        <f>IF($M114=Data!$L$10,Data!$V$8,IF($M114=Data!$L$12,Data!$V$8,IF($M114=Data!$Y$4,Data!$AA$8,IF($M114=Data!$AD$4,Data!$AF$8,IF($M114=Data!$AI$4,Data!$AK$8,IF($M114=Data!$AN$4,Data!$AP$8,0))))))</f>
        <v>0</v>
      </c>
      <c r="AI114" s="9">
        <f>IF($M114=Data!$L$10,Data!$V$9,IF($M114=Data!$L$12,Data!$V$9,IF($M114=Data!$Y$4,Data!$AA$9,IF($M114=Data!$AD$4,Data!$AF$9,IF($M114=Data!$AI$4,Data!$AK$9,IF($M114=Data!$AN$4,Data!$AP$9,0))))))</f>
        <v>0</v>
      </c>
      <c r="AJ114" s="9">
        <f>IF($M114=Data!$L$10,Data!$V$10,IF($M114=Data!$L$12,Data!$V$10,IF($M114=Data!$Y$4,Data!$AA$10,IF($M114=Data!$AD$4,Data!$AF$10,IF($M114=Data!$AI$4,Data!$AK$10,IF($M114=Data!$AN$4,Data!$AP$10,0))))))</f>
        <v>0</v>
      </c>
      <c r="AK114" s="9">
        <f>IF($M114=Data!$L$10,Data!$V$11,IF($M114=Data!$L$12,Data!$V$11,IF($M114=Data!$Y$4,Data!$AA$11,IF($M114=Data!$AD$4,Data!$AF$11,IF($M114=Data!$AI$4,Data!$AK$11,IF($M114=Data!$AN$4,Data!$AP$11,0))))))</f>
        <v>0</v>
      </c>
      <c r="AL114" s="9">
        <f>IF($M114=Data!$L$10,Data!$V$12,IF($M114=Data!$L$12,Data!$V$12,IF($M114=Data!$Y$4,Data!$AA$12,IF($M114=Data!$AD$4,Data!$AF$12,IF($M114=Data!$AI$4,Data!$AK$12,IF($M114=Data!$AN$4,Data!$AP$12,0))))))</f>
        <v>0</v>
      </c>
      <c r="AM114" s="9">
        <f>IF($M114=Data!$L$10,Data!$V$13,IF($M114=Data!$L$12,Data!$V$13,IF($M114=Data!$Y$4,Data!$AA$13,IF($M114=Data!$AD$4,Data!$AF$13,IF($M114=Data!$AI$4,Data!$AK$13,IF($M114=Data!$AN$4,Data!$AP$13,0))))))</f>
        <v>0</v>
      </c>
      <c r="AN114" s="9">
        <f>IF($M114=Data!$L$10,Data!$V$14,IF($M114=Data!$L$12,Data!$V$14,IF($M114=Data!$Y$4,Data!$AA$14,IF($M114=Data!$AD$4,Data!$AF$14,IF($M114=Data!$AI$4,Data!$AK$14,IF($M114=Data!$AN$4,Data!$AP$14,0))))))</f>
        <v>0</v>
      </c>
      <c r="AO114" s="9">
        <f>IF($M114=Data!$L$10,Data!$V$15,IF($M114=Data!$L$12,Data!$V$15,IF($M114=Data!$Y$4,Data!$AA$15,IF($M114=Data!$AD$4,Data!$AF$15,IF($M114=Data!$AI$4,Data!$AK$15,IF($M114=Data!$AN$4,Data!$AP$15,0))))))</f>
        <v>0</v>
      </c>
      <c r="AP114" s="9">
        <f>IF($M114=Data!$L$10,Data!$V$16,IF($M114=Data!$L$12,Data!$V$16,IF($M114=Data!$Y$4,Data!$AA$16,IF($M114=Data!$AD$4,Data!$AF$16,IF($M114=Data!$AI$4,Data!$AK$16,IF($M114=Data!$AN$4,Data!$AP$16,0))))))</f>
        <v>0</v>
      </c>
      <c r="AQ114" s="9">
        <f>IF($M114=Data!$L$10,Data!$V$17,IF($M114=Data!$L$12,Data!$V$17,IF($M114=Data!$Y$4,Data!$AA$17,IF($M114=Data!$AD$4,Data!$AF$17,IF($M114=Data!$AI$4,Data!$AK$17,IF($M114=Data!$AN$4,Data!$AP$17,0))))))</f>
        <v>0</v>
      </c>
      <c r="AR114" s="9">
        <f>IF($M114=Data!$L$10,Data!$V$18,IF($M114=Data!$L$12,Data!$V$18,IF($M114=Data!$Y$4,Data!$AA$18,IF($M114=Data!$AD$4,Data!$AF$18,IF($M114=Data!$AI$4,Data!$AK$18,IF($M114=Data!$AN$4,Data!$AP$18,0))))))</f>
        <v>0</v>
      </c>
      <c r="AS114" s="9">
        <f>IF($M114=Data!$L$10,Data!$V$19,IF($M114=Data!$L$12,Data!$V$19,IF($M114=Data!$Y$4,Data!$AA$19,IF($M114=Data!$AD$4,Data!$AF$19,IF($M114=Data!$AI$4,Data!$AK$19,IF($M114=Data!$AN$4,Data!$AP$19,0))))))</f>
        <v>0</v>
      </c>
      <c r="AT114" s="9">
        <f>IF($M114=Data!$L$10,Data!$V$20,IF($M114=Data!$L$12,Data!$V$20,IF($M114=Data!$Y$4,Data!$AA$20,IF($M114=Data!$AD$4,Data!$AF$20,IF($M114=Data!$AI$4,Data!$AK$20,IF($M114=Data!$AN$4,Data!$AP$20,0))))))</f>
        <v>0</v>
      </c>
      <c r="AU114" s="9">
        <f>IF($M114=Data!$L$10,Data!$V$21,IF($M114=Data!$L$12,Data!$V$21,IF($M114=Data!$Y$4,Data!$AA$21,IF($M114=Data!$AD$4,Data!$AF$21,IF($M114=Data!$AI$4,Data!$AK$21,IF($M114=Data!$AN$4,Data!$AP$21,0))))))</f>
        <v>0</v>
      </c>
      <c r="AV114" s="9">
        <f>IF($M114=Data!$L$10,Data!$V$22,IF($M114=Data!$L$12,Data!$V$22,IF($M114=Data!$Y$4,Data!$AA$22,IF($M114=Data!$AD$4,Data!$AF$22,IF($M114=Data!$AI$4,Data!$AK$22,IF($M114=Data!$AN$4,Data!$AP$22,0))))))</f>
        <v>0</v>
      </c>
      <c r="AW114" s="9">
        <f>IF($M114=Data!$L$10,Data!$V$23,IF($M114=Data!$L$12,Data!$V$23,IF($M114=Data!$Y$4,Data!$AA$23,IF($M114=Data!$AD$4,Data!$AF$23,IF($M114=Data!$AI$4,Data!$AK$23,IF($M114=Data!$AN$4,Data!$AP$23,0))))))</f>
        <v>0</v>
      </c>
      <c r="AX114" s="9">
        <f>IF($M114=Data!$L$10,Data!$V$24,IF($M114=Data!$L$12,Data!$V$24,IF($M114=Data!$Y$4,Data!$AA$24,IF($M114=Data!$AD$4,Data!$AF$24,IF($M114=Data!$AI$4,Data!$AK$24,IF($M114=Data!$AN$4,Data!$AP$24,0))))))</f>
        <v>0</v>
      </c>
      <c r="AY114" s="9">
        <f>IF($M114=Data!$L$10,Data!$V$25,IF($M114=Data!$L$12,Data!$V$25,IF($M114=Data!$Y$4,Data!$AA$25,IF($M114=Data!$AD$4,Data!$AF$25,IF($M114=Data!$AI$4,Data!$AK$25,IF($M114=Data!$AN$4,Data!$AP$25,0))))))</f>
        <v>0</v>
      </c>
      <c r="AZ114" s="9">
        <f>IF($M114=Data!$L$10,Data!$V$26,IF($M114=Data!$L$12,Data!$V$26,IF($M114=Data!$Y$4,Data!$AA$26,IF($M114=Data!$AD$4,Data!$AF$26,IF($M114=Data!$AI$4,Data!$AK$26,IF($M114=Data!$AN$4,Data!$AP$26,0))))))</f>
        <v>0</v>
      </c>
      <c r="BA114" s="9">
        <f>IF($M114=Data!$L$10,Data!$V$27,IF($M114=Data!$L$12,Data!$V$27,IF($M114=Data!$Y$4,Data!$AA$27,IF($M114=Data!$AD$4,Data!$AF$27,IF($M114=Data!$AI$4,Data!$AK$27,IF($M114=Data!$AN$4,Data!$AP$27,0))))))</f>
        <v>0</v>
      </c>
      <c r="BB114" s="9">
        <f>IF($M114=Data!$L$10,Data!$V$28,IF($M114=Data!$L$12,Data!$V$28,IF($M114=Data!$Y$4,Data!$AA$28,IF($M114=Data!$AD$4,Data!$AF$28,IF($M114=Data!$AI$4,Data!$AK$28,IF($M114=Data!$AN$4,Data!$AP$28,0))))))</f>
        <v>0</v>
      </c>
      <c r="BC114" s="9">
        <f t="shared" si="8"/>
        <v>0</v>
      </c>
      <c r="BD114" s="119">
        <f>VLOOKUP($BC114,Data!$AS$4:$AT$128,2,FALSE)</f>
        <v>0</v>
      </c>
      <c r="BE114" s="102">
        <f>IF('LCLR Activity List v2.2'!$K114="SPR",1,0)</f>
        <v>0</v>
      </c>
      <c r="BF114" s="100" t="e">
        <f>IF($BE114=0,T114*Data!BF$98,IF($BE114=1,T114*Data!BK$98,T114*Data!BF$98))</f>
        <v>#N/A</v>
      </c>
      <c r="BG114" s="100" t="e">
        <f>IF($BE114=0,U114*Data!BG$98,IF($BE114=1,U114*Data!BL$98,U114*Data!BG$98))</f>
        <v>#N/A</v>
      </c>
      <c r="BH114" s="100" t="e">
        <f>IF($BE114=0,V114*Data!BH$98,IF($BE114=1,V114*Data!BM$98,V114*Data!BH$98))</f>
        <v>#N/A</v>
      </c>
      <c r="BI114" s="100" t="e">
        <f>IF($BE114=0,W114*Data!BI$98,IF($BE114=1,W114*Data!BN$98,W114*Data!BI$98))</f>
        <v>#N/A</v>
      </c>
      <c r="BJ114" s="100" t="e">
        <f>IF($BE114=0,X114*Data!BJ$98,IF($BE114=1,X114*Data!BO$98,X114*Data!BJ$98))</f>
        <v>#N/A</v>
      </c>
      <c r="BK114" s="97" t="e">
        <f t="shared" si="7"/>
        <v>#N/A</v>
      </c>
    </row>
    <row r="115" spans="1:63" x14ac:dyDescent="0.35">
      <c r="A115" s="187">
        <v>103</v>
      </c>
      <c r="B115" s="165"/>
      <c r="C115" s="166"/>
      <c r="D115" s="230"/>
      <c r="E115" s="166"/>
      <c r="F115" s="166"/>
      <c r="G115" s="166"/>
      <c r="H115" s="166"/>
      <c r="I115" s="166"/>
      <c r="J115" s="166"/>
      <c r="K115" s="166"/>
      <c r="L115" s="166"/>
      <c r="M115" s="166"/>
      <c r="N115" s="166"/>
      <c r="O115" s="231"/>
      <c r="P115" s="154">
        <f>VLOOKUP($BC115,Data!$AS$4:$AT$128,2,FALSE)</f>
        <v>0</v>
      </c>
      <c r="Q115" s="166"/>
      <c r="R115" s="166"/>
      <c r="S115" s="155"/>
      <c r="T115" s="170"/>
      <c r="U115" s="170"/>
      <c r="V115" s="170"/>
      <c r="W115" s="170"/>
      <c r="X115" s="156">
        <f t="shared" si="5"/>
        <v>0</v>
      </c>
      <c r="Y115" s="170"/>
      <c r="Z115" s="156">
        <f t="shared" si="6"/>
        <v>0</v>
      </c>
      <c r="AA115" s="175"/>
      <c r="AB115" s="176"/>
      <c r="AD115" s="9">
        <f>IF($M115=Data!$L$10,Data!$V$4,IF($M115=Data!$L$12,Data!$V$4,IF($M115=Data!$Y$4,Data!$AA$4,IF($M115=Data!$AD$4,Data!$AF$4,IF($M115=Data!$AI$4,Data!$AK$4,IF($M115=Data!$AN$4,Data!$AP$4,0))))))</f>
        <v>0</v>
      </c>
      <c r="AE115" s="9">
        <f>IF($M115=Data!$L$10,Data!$V$5,IF($M115=Data!$L$12,Data!$V$5,IF($M115=Data!$Y$4,Data!$AA$5,IF($M115=Data!$AD$4,Data!$AF$5,IF($M115=Data!$AI$4,Data!$AK$5,IF($M115=Data!$AN$4,Data!$AP$5,0))))))</f>
        <v>0</v>
      </c>
      <c r="AF115" s="9">
        <f>IF($M115=Data!$L$10,Data!$V$6,IF($M115=Data!$L$12,Data!$V$6,IF($M115=Data!$Y$4,Data!$AA$6,IF($M115=Data!$AD$4,Data!$AF$6,IF($M115=Data!$AI$4,Data!$AK$6,IF($M115=Data!$AN$4,Data!$AP$6,0))))))</f>
        <v>0</v>
      </c>
      <c r="AG115" s="9">
        <f>IF($M115=Data!$L$10,Data!$V$7,IF($M115=Data!$L$12,Data!$V$7,IF($M115=Data!$Y$4,Data!$AA$7,IF($M115=Data!$AD$4,Data!$AF$7,IF($M115=Data!$AI$4,Data!$AK$7,IF($M115=Data!$AN$4,Data!$AP$7,0))))))</f>
        <v>0</v>
      </c>
      <c r="AH115" s="9">
        <f>IF($M115=Data!$L$10,Data!$V$8,IF($M115=Data!$L$12,Data!$V$8,IF($M115=Data!$Y$4,Data!$AA$8,IF($M115=Data!$AD$4,Data!$AF$8,IF($M115=Data!$AI$4,Data!$AK$8,IF($M115=Data!$AN$4,Data!$AP$8,0))))))</f>
        <v>0</v>
      </c>
      <c r="AI115" s="9">
        <f>IF($M115=Data!$L$10,Data!$V$9,IF($M115=Data!$L$12,Data!$V$9,IF($M115=Data!$Y$4,Data!$AA$9,IF($M115=Data!$AD$4,Data!$AF$9,IF($M115=Data!$AI$4,Data!$AK$9,IF($M115=Data!$AN$4,Data!$AP$9,0))))))</f>
        <v>0</v>
      </c>
      <c r="AJ115" s="9">
        <f>IF($M115=Data!$L$10,Data!$V$10,IF($M115=Data!$L$12,Data!$V$10,IF($M115=Data!$Y$4,Data!$AA$10,IF($M115=Data!$AD$4,Data!$AF$10,IF($M115=Data!$AI$4,Data!$AK$10,IF($M115=Data!$AN$4,Data!$AP$10,0))))))</f>
        <v>0</v>
      </c>
      <c r="AK115" s="9">
        <f>IF($M115=Data!$L$10,Data!$V$11,IF($M115=Data!$L$12,Data!$V$11,IF($M115=Data!$Y$4,Data!$AA$11,IF($M115=Data!$AD$4,Data!$AF$11,IF($M115=Data!$AI$4,Data!$AK$11,IF($M115=Data!$AN$4,Data!$AP$11,0))))))</f>
        <v>0</v>
      </c>
      <c r="AL115" s="9">
        <f>IF($M115=Data!$L$10,Data!$V$12,IF($M115=Data!$L$12,Data!$V$12,IF($M115=Data!$Y$4,Data!$AA$12,IF($M115=Data!$AD$4,Data!$AF$12,IF($M115=Data!$AI$4,Data!$AK$12,IF($M115=Data!$AN$4,Data!$AP$12,0))))))</f>
        <v>0</v>
      </c>
      <c r="AM115" s="9">
        <f>IF($M115=Data!$L$10,Data!$V$13,IF($M115=Data!$L$12,Data!$V$13,IF($M115=Data!$Y$4,Data!$AA$13,IF($M115=Data!$AD$4,Data!$AF$13,IF($M115=Data!$AI$4,Data!$AK$13,IF($M115=Data!$AN$4,Data!$AP$13,0))))))</f>
        <v>0</v>
      </c>
      <c r="AN115" s="9">
        <f>IF($M115=Data!$L$10,Data!$V$14,IF($M115=Data!$L$12,Data!$V$14,IF($M115=Data!$Y$4,Data!$AA$14,IF($M115=Data!$AD$4,Data!$AF$14,IF($M115=Data!$AI$4,Data!$AK$14,IF($M115=Data!$AN$4,Data!$AP$14,0))))))</f>
        <v>0</v>
      </c>
      <c r="AO115" s="9">
        <f>IF($M115=Data!$L$10,Data!$V$15,IF($M115=Data!$L$12,Data!$V$15,IF($M115=Data!$Y$4,Data!$AA$15,IF($M115=Data!$AD$4,Data!$AF$15,IF($M115=Data!$AI$4,Data!$AK$15,IF($M115=Data!$AN$4,Data!$AP$15,0))))))</f>
        <v>0</v>
      </c>
      <c r="AP115" s="9">
        <f>IF($M115=Data!$L$10,Data!$V$16,IF($M115=Data!$L$12,Data!$V$16,IF($M115=Data!$Y$4,Data!$AA$16,IF($M115=Data!$AD$4,Data!$AF$16,IF($M115=Data!$AI$4,Data!$AK$16,IF($M115=Data!$AN$4,Data!$AP$16,0))))))</f>
        <v>0</v>
      </c>
      <c r="AQ115" s="9">
        <f>IF($M115=Data!$L$10,Data!$V$17,IF($M115=Data!$L$12,Data!$V$17,IF($M115=Data!$Y$4,Data!$AA$17,IF($M115=Data!$AD$4,Data!$AF$17,IF($M115=Data!$AI$4,Data!$AK$17,IF($M115=Data!$AN$4,Data!$AP$17,0))))))</f>
        <v>0</v>
      </c>
      <c r="AR115" s="9">
        <f>IF($M115=Data!$L$10,Data!$V$18,IF($M115=Data!$L$12,Data!$V$18,IF($M115=Data!$Y$4,Data!$AA$18,IF($M115=Data!$AD$4,Data!$AF$18,IF($M115=Data!$AI$4,Data!$AK$18,IF($M115=Data!$AN$4,Data!$AP$18,0))))))</f>
        <v>0</v>
      </c>
      <c r="AS115" s="9">
        <f>IF($M115=Data!$L$10,Data!$V$19,IF($M115=Data!$L$12,Data!$V$19,IF($M115=Data!$Y$4,Data!$AA$19,IF($M115=Data!$AD$4,Data!$AF$19,IF($M115=Data!$AI$4,Data!$AK$19,IF($M115=Data!$AN$4,Data!$AP$19,0))))))</f>
        <v>0</v>
      </c>
      <c r="AT115" s="9">
        <f>IF($M115=Data!$L$10,Data!$V$20,IF($M115=Data!$L$12,Data!$V$20,IF($M115=Data!$Y$4,Data!$AA$20,IF($M115=Data!$AD$4,Data!$AF$20,IF($M115=Data!$AI$4,Data!$AK$20,IF($M115=Data!$AN$4,Data!$AP$20,0))))))</f>
        <v>0</v>
      </c>
      <c r="AU115" s="9">
        <f>IF($M115=Data!$L$10,Data!$V$21,IF($M115=Data!$L$12,Data!$V$21,IF($M115=Data!$Y$4,Data!$AA$21,IF($M115=Data!$AD$4,Data!$AF$21,IF($M115=Data!$AI$4,Data!$AK$21,IF($M115=Data!$AN$4,Data!$AP$21,0))))))</f>
        <v>0</v>
      </c>
      <c r="AV115" s="9">
        <f>IF($M115=Data!$L$10,Data!$V$22,IF($M115=Data!$L$12,Data!$V$22,IF($M115=Data!$Y$4,Data!$AA$22,IF($M115=Data!$AD$4,Data!$AF$22,IF($M115=Data!$AI$4,Data!$AK$22,IF($M115=Data!$AN$4,Data!$AP$22,0))))))</f>
        <v>0</v>
      </c>
      <c r="AW115" s="9">
        <f>IF($M115=Data!$L$10,Data!$V$23,IF($M115=Data!$L$12,Data!$V$23,IF($M115=Data!$Y$4,Data!$AA$23,IF($M115=Data!$AD$4,Data!$AF$23,IF($M115=Data!$AI$4,Data!$AK$23,IF($M115=Data!$AN$4,Data!$AP$23,0))))))</f>
        <v>0</v>
      </c>
      <c r="AX115" s="9">
        <f>IF($M115=Data!$L$10,Data!$V$24,IF($M115=Data!$L$12,Data!$V$24,IF($M115=Data!$Y$4,Data!$AA$24,IF($M115=Data!$AD$4,Data!$AF$24,IF($M115=Data!$AI$4,Data!$AK$24,IF($M115=Data!$AN$4,Data!$AP$24,0))))))</f>
        <v>0</v>
      </c>
      <c r="AY115" s="9">
        <f>IF($M115=Data!$L$10,Data!$V$25,IF($M115=Data!$L$12,Data!$V$25,IF($M115=Data!$Y$4,Data!$AA$25,IF($M115=Data!$AD$4,Data!$AF$25,IF($M115=Data!$AI$4,Data!$AK$25,IF($M115=Data!$AN$4,Data!$AP$25,0))))))</f>
        <v>0</v>
      </c>
      <c r="AZ115" s="9">
        <f>IF($M115=Data!$L$10,Data!$V$26,IF($M115=Data!$L$12,Data!$V$26,IF($M115=Data!$Y$4,Data!$AA$26,IF($M115=Data!$AD$4,Data!$AF$26,IF($M115=Data!$AI$4,Data!$AK$26,IF($M115=Data!$AN$4,Data!$AP$26,0))))))</f>
        <v>0</v>
      </c>
      <c r="BA115" s="9">
        <f>IF($M115=Data!$L$10,Data!$V$27,IF($M115=Data!$L$12,Data!$V$27,IF($M115=Data!$Y$4,Data!$AA$27,IF($M115=Data!$AD$4,Data!$AF$27,IF($M115=Data!$AI$4,Data!$AK$27,IF($M115=Data!$AN$4,Data!$AP$27,0))))))</f>
        <v>0</v>
      </c>
      <c r="BB115" s="9">
        <f>IF($M115=Data!$L$10,Data!$V$28,IF($M115=Data!$L$12,Data!$V$28,IF($M115=Data!$Y$4,Data!$AA$28,IF($M115=Data!$AD$4,Data!$AF$28,IF($M115=Data!$AI$4,Data!$AK$28,IF($M115=Data!$AN$4,Data!$AP$28,0))))))</f>
        <v>0</v>
      </c>
      <c r="BC115" s="9">
        <f t="shared" si="8"/>
        <v>0</v>
      </c>
      <c r="BD115" s="119">
        <f>VLOOKUP($BC115,Data!$AS$4:$AT$128,2,FALSE)</f>
        <v>0</v>
      </c>
      <c r="BE115" s="102">
        <f>IF('LCLR Activity List v2.2'!$K115="SPR",1,0)</f>
        <v>0</v>
      </c>
      <c r="BF115" s="100" t="e">
        <f>IF($BE115=0,T115*Data!BF$98,IF($BE115=1,T115*Data!BK$98,T115*Data!BF$98))</f>
        <v>#N/A</v>
      </c>
      <c r="BG115" s="100" t="e">
        <f>IF($BE115=0,U115*Data!BG$98,IF($BE115=1,U115*Data!BL$98,U115*Data!BG$98))</f>
        <v>#N/A</v>
      </c>
      <c r="BH115" s="100" t="e">
        <f>IF($BE115=0,V115*Data!BH$98,IF($BE115=1,V115*Data!BM$98,V115*Data!BH$98))</f>
        <v>#N/A</v>
      </c>
      <c r="BI115" s="100" t="e">
        <f>IF($BE115=0,W115*Data!BI$98,IF($BE115=1,W115*Data!BN$98,W115*Data!BI$98))</f>
        <v>#N/A</v>
      </c>
      <c r="BJ115" s="100" t="e">
        <f>IF($BE115=0,X115*Data!BJ$98,IF($BE115=1,X115*Data!BO$98,X115*Data!BJ$98))</f>
        <v>#N/A</v>
      </c>
      <c r="BK115" s="97" t="e">
        <f t="shared" si="7"/>
        <v>#N/A</v>
      </c>
    </row>
    <row r="116" spans="1:63" x14ac:dyDescent="0.35">
      <c r="A116" s="187">
        <v>104</v>
      </c>
      <c r="B116" s="165"/>
      <c r="C116" s="166"/>
      <c r="D116" s="230"/>
      <c r="E116" s="166"/>
      <c r="F116" s="166"/>
      <c r="G116" s="166"/>
      <c r="H116" s="166"/>
      <c r="I116" s="166"/>
      <c r="J116" s="166"/>
      <c r="K116" s="166"/>
      <c r="L116" s="166"/>
      <c r="M116" s="166"/>
      <c r="N116" s="166"/>
      <c r="O116" s="231"/>
      <c r="P116" s="154">
        <f>VLOOKUP($BC116,Data!$AS$4:$AT$128,2,FALSE)</f>
        <v>0</v>
      </c>
      <c r="Q116" s="166"/>
      <c r="R116" s="166"/>
      <c r="S116" s="155"/>
      <c r="T116" s="170"/>
      <c r="U116" s="170"/>
      <c r="V116" s="170"/>
      <c r="W116" s="170"/>
      <c r="X116" s="156">
        <f t="shared" si="5"/>
        <v>0</v>
      </c>
      <c r="Y116" s="170"/>
      <c r="Z116" s="156">
        <f t="shared" si="6"/>
        <v>0</v>
      </c>
      <c r="AA116" s="175"/>
      <c r="AB116" s="176"/>
      <c r="AD116" s="9">
        <f>IF($M116=Data!$L$10,Data!$V$4,IF($M116=Data!$L$12,Data!$V$4,IF($M116=Data!$Y$4,Data!$AA$4,IF($M116=Data!$AD$4,Data!$AF$4,IF($M116=Data!$AI$4,Data!$AK$4,IF($M116=Data!$AN$4,Data!$AP$4,0))))))</f>
        <v>0</v>
      </c>
      <c r="AE116" s="9">
        <f>IF($M116=Data!$L$10,Data!$V$5,IF($M116=Data!$L$12,Data!$V$5,IF($M116=Data!$Y$4,Data!$AA$5,IF($M116=Data!$AD$4,Data!$AF$5,IF($M116=Data!$AI$4,Data!$AK$5,IF($M116=Data!$AN$4,Data!$AP$5,0))))))</f>
        <v>0</v>
      </c>
      <c r="AF116" s="9">
        <f>IF($M116=Data!$L$10,Data!$V$6,IF($M116=Data!$L$12,Data!$V$6,IF($M116=Data!$Y$4,Data!$AA$6,IF($M116=Data!$AD$4,Data!$AF$6,IF($M116=Data!$AI$4,Data!$AK$6,IF($M116=Data!$AN$4,Data!$AP$6,0))))))</f>
        <v>0</v>
      </c>
      <c r="AG116" s="9">
        <f>IF($M116=Data!$L$10,Data!$V$7,IF($M116=Data!$L$12,Data!$V$7,IF($M116=Data!$Y$4,Data!$AA$7,IF($M116=Data!$AD$4,Data!$AF$7,IF($M116=Data!$AI$4,Data!$AK$7,IF($M116=Data!$AN$4,Data!$AP$7,0))))))</f>
        <v>0</v>
      </c>
      <c r="AH116" s="9">
        <f>IF($M116=Data!$L$10,Data!$V$8,IF($M116=Data!$L$12,Data!$V$8,IF($M116=Data!$Y$4,Data!$AA$8,IF($M116=Data!$AD$4,Data!$AF$8,IF($M116=Data!$AI$4,Data!$AK$8,IF($M116=Data!$AN$4,Data!$AP$8,0))))))</f>
        <v>0</v>
      </c>
      <c r="AI116" s="9">
        <f>IF($M116=Data!$L$10,Data!$V$9,IF($M116=Data!$L$12,Data!$V$9,IF($M116=Data!$Y$4,Data!$AA$9,IF($M116=Data!$AD$4,Data!$AF$9,IF($M116=Data!$AI$4,Data!$AK$9,IF($M116=Data!$AN$4,Data!$AP$9,0))))))</f>
        <v>0</v>
      </c>
      <c r="AJ116" s="9">
        <f>IF($M116=Data!$L$10,Data!$V$10,IF($M116=Data!$L$12,Data!$V$10,IF($M116=Data!$Y$4,Data!$AA$10,IF($M116=Data!$AD$4,Data!$AF$10,IF($M116=Data!$AI$4,Data!$AK$10,IF($M116=Data!$AN$4,Data!$AP$10,0))))))</f>
        <v>0</v>
      </c>
      <c r="AK116" s="9">
        <f>IF($M116=Data!$L$10,Data!$V$11,IF($M116=Data!$L$12,Data!$V$11,IF($M116=Data!$Y$4,Data!$AA$11,IF($M116=Data!$AD$4,Data!$AF$11,IF($M116=Data!$AI$4,Data!$AK$11,IF($M116=Data!$AN$4,Data!$AP$11,0))))))</f>
        <v>0</v>
      </c>
      <c r="AL116" s="9">
        <f>IF($M116=Data!$L$10,Data!$V$12,IF($M116=Data!$L$12,Data!$V$12,IF($M116=Data!$Y$4,Data!$AA$12,IF($M116=Data!$AD$4,Data!$AF$12,IF($M116=Data!$AI$4,Data!$AK$12,IF($M116=Data!$AN$4,Data!$AP$12,0))))))</f>
        <v>0</v>
      </c>
      <c r="AM116" s="9">
        <f>IF($M116=Data!$L$10,Data!$V$13,IF($M116=Data!$L$12,Data!$V$13,IF($M116=Data!$Y$4,Data!$AA$13,IF($M116=Data!$AD$4,Data!$AF$13,IF($M116=Data!$AI$4,Data!$AK$13,IF($M116=Data!$AN$4,Data!$AP$13,0))))))</f>
        <v>0</v>
      </c>
      <c r="AN116" s="9">
        <f>IF($M116=Data!$L$10,Data!$V$14,IF($M116=Data!$L$12,Data!$V$14,IF($M116=Data!$Y$4,Data!$AA$14,IF($M116=Data!$AD$4,Data!$AF$14,IF($M116=Data!$AI$4,Data!$AK$14,IF($M116=Data!$AN$4,Data!$AP$14,0))))))</f>
        <v>0</v>
      </c>
      <c r="AO116" s="9">
        <f>IF($M116=Data!$L$10,Data!$V$15,IF($M116=Data!$L$12,Data!$V$15,IF($M116=Data!$Y$4,Data!$AA$15,IF($M116=Data!$AD$4,Data!$AF$15,IF($M116=Data!$AI$4,Data!$AK$15,IF($M116=Data!$AN$4,Data!$AP$15,0))))))</f>
        <v>0</v>
      </c>
      <c r="AP116" s="9">
        <f>IF($M116=Data!$L$10,Data!$V$16,IF($M116=Data!$L$12,Data!$V$16,IF($M116=Data!$Y$4,Data!$AA$16,IF($M116=Data!$AD$4,Data!$AF$16,IF($M116=Data!$AI$4,Data!$AK$16,IF($M116=Data!$AN$4,Data!$AP$16,0))))))</f>
        <v>0</v>
      </c>
      <c r="AQ116" s="9">
        <f>IF($M116=Data!$L$10,Data!$V$17,IF($M116=Data!$L$12,Data!$V$17,IF($M116=Data!$Y$4,Data!$AA$17,IF($M116=Data!$AD$4,Data!$AF$17,IF($M116=Data!$AI$4,Data!$AK$17,IF($M116=Data!$AN$4,Data!$AP$17,0))))))</f>
        <v>0</v>
      </c>
      <c r="AR116" s="9">
        <f>IF($M116=Data!$L$10,Data!$V$18,IF($M116=Data!$L$12,Data!$V$18,IF($M116=Data!$Y$4,Data!$AA$18,IF($M116=Data!$AD$4,Data!$AF$18,IF($M116=Data!$AI$4,Data!$AK$18,IF($M116=Data!$AN$4,Data!$AP$18,0))))))</f>
        <v>0</v>
      </c>
      <c r="AS116" s="9">
        <f>IF($M116=Data!$L$10,Data!$V$19,IF($M116=Data!$L$12,Data!$V$19,IF($M116=Data!$Y$4,Data!$AA$19,IF($M116=Data!$AD$4,Data!$AF$19,IF($M116=Data!$AI$4,Data!$AK$19,IF($M116=Data!$AN$4,Data!$AP$19,0))))))</f>
        <v>0</v>
      </c>
      <c r="AT116" s="9">
        <f>IF($M116=Data!$L$10,Data!$V$20,IF($M116=Data!$L$12,Data!$V$20,IF($M116=Data!$Y$4,Data!$AA$20,IF($M116=Data!$AD$4,Data!$AF$20,IF($M116=Data!$AI$4,Data!$AK$20,IF($M116=Data!$AN$4,Data!$AP$20,0))))))</f>
        <v>0</v>
      </c>
      <c r="AU116" s="9">
        <f>IF($M116=Data!$L$10,Data!$V$21,IF($M116=Data!$L$12,Data!$V$21,IF($M116=Data!$Y$4,Data!$AA$21,IF($M116=Data!$AD$4,Data!$AF$21,IF($M116=Data!$AI$4,Data!$AK$21,IF($M116=Data!$AN$4,Data!$AP$21,0))))))</f>
        <v>0</v>
      </c>
      <c r="AV116" s="9">
        <f>IF($M116=Data!$L$10,Data!$V$22,IF($M116=Data!$L$12,Data!$V$22,IF($M116=Data!$Y$4,Data!$AA$22,IF($M116=Data!$AD$4,Data!$AF$22,IF($M116=Data!$AI$4,Data!$AK$22,IF($M116=Data!$AN$4,Data!$AP$22,0))))))</f>
        <v>0</v>
      </c>
      <c r="AW116" s="9">
        <f>IF($M116=Data!$L$10,Data!$V$23,IF($M116=Data!$L$12,Data!$V$23,IF($M116=Data!$Y$4,Data!$AA$23,IF($M116=Data!$AD$4,Data!$AF$23,IF($M116=Data!$AI$4,Data!$AK$23,IF($M116=Data!$AN$4,Data!$AP$23,0))))))</f>
        <v>0</v>
      </c>
      <c r="AX116" s="9">
        <f>IF($M116=Data!$L$10,Data!$V$24,IF($M116=Data!$L$12,Data!$V$24,IF($M116=Data!$Y$4,Data!$AA$24,IF($M116=Data!$AD$4,Data!$AF$24,IF($M116=Data!$AI$4,Data!$AK$24,IF($M116=Data!$AN$4,Data!$AP$24,0))))))</f>
        <v>0</v>
      </c>
      <c r="AY116" s="9">
        <f>IF($M116=Data!$L$10,Data!$V$25,IF($M116=Data!$L$12,Data!$V$25,IF($M116=Data!$Y$4,Data!$AA$25,IF($M116=Data!$AD$4,Data!$AF$25,IF($M116=Data!$AI$4,Data!$AK$25,IF($M116=Data!$AN$4,Data!$AP$25,0))))))</f>
        <v>0</v>
      </c>
      <c r="AZ116" s="9">
        <f>IF($M116=Data!$L$10,Data!$V$26,IF($M116=Data!$L$12,Data!$V$26,IF($M116=Data!$Y$4,Data!$AA$26,IF($M116=Data!$AD$4,Data!$AF$26,IF($M116=Data!$AI$4,Data!$AK$26,IF($M116=Data!$AN$4,Data!$AP$26,0))))))</f>
        <v>0</v>
      </c>
      <c r="BA116" s="9">
        <f>IF($M116=Data!$L$10,Data!$V$27,IF($M116=Data!$L$12,Data!$V$27,IF($M116=Data!$Y$4,Data!$AA$27,IF($M116=Data!$AD$4,Data!$AF$27,IF($M116=Data!$AI$4,Data!$AK$27,IF($M116=Data!$AN$4,Data!$AP$27,0))))))</f>
        <v>0</v>
      </c>
      <c r="BB116" s="9">
        <f>IF($M116=Data!$L$10,Data!$V$28,IF($M116=Data!$L$12,Data!$V$28,IF($M116=Data!$Y$4,Data!$AA$28,IF($M116=Data!$AD$4,Data!$AF$28,IF($M116=Data!$AI$4,Data!$AK$28,IF($M116=Data!$AN$4,Data!$AP$28,0))))))</f>
        <v>0</v>
      </c>
      <c r="BC116" s="9">
        <f t="shared" si="8"/>
        <v>0</v>
      </c>
      <c r="BD116" s="119">
        <f>VLOOKUP($BC116,Data!$AS$4:$AT$128,2,FALSE)</f>
        <v>0</v>
      </c>
      <c r="BE116" s="102">
        <f>IF('LCLR Activity List v2.2'!$K116="SPR",1,0)</f>
        <v>0</v>
      </c>
      <c r="BF116" s="100" t="e">
        <f>IF($BE116=0,T116*Data!BF$98,IF($BE116=1,T116*Data!BK$98,T116*Data!BF$98))</f>
        <v>#N/A</v>
      </c>
      <c r="BG116" s="100" t="e">
        <f>IF($BE116=0,U116*Data!BG$98,IF($BE116=1,U116*Data!BL$98,U116*Data!BG$98))</f>
        <v>#N/A</v>
      </c>
      <c r="BH116" s="100" t="e">
        <f>IF($BE116=0,V116*Data!BH$98,IF($BE116=1,V116*Data!BM$98,V116*Data!BH$98))</f>
        <v>#N/A</v>
      </c>
      <c r="BI116" s="100" t="e">
        <f>IF($BE116=0,W116*Data!BI$98,IF($BE116=1,W116*Data!BN$98,W116*Data!BI$98))</f>
        <v>#N/A</v>
      </c>
      <c r="BJ116" s="100" t="e">
        <f>IF($BE116=0,X116*Data!BJ$98,IF($BE116=1,X116*Data!BO$98,X116*Data!BJ$98))</f>
        <v>#N/A</v>
      </c>
      <c r="BK116" s="97" t="e">
        <f t="shared" si="7"/>
        <v>#N/A</v>
      </c>
    </row>
    <row r="117" spans="1:63" x14ac:dyDescent="0.35">
      <c r="A117" s="187">
        <v>105</v>
      </c>
      <c r="B117" s="165"/>
      <c r="C117" s="166"/>
      <c r="D117" s="230"/>
      <c r="E117" s="166"/>
      <c r="F117" s="166"/>
      <c r="G117" s="166"/>
      <c r="H117" s="166"/>
      <c r="I117" s="166"/>
      <c r="J117" s="166"/>
      <c r="K117" s="166"/>
      <c r="L117" s="166"/>
      <c r="M117" s="166"/>
      <c r="N117" s="166"/>
      <c r="O117" s="231"/>
      <c r="P117" s="154">
        <f>VLOOKUP($BC117,Data!$AS$4:$AT$128,2,FALSE)</f>
        <v>0</v>
      </c>
      <c r="Q117" s="166"/>
      <c r="R117" s="166"/>
      <c r="S117" s="155"/>
      <c r="T117" s="170"/>
      <c r="U117" s="170"/>
      <c r="V117" s="170"/>
      <c r="W117" s="170"/>
      <c r="X117" s="156">
        <f t="shared" si="5"/>
        <v>0</v>
      </c>
      <c r="Y117" s="170"/>
      <c r="Z117" s="156">
        <f t="shared" si="6"/>
        <v>0</v>
      </c>
      <c r="AA117" s="175"/>
      <c r="AB117" s="176"/>
      <c r="AD117" s="9">
        <f>IF($M117=Data!$L$10,Data!$V$4,IF($M117=Data!$L$12,Data!$V$4,IF($M117=Data!$Y$4,Data!$AA$4,IF($M117=Data!$AD$4,Data!$AF$4,IF($M117=Data!$AI$4,Data!$AK$4,IF($M117=Data!$AN$4,Data!$AP$4,0))))))</f>
        <v>0</v>
      </c>
      <c r="AE117" s="9">
        <f>IF($M117=Data!$L$10,Data!$V$5,IF($M117=Data!$L$12,Data!$V$5,IF($M117=Data!$Y$4,Data!$AA$5,IF($M117=Data!$AD$4,Data!$AF$5,IF($M117=Data!$AI$4,Data!$AK$5,IF($M117=Data!$AN$4,Data!$AP$5,0))))))</f>
        <v>0</v>
      </c>
      <c r="AF117" s="9">
        <f>IF($M117=Data!$L$10,Data!$V$6,IF($M117=Data!$L$12,Data!$V$6,IF($M117=Data!$Y$4,Data!$AA$6,IF($M117=Data!$AD$4,Data!$AF$6,IF($M117=Data!$AI$4,Data!$AK$6,IF($M117=Data!$AN$4,Data!$AP$6,0))))))</f>
        <v>0</v>
      </c>
      <c r="AG117" s="9">
        <f>IF($M117=Data!$L$10,Data!$V$7,IF($M117=Data!$L$12,Data!$V$7,IF($M117=Data!$Y$4,Data!$AA$7,IF($M117=Data!$AD$4,Data!$AF$7,IF($M117=Data!$AI$4,Data!$AK$7,IF($M117=Data!$AN$4,Data!$AP$7,0))))))</f>
        <v>0</v>
      </c>
      <c r="AH117" s="9">
        <f>IF($M117=Data!$L$10,Data!$V$8,IF($M117=Data!$L$12,Data!$V$8,IF($M117=Data!$Y$4,Data!$AA$8,IF($M117=Data!$AD$4,Data!$AF$8,IF($M117=Data!$AI$4,Data!$AK$8,IF($M117=Data!$AN$4,Data!$AP$8,0))))))</f>
        <v>0</v>
      </c>
      <c r="AI117" s="9">
        <f>IF($M117=Data!$L$10,Data!$V$9,IF($M117=Data!$L$12,Data!$V$9,IF($M117=Data!$Y$4,Data!$AA$9,IF($M117=Data!$AD$4,Data!$AF$9,IF($M117=Data!$AI$4,Data!$AK$9,IF($M117=Data!$AN$4,Data!$AP$9,0))))))</f>
        <v>0</v>
      </c>
      <c r="AJ117" s="9">
        <f>IF($M117=Data!$L$10,Data!$V$10,IF($M117=Data!$L$12,Data!$V$10,IF($M117=Data!$Y$4,Data!$AA$10,IF($M117=Data!$AD$4,Data!$AF$10,IF($M117=Data!$AI$4,Data!$AK$10,IF($M117=Data!$AN$4,Data!$AP$10,0))))))</f>
        <v>0</v>
      </c>
      <c r="AK117" s="9">
        <f>IF($M117=Data!$L$10,Data!$V$11,IF($M117=Data!$L$12,Data!$V$11,IF($M117=Data!$Y$4,Data!$AA$11,IF($M117=Data!$AD$4,Data!$AF$11,IF($M117=Data!$AI$4,Data!$AK$11,IF($M117=Data!$AN$4,Data!$AP$11,0))))))</f>
        <v>0</v>
      </c>
      <c r="AL117" s="9">
        <f>IF($M117=Data!$L$10,Data!$V$12,IF($M117=Data!$L$12,Data!$V$12,IF($M117=Data!$Y$4,Data!$AA$12,IF($M117=Data!$AD$4,Data!$AF$12,IF($M117=Data!$AI$4,Data!$AK$12,IF($M117=Data!$AN$4,Data!$AP$12,0))))))</f>
        <v>0</v>
      </c>
      <c r="AM117" s="9">
        <f>IF($M117=Data!$L$10,Data!$V$13,IF($M117=Data!$L$12,Data!$V$13,IF($M117=Data!$Y$4,Data!$AA$13,IF($M117=Data!$AD$4,Data!$AF$13,IF($M117=Data!$AI$4,Data!$AK$13,IF($M117=Data!$AN$4,Data!$AP$13,0))))))</f>
        <v>0</v>
      </c>
      <c r="AN117" s="9">
        <f>IF($M117=Data!$L$10,Data!$V$14,IF($M117=Data!$L$12,Data!$V$14,IF($M117=Data!$Y$4,Data!$AA$14,IF($M117=Data!$AD$4,Data!$AF$14,IF($M117=Data!$AI$4,Data!$AK$14,IF($M117=Data!$AN$4,Data!$AP$14,0))))))</f>
        <v>0</v>
      </c>
      <c r="AO117" s="9">
        <f>IF($M117=Data!$L$10,Data!$V$15,IF($M117=Data!$L$12,Data!$V$15,IF($M117=Data!$Y$4,Data!$AA$15,IF($M117=Data!$AD$4,Data!$AF$15,IF($M117=Data!$AI$4,Data!$AK$15,IF($M117=Data!$AN$4,Data!$AP$15,0))))))</f>
        <v>0</v>
      </c>
      <c r="AP117" s="9">
        <f>IF($M117=Data!$L$10,Data!$V$16,IF($M117=Data!$L$12,Data!$V$16,IF($M117=Data!$Y$4,Data!$AA$16,IF($M117=Data!$AD$4,Data!$AF$16,IF($M117=Data!$AI$4,Data!$AK$16,IF($M117=Data!$AN$4,Data!$AP$16,0))))))</f>
        <v>0</v>
      </c>
      <c r="AQ117" s="9">
        <f>IF($M117=Data!$L$10,Data!$V$17,IF($M117=Data!$L$12,Data!$V$17,IF($M117=Data!$Y$4,Data!$AA$17,IF($M117=Data!$AD$4,Data!$AF$17,IF($M117=Data!$AI$4,Data!$AK$17,IF($M117=Data!$AN$4,Data!$AP$17,0))))))</f>
        <v>0</v>
      </c>
      <c r="AR117" s="9">
        <f>IF($M117=Data!$L$10,Data!$V$18,IF($M117=Data!$L$12,Data!$V$18,IF($M117=Data!$Y$4,Data!$AA$18,IF($M117=Data!$AD$4,Data!$AF$18,IF($M117=Data!$AI$4,Data!$AK$18,IF($M117=Data!$AN$4,Data!$AP$18,0))))))</f>
        <v>0</v>
      </c>
      <c r="AS117" s="9">
        <f>IF($M117=Data!$L$10,Data!$V$19,IF($M117=Data!$L$12,Data!$V$19,IF($M117=Data!$Y$4,Data!$AA$19,IF($M117=Data!$AD$4,Data!$AF$19,IF($M117=Data!$AI$4,Data!$AK$19,IF($M117=Data!$AN$4,Data!$AP$19,0))))))</f>
        <v>0</v>
      </c>
      <c r="AT117" s="9">
        <f>IF($M117=Data!$L$10,Data!$V$20,IF($M117=Data!$L$12,Data!$V$20,IF($M117=Data!$Y$4,Data!$AA$20,IF($M117=Data!$AD$4,Data!$AF$20,IF($M117=Data!$AI$4,Data!$AK$20,IF($M117=Data!$AN$4,Data!$AP$20,0))))))</f>
        <v>0</v>
      </c>
      <c r="AU117" s="9">
        <f>IF($M117=Data!$L$10,Data!$V$21,IF($M117=Data!$L$12,Data!$V$21,IF($M117=Data!$Y$4,Data!$AA$21,IF($M117=Data!$AD$4,Data!$AF$21,IF($M117=Data!$AI$4,Data!$AK$21,IF($M117=Data!$AN$4,Data!$AP$21,0))))))</f>
        <v>0</v>
      </c>
      <c r="AV117" s="9">
        <f>IF($M117=Data!$L$10,Data!$V$22,IF($M117=Data!$L$12,Data!$V$22,IF($M117=Data!$Y$4,Data!$AA$22,IF($M117=Data!$AD$4,Data!$AF$22,IF($M117=Data!$AI$4,Data!$AK$22,IF($M117=Data!$AN$4,Data!$AP$22,0))))))</f>
        <v>0</v>
      </c>
      <c r="AW117" s="9">
        <f>IF($M117=Data!$L$10,Data!$V$23,IF($M117=Data!$L$12,Data!$V$23,IF($M117=Data!$Y$4,Data!$AA$23,IF($M117=Data!$AD$4,Data!$AF$23,IF($M117=Data!$AI$4,Data!$AK$23,IF($M117=Data!$AN$4,Data!$AP$23,0))))))</f>
        <v>0</v>
      </c>
      <c r="AX117" s="9">
        <f>IF($M117=Data!$L$10,Data!$V$24,IF($M117=Data!$L$12,Data!$V$24,IF($M117=Data!$Y$4,Data!$AA$24,IF($M117=Data!$AD$4,Data!$AF$24,IF($M117=Data!$AI$4,Data!$AK$24,IF($M117=Data!$AN$4,Data!$AP$24,0))))))</f>
        <v>0</v>
      </c>
      <c r="AY117" s="9">
        <f>IF($M117=Data!$L$10,Data!$V$25,IF($M117=Data!$L$12,Data!$V$25,IF($M117=Data!$Y$4,Data!$AA$25,IF($M117=Data!$AD$4,Data!$AF$25,IF($M117=Data!$AI$4,Data!$AK$25,IF($M117=Data!$AN$4,Data!$AP$25,0))))))</f>
        <v>0</v>
      </c>
      <c r="AZ117" s="9">
        <f>IF($M117=Data!$L$10,Data!$V$26,IF($M117=Data!$L$12,Data!$V$26,IF($M117=Data!$Y$4,Data!$AA$26,IF($M117=Data!$AD$4,Data!$AF$26,IF($M117=Data!$AI$4,Data!$AK$26,IF($M117=Data!$AN$4,Data!$AP$26,0))))))</f>
        <v>0</v>
      </c>
      <c r="BA117" s="9">
        <f>IF($M117=Data!$L$10,Data!$V$27,IF($M117=Data!$L$12,Data!$V$27,IF($M117=Data!$Y$4,Data!$AA$27,IF($M117=Data!$AD$4,Data!$AF$27,IF($M117=Data!$AI$4,Data!$AK$27,IF($M117=Data!$AN$4,Data!$AP$27,0))))))</f>
        <v>0</v>
      </c>
      <c r="BB117" s="9">
        <f>IF($M117=Data!$L$10,Data!$V$28,IF($M117=Data!$L$12,Data!$V$28,IF($M117=Data!$Y$4,Data!$AA$28,IF($M117=Data!$AD$4,Data!$AF$28,IF($M117=Data!$AI$4,Data!$AK$28,IF($M117=Data!$AN$4,Data!$AP$28,0))))))</f>
        <v>0</v>
      </c>
      <c r="BC117" s="9">
        <f t="shared" si="8"/>
        <v>0</v>
      </c>
      <c r="BD117" s="119">
        <f>VLOOKUP($BC117,Data!$AS$4:$AT$128,2,FALSE)</f>
        <v>0</v>
      </c>
      <c r="BE117" s="102">
        <f>IF('LCLR Activity List v2.2'!$K117="SPR",1,0)</f>
        <v>0</v>
      </c>
      <c r="BF117" s="100" t="e">
        <f>IF($BE117=0,T117*Data!BF$98,IF($BE117=1,T117*Data!BK$98,T117*Data!BF$98))</f>
        <v>#N/A</v>
      </c>
      <c r="BG117" s="100" t="e">
        <f>IF($BE117=0,U117*Data!BG$98,IF($BE117=1,U117*Data!BL$98,U117*Data!BG$98))</f>
        <v>#N/A</v>
      </c>
      <c r="BH117" s="100" t="e">
        <f>IF($BE117=0,V117*Data!BH$98,IF($BE117=1,V117*Data!BM$98,V117*Data!BH$98))</f>
        <v>#N/A</v>
      </c>
      <c r="BI117" s="100" t="e">
        <f>IF($BE117=0,W117*Data!BI$98,IF($BE117=1,W117*Data!BN$98,W117*Data!BI$98))</f>
        <v>#N/A</v>
      </c>
      <c r="BJ117" s="100" t="e">
        <f>IF($BE117=0,X117*Data!BJ$98,IF($BE117=1,X117*Data!BO$98,X117*Data!BJ$98))</f>
        <v>#N/A</v>
      </c>
      <c r="BK117" s="97" t="e">
        <f t="shared" si="7"/>
        <v>#N/A</v>
      </c>
    </row>
    <row r="118" spans="1:63" x14ac:dyDescent="0.35">
      <c r="A118" s="187">
        <v>106</v>
      </c>
      <c r="B118" s="165"/>
      <c r="C118" s="166"/>
      <c r="D118" s="230"/>
      <c r="E118" s="166"/>
      <c r="F118" s="166"/>
      <c r="G118" s="166"/>
      <c r="H118" s="166"/>
      <c r="I118" s="166"/>
      <c r="J118" s="166"/>
      <c r="K118" s="166"/>
      <c r="L118" s="166"/>
      <c r="M118" s="166"/>
      <c r="N118" s="166"/>
      <c r="O118" s="231"/>
      <c r="P118" s="154">
        <f>VLOOKUP($BC118,Data!$AS$4:$AT$128,2,FALSE)</f>
        <v>0</v>
      </c>
      <c r="Q118" s="166"/>
      <c r="R118" s="166"/>
      <c r="S118" s="155"/>
      <c r="T118" s="170"/>
      <c r="U118" s="170"/>
      <c r="V118" s="170"/>
      <c r="W118" s="170"/>
      <c r="X118" s="156">
        <f t="shared" si="5"/>
        <v>0</v>
      </c>
      <c r="Y118" s="170"/>
      <c r="Z118" s="156">
        <f t="shared" si="6"/>
        <v>0</v>
      </c>
      <c r="AA118" s="175"/>
      <c r="AB118" s="176"/>
      <c r="AD118" s="9">
        <f>IF($M118=Data!$L$10,Data!$V$4,IF($M118=Data!$L$12,Data!$V$4,IF($M118=Data!$Y$4,Data!$AA$4,IF($M118=Data!$AD$4,Data!$AF$4,IF($M118=Data!$AI$4,Data!$AK$4,IF($M118=Data!$AN$4,Data!$AP$4,0))))))</f>
        <v>0</v>
      </c>
      <c r="AE118" s="9">
        <f>IF($M118=Data!$L$10,Data!$V$5,IF($M118=Data!$L$12,Data!$V$5,IF($M118=Data!$Y$4,Data!$AA$5,IF($M118=Data!$AD$4,Data!$AF$5,IF($M118=Data!$AI$4,Data!$AK$5,IF($M118=Data!$AN$4,Data!$AP$5,0))))))</f>
        <v>0</v>
      </c>
      <c r="AF118" s="9">
        <f>IF($M118=Data!$L$10,Data!$V$6,IF($M118=Data!$L$12,Data!$V$6,IF($M118=Data!$Y$4,Data!$AA$6,IF($M118=Data!$AD$4,Data!$AF$6,IF($M118=Data!$AI$4,Data!$AK$6,IF($M118=Data!$AN$4,Data!$AP$6,0))))))</f>
        <v>0</v>
      </c>
      <c r="AG118" s="9">
        <f>IF($M118=Data!$L$10,Data!$V$7,IF($M118=Data!$L$12,Data!$V$7,IF($M118=Data!$Y$4,Data!$AA$7,IF($M118=Data!$AD$4,Data!$AF$7,IF($M118=Data!$AI$4,Data!$AK$7,IF($M118=Data!$AN$4,Data!$AP$7,0))))))</f>
        <v>0</v>
      </c>
      <c r="AH118" s="9">
        <f>IF($M118=Data!$L$10,Data!$V$8,IF($M118=Data!$L$12,Data!$V$8,IF($M118=Data!$Y$4,Data!$AA$8,IF($M118=Data!$AD$4,Data!$AF$8,IF($M118=Data!$AI$4,Data!$AK$8,IF($M118=Data!$AN$4,Data!$AP$8,0))))))</f>
        <v>0</v>
      </c>
      <c r="AI118" s="9">
        <f>IF($M118=Data!$L$10,Data!$V$9,IF($M118=Data!$L$12,Data!$V$9,IF($M118=Data!$Y$4,Data!$AA$9,IF($M118=Data!$AD$4,Data!$AF$9,IF($M118=Data!$AI$4,Data!$AK$9,IF($M118=Data!$AN$4,Data!$AP$9,0))))))</f>
        <v>0</v>
      </c>
      <c r="AJ118" s="9">
        <f>IF($M118=Data!$L$10,Data!$V$10,IF($M118=Data!$L$12,Data!$V$10,IF($M118=Data!$Y$4,Data!$AA$10,IF($M118=Data!$AD$4,Data!$AF$10,IF($M118=Data!$AI$4,Data!$AK$10,IF($M118=Data!$AN$4,Data!$AP$10,0))))))</f>
        <v>0</v>
      </c>
      <c r="AK118" s="9">
        <f>IF($M118=Data!$L$10,Data!$V$11,IF($M118=Data!$L$12,Data!$V$11,IF($M118=Data!$Y$4,Data!$AA$11,IF($M118=Data!$AD$4,Data!$AF$11,IF($M118=Data!$AI$4,Data!$AK$11,IF($M118=Data!$AN$4,Data!$AP$11,0))))))</f>
        <v>0</v>
      </c>
      <c r="AL118" s="9">
        <f>IF($M118=Data!$L$10,Data!$V$12,IF($M118=Data!$L$12,Data!$V$12,IF($M118=Data!$Y$4,Data!$AA$12,IF($M118=Data!$AD$4,Data!$AF$12,IF($M118=Data!$AI$4,Data!$AK$12,IF($M118=Data!$AN$4,Data!$AP$12,0))))))</f>
        <v>0</v>
      </c>
      <c r="AM118" s="9">
        <f>IF($M118=Data!$L$10,Data!$V$13,IF($M118=Data!$L$12,Data!$V$13,IF($M118=Data!$Y$4,Data!$AA$13,IF($M118=Data!$AD$4,Data!$AF$13,IF($M118=Data!$AI$4,Data!$AK$13,IF($M118=Data!$AN$4,Data!$AP$13,0))))))</f>
        <v>0</v>
      </c>
      <c r="AN118" s="9">
        <f>IF($M118=Data!$L$10,Data!$V$14,IF($M118=Data!$L$12,Data!$V$14,IF($M118=Data!$Y$4,Data!$AA$14,IF($M118=Data!$AD$4,Data!$AF$14,IF($M118=Data!$AI$4,Data!$AK$14,IF($M118=Data!$AN$4,Data!$AP$14,0))))))</f>
        <v>0</v>
      </c>
      <c r="AO118" s="9">
        <f>IF($M118=Data!$L$10,Data!$V$15,IF($M118=Data!$L$12,Data!$V$15,IF($M118=Data!$Y$4,Data!$AA$15,IF($M118=Data!$AD$4,Data!$AF$15,IF($M118=Data!$AI$4,Data!$AK$15,IF($M118=Data!$AN$4,Data!$AP$15,0))))))</f>
        <v>0</v>
      </c>
      <c r="AP118" s="9">
        <f>IF($M118=Data!$L$10,Data!$V$16,IF($M118=Data!$L$12,Data!$V$16,IF($M118=Data!$Y$4,Data!$AA$16,IF($M118=Data!$AD$4,Data!$AF$16,IF($M118=Data!$AI$4,Data!$AK$16,IF($M118=Data!$AN$4,Data!$AP$16,0))))))</f>
        <v>0</v>
      </c>
      <c r="AQ118" s="9">
        <f>IF($M118=Data!$L$10,Data!$V$17,IF($M118=Data!$L$12,Data!$V$17,IF($M118=Data!$Y$4,Data!$AA$17,IF($M118=Data!$AD$4,Data!$AF$17,IF($M118=Data!$AI$4,Data!$AK$17,IF($M118=Data!$AN$4,Data!$AP$17,0))))))</f>
        <v>0</v>
      </c>
      <c r="AR118" s="9">
        <f>IF($M118=Data!$L$10,Data!$V$18,IF($M118=Data!$L$12,Data!$V$18,IF($M118=Data!$Y$4,Data!$AA$18,IF($M118=Data!$AD$4,Data!$AF$18,IF($M118=Data!$AI$4,Data!$AK$18,IF($M118=Data!$AN$4,Data!$AP$18,0))))))</f>
        <v>0</v>
      </c>
      <c r="AS118" s="9">
        <f>IF($M118=Data!$L$10,Data!$V$19,IF($M118=Data!$L$12,Data!$V$19,IF($M118=Data!$Y$4,Data!$AA$19,IF($M118=Data!$AD$4,Data!$AF$19,IF($M118=Data!$AI$4,Data!$AK$19,IF($M118=Data!$AN$4,Data!$AP$19,0))))))</f>
        <v>0</v>
      </c>
      <c r="AT118" s="9">
        <f>IF($M118=Data!$L$10,Data!$V$20,IF($M118=Data!$L$12,Data!$V$20,IF($M118=Data!$Y$4,Data!$AA$20,IF($M118=Data!$AD$4,Data!$AF$20,IF($M118=Data!$AI$4,Data!$AK$20,IF($M118=Data!$AN$4,Data!$AP$20,0))))))</f>
        <v>0</v>
      </c>
      <c r="AU118" s="9">
        <f>IF($M118=Data!$L$10,Data!$V$21,IF($M118=Data!$L$12,Data!$V$21,IF($M118=Data!$Y$4,Data!$AA$21,IF($M118=Data!$AD$4,Data!$AF$21,IF($M118=Data!$AI$4,Data!$AK$21,IF($M118=Data!$AN$4,Data!$AP$21,0))))))</f>
        <v>0</v>
      </c>
      <c r="AV118" s="9">
        <f>IF($M118=Data!$L$10,Data!$V$22,IF($M118=Data!$L$12,Data!$V$22,IF($M118=Data!$Y$4,Data!$AA$22,IF($M118=Data!$AD$4,Data!$AF$22,IF($M118=Data!$AI$4,Data!$AK$22,IF($M118=Data!$AN$4,Data!$AP$22,0))))))</f>
        <v>0</v>
      </c>
      <c r="AW118" s="9">
        <f>IF($M118=Data!$L$10,Data!$V$23,IF($M118=Data!$L$12,Data!$V$23,IF($M118=Data!$Y$4,Data!$AA$23,IF($M118=Data!$AD$4,Data!$AF$23,IF($M118=Data!$AI$4,Data!$AK$23,IF($M118=Data!$AN$4,Data!$AP$23,0))))))</f>
        <v>0</v>
      </c>
      <c r="AX118" s="9">
        <f>IF($M118=Data!$L$10,Data!$V$24,IF($M118=Data!$L$12,Data!$V$24,IF($M118=Data!$Y$4,Data!$AA$24,IF($M118=Data!$AD$4,Data!$AF$24,IF($M118=Data!$AI$4,Data!$AK$24,IF($M118=Data!$AN$4,Data!$AP$24,0))))))</f>
        <v>0</v>
      </c>
      <c r="AY118" s="9">
        <f>IF($M118=Data!$L$10,Data!$V$25,IF($M118=Data!$L$12,Data!$V$25,IF($M118=Data!$Y$4,Data!$AA$25,IF($M118=Data!$AD$4,Data!$AF$25,IF($M118=Data!$AI$4,Data!$AK$25,IF($M118=Data!$AN$4,Data!$AP$25,0))))))</f>
        <v>0</v>
      </c>
      <c r="AZ118" s="9">
        <f>IF($M118=Data!$L$10,Data!$V$26,IF($M118=Data!$L$12,Data!$V$26,IF($M118=Data!$Y$4,Data!$AA$26,IF($M118=Data!$AD$4,Data!$AF$26,IF($M118=Data!$AI$4,Data!$AK$26,IF($M118=Data!$AN$4,Data!$AP$26,0))))))</f>
        <v>0</v>
      </c>
      <c r="BA118" s="9">
        <f>IF($M118=Data!$L$10,Data!$V$27,IF($M118=Data!$L$12,Data!$V$27,IF($M118=Data!$Y$4,Data!$AA$27,IF($M118=Data!$AD$4,Data!$AF$27,IF($M118=Data!$AI$4,Data!$AK$27,IF($M118=Data!$AN$4,Data!$AP$27,0))))))</f>
        <v>0</v>
      </c>
      <c r="BB118" s="9">
        <f>IF($M118=Data!$L$10,Data!$V$28,IF($M118=Data!$L$12,Data!$V$28,IF($M118=Data!$Y$4,Data!$AA$28,IF($M118=Data!$AD$4,Data!$AF$28,IF($M118=Data!$AI$4,Data!$AK$28,IF($M118=Data!$AN$4,Data!$AP$28,0))))))</f>
        <v>0</v>
      </c>
      <c r="BC118" s="9">
        <f t="shared" si="8"/>
        <v>0</v>
      </c>
      <c r="BD118" s="119">
        <f>VLOOKUP($BC118,Data!$AS$4:$AT$128,2,FALSE)</f>
        <v>0</v>
      </c>
      <c r="BE118" s="102">
        <f>IF('LCLR Activity List v2.2'!$K118="SPR",1,0)</f>
        <v>0</v>
      </c>
      <c r="BF118" s="100" t="e">
        <f>IF($BE118=0,T118*Data!BF$98,IF($BE118=1,T118*Data!BK$98,T118*Data!BF$98))</f>
        <v>#N/A</v>
      </c>
      <c r="BG118" s="100" t="e">
        <f>IF($BE118=0,U118*Data!BG$98,IF($BE118=1,U118*Data!BL$98,U118*Data!BG$98))</f>
        <v>#N/A</v>
      </c>
      <c r="BH118" s="100" t="e">
        <f>IF($BE118=0,V118*Data!BH$98,IF($BE118=1,V118*Data!BM$98,V118*Data!BH$98))</f>
        <v>#N/A</v>
      </c>
      <c r="BI118" s="100" t="e">
        <f>IF($BE118=0,W118*Data!BI$98,IF($BE118=1,W118*Data!BN$98,W118*Data!BI$98))</f>
        <v>#N/A</v>
      </c>
      <c r="BJ118" s="100" t="e">
        <f>IF($BE118=0,X118*Data!BJ$98,IF($BE118=1,X118*Data!BO$98,X118*Data!BJ$98))</f>
        <v>#N/A</v>
      </c>
      <c r="BK118" s="97" t="e">
        <f t="shared" si="7"/>
        <v>#N/A</v>
      </c>
    </row>
    <row r="119" spans="1:63" x14ac:dyDescent="0.35">
      <c r="A119" s="187">
        <v>107</v>
      </c>
      <c r="B119" s="165"/>
      <c r="C119" s="166"/>
      <c r="D119" s="230"/>
      <c r="E119" s="166"/>
      <c r="F119" s="166"/>
      <c r="G119" s="166"/>
      <c r="H119" s="166"/>
      <c r="I119" s="166"/>
      <c r="J119" s="166"/>
      <c r="K119" s="166"/>
      <c r="L119" s="166"/>
      <c r="M119" s="166"/>
      <c r="N119" s="166"/>
      <c r="O119" s="231"/>
      <c r="P119" s="154">
        <f>VLOOKUP($BC119,Data!$AS$4:$AT$128,2,FALSE)</f>
        <v>0</v>
      </c>
      <c r="Q119" s="166"/>
      <c r="R119" s="166"/>
      <c r="S119" s="155"/>
      <c r="T119" s="170"/>
      <c r="U119" s="170"/>
      <c r="V119" s="170"/>
      <c r="W119" s="170"/>
      <c r="X119" s="156">
        <f t="shared" si="5"/>
        <v>0</v>
      </c>
      <c r="Y119" s="170"/>
      <c r="Z119" s="156">
        <f t="shared" si="6"/>
        <v>0</v>
      </c>
      <c r="AA119" s="175"/>
      <c r="AB119" s="176"/>
      <c r="AD119" s="9">
        <f>IF($M119=Data!$L$10,Data!$V$4,IF($M119=Data!$L$12,Data!$V$4,IF($M119=Data!$Y$4,Data!$AA$4,IF($M119=Data!$AD$4,Data!$AF$4,IF($M119=Data!$AI$4,Data!$AK$4,IF($M119=Data!$AN$4,Data!$AP$4,0))))))</f>
        <v>0</v>
      </c>
      <c r="AE119" s="9">
        <f>IF($M119=Data!$L$10,Data!$V$5,IF($M119=Data!$L$12,Data!$V$5,IF($M119=Data!$Y$4,Data!$AA$5,IF($M119=Data!$AD$4,Data!$AF$5,IF($M119=Data!$AI$4,Data!$AK$5,IF($M119=Data!$AN$4,Data!$AP$5,0))))))</f>
        <v>0</v>
      </c>
      <c r="AF119" s="9">
        <f>IF($M119=Data!$L$10,Data!$V$6,IF($M119=Data!$L$12,Data!$V$6,IF($M119=Data!$Y$4,Data!$AA$6,IF($M119=Data!$AD$4,Data!$AF$6,IF($M119=Data!$AI$4,Data!$AK$6,IF($M119=Data!$AN$4,Data!$AP$6,0))))))</f>
        <v>0</v>
      </c>
      <c r="AG119" s="9">
        <f>IF($M119=Data!$L$10,Data!$V$7,IF($M119=Data!$L$12,Data!$V$7,IF($M119=Data!$Y$4,Data!$AA$7,IF($M119=Data!$AD$4,Data!$AF$7,IF($M119=Data!$AI$4,Data!$AK$7,IF($M119=Data!$AN$4,Data!$AP$7,0))))))</f>
        <v>0</v>
      </c>
      <c r="AH119" s="9">
        <f>IF($M119=Data!$L$10,Data!$V$8,IF($M119=Data!$L$12,Data!$V$8,IF($M119=Data!$Y$4,Data!$AA$8,IF($M119=Data!$AD$4,Data!$AF$8,IF($M119=Data!$AI$4,Data!$AK$8,IF($M119=Data!$AN$4,Data!$AP$8,0))))))</f>
        <v>0</v>
      </c>
      <c r="AI119" s="9">
        <f>IF($M119=Data!$L$10,Data!$V$9,IF($M119=Data!$L$12,Data!$V$9,IF($M119=Data!$Y$4,Data!$AA$9,IF($M119=Data!$AD$4,Data!$AF$9,IF($M119=Data!$AI$4,Data!$AK$9,IF($M119=Data!$AN$4,Data!$AP$9,0))))))</f>
        <v>0</v>
      </c>
      <c r="AJ119" s="9">
        <f>IF($M119=Data!$L$10,Data!$V$10,IF($M119=Data!$L$12,Data!$V$10,IF($M119=Data!$Y$4,Data!$AA$10,IF($M119=Data!$AD$4,Data!$AF$10,IF($M119=Data!$AI$4,Data!$AK$10,IF($M119=Data!$AN$4,Data!$AP$10,0))))))</f>
        <v>0</v>
      </c>
      <c r="AK119" s="9">
        <f>IF($M119=Data!$L$10,Data!$V$11,IF($M119=Data!$L$12,Data!$V$11,IF($M119=Data!$Y$4,Data!$AA$11,IF($M119=Data!$AD$4,Data!$AF$11,IF($M119=Data!$AI$4,Data!$AK$11,IF($M119=Data!$AN$4,Data!$AP$11,0))))))</f>
        <v>0</v>
      </c>
      <c r="AL119" s="9">
        <f>IF($M119=Data!$L$10,Data!$V$12,IF($M119=Data!$L$12,Data!$V$12,IF($M119=Data!$Y$4,Data!$AA$12,IF($M119=Data!$AD$4,Data!$AF$12,IF($M119=Data!$AI$4,Data!$AK$12,IF($M119=Data!$AN$4,Data!$AP$12,0))))))</f>
        <v>0</v>
      </c>
      <c r="AM119" s="9">
        <f>IF($M119=Data!$L$10,Data!$V$13,IF($M119=Data!$L$12,Data!$V$13,IF($M119=Data!$Y$4,Data!$AA$13,IF($M119=Data!$AD$4,Data!$AF$13,IF($M119=Data!$AI$4,Data!$AK$13,IF($M119=Data!$AN$4,Data!$AP$13,0))))))</f>
        <v>0</v>
      </c>
      <c r="AN119" s="9">
        <f>IF($M119=Data!$L$10,Data!$V$14,IF($M119=Data!$L$12,Data!$V$14,IF($M119=Data!$Y$4,Data!$AA$14,IF($M119=Data!$AD$4,Data!$AF$14,IF($M119=Data!$AI$4,Data!$AK$14,IF($M119=Data!$AN$4,Data!$AP$14,0))))))</f>
        <v>0</v>
      </c>
      <c r="AO119" s="9">
        <f>IF($M119=Data!$L$10,Data!$V$15,IF($M119=Data!$L$12,Data!$V$15,IF($M119=Data!$Y$4,Data!$AA$15,IF($M119=Data!$AD$4,Data!$AF$15,IF($M119=Data!$AI$4,Data!$AK$15,IF($M119=Data!$AN$4,Data!$AP$15,0))))))</f>
        <v>0</v>
      </c>
      <c r="AP119" s="9">
        <f>IF($M119=Data!$L$10,Data!$V$16,IF($M119=Data!$L$12,Data!$V$16,IF($M119=Data!$Y$4,Data!$AA$16,IF($M119=Data!$AD$4,Data!$AF$16,IF($M119=Data!$AI$4,Data!$AK$16,IF($M119=Data!$AN$4,Data!$AP$16,0))))))</f>
        <v>0</v>
      </c>
      <c r="AQ119" s="9">
        <f>IF($M119=Data!$L$10,Data!$V$17,IF($M119=Data!$L$12,Data!$V$17,IF($M119=Data!$Y$4,Data!$AA$17,IF($M119=Data!$AD$4,Data!$AF$17,IF($M119=Data!$AI$4,Data!$AK$17,IF($M119=Data!$AN$4,Data!$AP$17,0))))))</f>
        <v>0</v>
      </c>
      <c r="AR119" s="9">
        <f>IF($M119=Data!$L$10,Data!$V$18,IF($M119=Data!$L$12,Data!$V$18,IF($M119=Data!$Y$4,Data!$AA$18,IF($M119=Data!$AD$4,Data!$AF$18,IF($M119=Data!$AI$4,Data!$AK$18,IF($M119=Data!$AN$4,Data!$AP$18,0))))))</f>
        <v>0</v>
      </c>
      <c r="AS119" s="9">
        <f>IF($M119=Data!$L$10,Data!$V$19,IF($M119=Data!$L$12,Data!$V$19,IF($M119=Data!$Y$4,Data!$AA$19,IF($M119=Data!$AD$4,Data!$AF$19,IF($M119=Data!$AI$4,Data!$AK$19,IF($M119=Data!$AN$4,Data!$AP$19,0))))))</f>
        <v>0</v>
      </c>
      <c r="AT119" s="9">
        <f>IF($M119=Data!$L$10,Data!$V$20,IF($M119=Data!$L$12,Data!$V$20,IF($M119=Data!$Y$4,Data!$AA$20,IF($M119=Data!$AD$4,Data!$AF$20,IF($M119=Data!$AI$4,Data!$AK$20,IF($M119=Data!$AN$4,Data!$AP$20,0))))))</f>
        <v>0</v>
      </c>
      <c r="AU119" s="9">
        <f>IF($M119=Data!$L$10,Data!$V$21,IF($M119=Data!$L$12,Data!$V$21,IF($M119=Data!$Y$4,Data!$AA$21,IF($M119=Data!$AD$4,Data!$AF$21,IF($M119=Data!$AI$4,Data!$AK$21,IF($M119=Data!$AN$4,Data!$AP$21,0))))))</f>
        <v>0</v>
      </c>
      <c r="AV119" s="9">
        <f>IF($M119=Data!$L$10,Data!$V$22,IF($M119=Data!$L$12,Data!$V$22,IF($M119=Data!$Y$4,Data!$AA$22,IF($M119=Data!$AD$4,Data!$AF$22,IF($M119=Data!$AI$4,Data!$AK$22,IF($M119=Data!$AN$4,Data!$AP$22,0))))))</f>
        <v>0</v>
      </c>
      <c r="AW119" s="9">
        <f>IF($M119=Data!$L$10,Data!$V$23,IF($M119=Data!$L$12,Data!$V$23,IF($M119=Data!$Y$4,Data!$AA$23,IF($M119=Data!$AD$4,Data!$AF$23,IF($M119=Data!$AI$4,Data!$AK$23,IF($M119=Data!$AN$4,Data!$AP$23,0))))))</f>
        <v>0</v>
      </c>
      <c r="AX119" s="9">
        <f>IF($M119=Data!$L$10,Data!$V$24,IF($M119=Data!$L$12,Data!$V$24,IF($M119=Data!$Y$4,Data!$AA$24,IF($M119=Data!$AD$4,Data!$AF$24,IF($M119=Data!$AI$4,Data!$AK$24,IF($M119=Data!$AN$4,Data!$AP$24,0))))))</f>
        <v>0</v>
      </c>
      <c r="AY119" s="9">
        <f>IF($M119=Data!$L$10,Data!$V$25,IF($M119=Data!$L$12,Data!$V$25,IF($M119=Data!$Y$4,Data!$AA$25,IF($M119=Data!$AD$4,Data!$AF$25,IF($M119=Data!$AI$4,Data!$AK$25,IF($M119=Data!$AN$4,Data!$AP$25,0))))))</f>
        <v>0</v>
      </c>
      <c r="AZ119" s="9">
        <f>IF($M119=Data!$L$10,Data!$V$26,IF($M119=Data!$L$12,Data!$V$26,IF($M119=Data!$Y$4,Data!$AA$26,IF($M119=Data!$AD$4,Data!$AF$26,IF($M119=Data!$AI$4,Data!$AK$26,IF($M119=Data!$AN$4,Data!$AP$26,0))))))</f>
        <v>0</v>
      </c>
      <c r="BA119" s="9">
        <f>IF($M119=Data!$L$10,Data!$V$27,IF($M119=Data!$L$12,Data!$V$27,IF($M119=Data!$Y$4,Data!$AA$27,IF($M119=Data!$AD$4,Data!$AF$27,IF($M119=Data!$AI$4,Data!$AK$27,IF($M119=Data!$AN$4,Data!$AP$27,0))))))</f>
        <v>0</v>
      </c>
      <c r="BB119" s="9">
        <f>IF($M119=Data!$L$10,Data!$V$28,IF($M119=Data!$L$12,Data!$V$28,IF($M119=Data!$Y$4,Data!$AA$28,IF($M119=Data!$AD$4,Data!$AF$28,IF($M119=Data!$AI$4,Data!$AK$28,IF($M119=Data!$AN$4,Data!$AP$28,0))))))</f>
        <v>0</v>
      </c>
      <c r="BC119" s="9">
        <f t="shared" si="8"/>
        <v>0</v>
      </c>
      <c r="BD119" s="119">
        <f>VLOOKUP($BC119,Data!$AS$4:$AT$128,2,FALSE)</f>
        <v>0</v>
      </c>
      <c r="BE119" s="102">
        <f>IF('LCLR Activity List v2.2'!$K119="SPR",1,0)</f>
        <v>0</v>
      </c>
      <c r="BF119" s="100" t="e">
        <f>IF($BE119=0,T119*Data!BF$98,IF($BE119=1,T119*Data!BK$98,T119*Data!BF$98))</f>
        <v>#N/A</v>
      </c>
      <c r="BG119" s="100" t="e">
        <f>IF($BE119=0,U119*Data!BG$98,IF($BE119=1,U119*Data!BL$98,U119*Data!BG$98))</f>
        <v>#N/A</v>
      </c>
      <c r="BH119" s="100" t="e">
        <f>IF($BE119=0,V119*Data!BH$98,IF($BE119=1,V119*Data!BM$98,V119*Data!BH$98))</f>
        <v>#N/A</v>
      </c>
      <c r="BI119" s="100" t="e">
        <f>IF($BE119=0,W119*Data!BI$98,IF($BE119=1,W119*Data!BN$98,W119*Data!BI$98))</f>
        <v>#N/A</v>
      </c>
      <c r="BJ119" s="100" t="e">
        <f>IF($BE119=0,X119*Data!BJ$98,IF($BE119=1,X119*Data!BO$98,X119*Data!BJ$98))</f>
        <v>#N/A</v>
      </c>
      <c r="BK119" s="97" t="e">
        <f t="shared" si="7"/>
        <v>#N/A</v>
      </c>
    </row>
    <row r="120" spans="1:63" x14ac:dyDescent="0.35">
      <c r="A120" s="187">
        <v>108</v>
      </c>
      <c r="B120" s="165"/>
      <c r="C120" s="166"/>
      <c r="D120" s="230"/>
      <c r="E120" s="166"/>
      <c r="F120" s="166"/>
      <c r="G120" s="166"/>
      <c r="H120" s="166"/>
      <c r="I120" s="166"/>
      <c r="J120" s="166"/>
      <c r="K120" s="166"/>
      <c r="L120" s="166"/>
      <c r="M120" s="166"/>
      <c r="N120" s="166"/>
      <c r="O120" s="231"/>
      <c r="P120" s="154">
        <f>VLOOKUP($BC120,Data!$AS$4:$AT$128,2,FALSE)</f>
        <v>0</v>
      </c>
      <c r="Q120" s="166"/>
      <c r="R120" s="166"/>
      <c r="S120" s="155"/>
      <c r="T120" s="170"/>
      <c r="U120" s="170"/>
      <c r="V120" s="170"/>
      <c r="W120" s="170"/>
      <c r="X120" s="156">
        <f t="shared" si="5"/>
        <v>0</v>
      </c>
      <c r="Y120" s="170"/>
      <c r="Z120" s="156">
        <f t="shared" si="6"/>
        <v>0</v>
      </c>
      <c r="AA120" s="175"/>
      <c r="AB120" s="176"/>
      <c r="AD120" s="9">
        <f>IF($M120=Data!$L$10,Data!$V$4,IF($M120=Data!$L$12,Data!$V$4,IF($M120=Data!$Y$4,Data!$AA$4,IF($M120=Data!$AD$4,Data!$AF$4,IF($M120=Data!$AI$4,Data!$AK$4,IF($M120=Data!$AN$4,Data!$AP$4,0))))))</f>
        <v>0</v>
      </c>
      <c r="AE120" s="9">
        <f>IF($M120=Data!$L$10,Data!$V$5,IF($M120=Data!$L$12,Data!$V$5,IF($M120=Data!$Y$4,Data!$AA$5,IF($M120=Data!$AD$4,Data!$AF$5,IF($M120=Data!$AI$4,Data!$AK$5,IF($M120=Data!$AN$4,Data!$AP$5,0))))))</f>
        <v>0</v>
      </c>
      <c r="AF120" s="9">
        <f>IF($M120=Data!$L$10,Data!$V$6,IF($M120=Data!$L$12,Data!$V$6,IF($M120=Data!$Y$4,Data!$AA$6,IF($M120=Data!$AD$4,Data!$AF$6,IF($M120=Data!$AI$4,Data!$AK$6,IF($M120=Data!$AN$4,Data!$AP$6,0))))))</f>
        <v>0</v>
      </c>
      <c r="AG120" s="9">
        <f>IF($M120=Data!$L$10,Data!$V$7,IF($M120=Data!$L$12,Data!$V$7,IF($M120=Data!$Y$4,Data!$AA$7,IF($M120=Data!$AD$4,Data!$AF$7,IF($M120=Data!$AI$4,Data!$AK$7,IF($M120=Data!$AN$4,Data!$AP$7,0))))))</f>
        <v>0</v>
      </c>
      <c r="AH120" s="9">
        <f>IF($M120=Data!$L$10,Data!$V$8,IF($M120=Data!$L$12,Data!$V$8,IF($M120=Data!$Y$4,Data!$AA$8,IF($M120=Data!$AD$4,Data!$AF$8,IF($M120=Data!$AI$4,Data!$AK$8,IF($M120=Data!$AN$4,Data!$AP$8,0))))))</f>
        <v>0</v>
      </c>
      <c r="AI120" s="9">
        <f>IF($M120=Data!$L$10,Data!$V$9,IF($M120=Data!$L$12,Data!$V$9,IF($M120=Data!$Y$4,Data!$AA$9,IF($M120=Data!$AD$4,Data!$AF$9,IF($M120=Data!$AI$4,Data!$AK$9,IF($M120=Data!$AN$4,Data!$AP$9,0))))))</f>
        <v>0</v>
      </c>
      <c r="AJ120" s="9">
        <f>IF($M120=Data!$L$10,Data!$V$10,IF($M120=Data!$L$12,Data!$V$10,IF($M120=Data!$Y$4,Data!$AA$10,IF($M120=Data!$AD$4,Data!$AF$10,IF($M120=Data!$AI$4,Data!$AK$10,IF($M120=Data!$AN$4,Data!$AP$10,0))))))</f>
        <v>0</v>
      </c>
      <c r="AK120" s="9">
        <f>IF($M120=Data!$L$10,Data!$V$11,IF($M120=Data!$L$12,Data!$V$11,IF($M120=Data!$Y$4,Data!$AA$11,IF($M120=Data!$AD$4,Data!$AF$11,IF($M120=Data!$AI$4,Data!$AK$11,IF($M120=Data!$AN$4,Data!$AP$11,0))))))</f>
        <v>0</v>
      </c>
      <c r="AL120" s="9">
        <f>IF($M120=Data!$L$10,Data!$V$12,IF($M120=Data!$L$12,Data!$V$12,IF($M120=Data!$Y$4,Data!$AA$12,IF($M120=Data!$AD$4,Data!$AF$12,IF($M120=Data!$AI$4,Data!$AK$12,IF($M120=Data!$AN$4,Data!$AP$12,0))))))</f>
        <v>0</v>
      </c>
      <c r="AM120" s="9">
        <f>IF($M120=Data!$L$10,Data!$V$13,IF($M120=Data!$L$12,Data!$V$13,IF($M120=Data!$Y$4,Data!$AA$13,IF($M120=Data!$AD$4,Data!$AF$13,IF($M120=Data!$AI$4,Data!$AK$13,IF($M120=Data!$AN$4,Data!$AP$13,0))))))</f>
        <v>0</v>
      </c>
      <c r="AN120" s="9">
        <f>IF($M120=Data!$L$10,Data!$V$14,IF($M120=Data!$L$12,Data!$V$14,IF($M120=Data!$Y$4,Data!$AA$14,IF($M120=Data!$AD$4,Data!$AF$14,IF($M120=Data!$AI$4,Data!$AK$14,IF($M120=Data!$AN$4,Data!$AP$14,0))))))</f>
        <v>0</v>
      </c>
      <c r="AO120" s="9">
        <f>IF($M120=Data!$L$10,Data!$V$15,IF($M120=Data!$L$12,Data!$V$15,IF($M120=Data!$Y$4,Data!$AA$15,IF($M120=Data!$AD$4,Data!$AF$15,IF($M120=Data!$AI$4,Data!$AK$15,IF($M120=Data!$AN$4,Data!$AP$15,0))))))</f>
        <v>0</v>
      </c>
      <c r="AP120" s="9">
        <f>IF($M120=Data!$L$10,Data!$V$16,IF($M120=Data!$L$12,Data!$V$16,IF($M120=Data!$Y$4,Data!$AA$16,IF($M120=Data!$AD$4,Data!$AF$16,IF($M120=Data!$AI$4,Data!$AK$16,IF($M120=Data!$AN$4,Data!$AP$16,0))))))</f>
        <v>0</v>
      </c>
      <c r="AQ120" s="9">
        <f>IF($M120=Data!$L$10,Data!$V$17,IF($M120=Data!$L$12,Data!$V$17,IF($M120=Data!$Y$4,Data!$AA$17,IF($M120=Data!$AD$4,Data!$AF$17,IF($M120=Data!$AI$4,Data!$AK$17,IF($M120=Data!$AN$4,Data!$AP$17,0))))))</f>
        <v>0</v>
      </c>
      <c r="AR120" s="9">
        <f>IF($M120=Data!$L$10,Data!$V$18,IF($M120=Data!$L$12,Data!$V$18,IF($M120=Data!$Y$4,Data!$AA$18,IF($M120=Data!$AD$4,Data!$AF$18,IF($M120=Data!$AI$4,Data!$AK$18,IF($M120=Data!$AN$4,Data!$AP$18,0))))))</f>
        <v>0</v>
      </c>
      <c r="AS120" s="9">
        <f>IF($M120=Data!$L$10,Data!$V$19,IF($M120=Data!$L$12,Data!$V$19,IF($M120=Data!$Y$4,Data!$AA$19,IF($M120=Data!$AD$4,Data!$AF$19,IF($M120=Data!$AI$4,Data!$AK$19,IF($M120=Data!$AN$4,Data!$AP$19,0))))))</f>
        <v>0</v>
      </c>
      <c r="AT120" s="9">
        <f>IF($M120=Data!$L$10,Data!$V$20,IF($M120=Data!$L$12,Data!$V$20,IF($M120=Data!$Y$4,Data!$AA$20,IF($M120=Data!$AD$4,Data!$AF$20,IF($M120=Data!$AI$4,Data!$AK$20,IF($M120=Data!$AN$4,Data!$AP$20,0))))))</f>
        <v>0</v>
      </c>
      <c r="AU120" s="9">
        <f>IF($M120=Data!$L$10,Data!$V$21,IF($M120=Data!$L$12,Data!$V$21,IF($M120=Data!$Y$4,Data!$AA$21,IF($M120=Data!$AD$4,Data!$AF$21,IF($M120=Data!$AI$4,Data!$AK$21,IF($M120=Data!$AN$4,Data!$AP$21,0))))))</f>
        <v>0</v>
      </c>
      <c r="AV120" s="9">
        <f>IF($M120=Data!$L$10,Data!$V$22,IF($M120=Data!$L$12,Data!$V$22,IF($M120=Data!$Y$4,Data!$AA$22,IF($M120=Data!$AD$4,Data!$AF$22,IF($M120=Data!$AI$4,Data!$AK$22,IF($M120=Data!$AN$4,Data!$AP$22,0))))))</f>
        <v>0</v>
      </c>
      <c r="AW120" s="9">
        <f>IF($M120=Data!$L$10,Data!$V$23,IF($M120=Data!$L$12,Data!$V$23,IF($M120=Data!$Y$4,Data!$AA$23,IF($M120=Data!$AD$4,Data!$AF$23,IF($M120=Data!$AI$4,Data!$AK$23,IF($M120=Data!$AN$4,Data!$AP$23,0))))))</f>
        <v>0</v>
      </c>
      <c r="AX120" s="9">
        <f>IF($M120=Data!$L$10,Data!$V$24,IF($M120=Data!$L$12,Data!$V$24,IF($M120=Data!$Y$4,Data!$AA$24,IF($M120=Data!$AD$4,Data!$AF$24,IF($M120=Data!$AI$4,Data!$AK$24,IF($M120=Data!$AN$4,Data!$AP$24,0))))))</f>
        <v>0</v>
      </c>
      <c r="AY120" s="9">
        <f>IF($M120=Data!$L$10,Data!$V$25,IF($M120=Data!$L$12,Data!$V$25,IF($M120=Data!$Y$4,Data!$AA$25,IF($M120=Data!$AD$4,Data!$AF$25,IF($M120=Data!$AI$4,Data!$AK$25,IF($M120=Data!$AN$4,Data!$AP$25,0))))))</f>
        <v>0</v>
      </c>
      <c r="AZ120" s="9">
        <f>IF($M120=Data!$L$10,Data!$V$26,IF($M120=Data!$L$12,Data!$V$26,IF($M120=Data!$Y$4,Data!$AA$26,IF($M120=Data!$AD$4,Data!$AF$26,IF($M120=Data!$AI$4,Data!$AK$26,IF($M120=Data!$AN$4,Data!$AP$26,0))))))</f>
        <v>0</v>
      </c>
      <c r="BA120" s="9">
        <f>IF($M120=Data!$L$10,Data!$V$27,IF($M120=Data!$L$12,Data!$V$27,IF($M120=Data!$Y$4,Data!$AA$27,IF($M120=Data!$AD$4,Data!$AF$27,IF($M120=Data!$AI$4,Data!$AK$27,IF($M120=Data!$AN$4,Data!$AP$27,0))))))</f>
        <v>0</v>
      </c>
      <c r="BB120" s="9">
        <f>IF($M120=Data!$L$10,Data!$V$28,IF($M120=Data!$L$12,Data!$V$28,IF($M120=Data!$Y$4,Data!$AA$28,IF($M120=Data!$AD$4,Data!$AF$28,IF($M120=Data!$AI$4,Data!$AK$28,IF($M120=Data!$AN$4,Data!$AP$28,0))))))</f>
        <v>0</v>
      </c>
      <c r="BC120" s="9">
        <f t="shared" si="8"/>
        <v>0</v>
      </c>
      <c r="BD120" s="119">
        <f>VLOOKUP($BC120,Data!$AS$4:$AT$128,2,FALSE)</f>
        <v>0</v>
      </c>
      <c r="BE120" s="102">
        <f>IF('LCLR Activity List v2.2'!$K120="SPR",1,0)</f>
        <v>0</v>
      </c>
      <c r="BF120" s="100" t="e">
        <f>IF($BE120=0,T120*Data!BF$98,IF($BE120=1,T120*Data!BK$98,T120*Data!BF$98))</f>
        <v>#N/A</v>
      </c>
      <c r="BG120" s="100" t="e">
        <f>IF($BE120=0,U120*Data!BG$98,IF($BE120=1,U120*Data!BL$98,U120*Data!BG$98))</f>
        <v>#N/A</v>
      </c>
      <c r="BH120" s="100" t="e">
        <f>IF($BE120=0,V120*Data!BH$98,IF($BE120=1,V120*Data!BM$98,V120*Data!BH$98))</f>
        <v>#N/A</v>
      </c>
      <c r="BI120" s="100" t="e">
        <f>IF($BE120=0,W120*Data!BI$98,IF($BE120=1,W120*Data!BN$98,W120*Data!BI$98))</f>
        <v>#N/A</v>
      </c>
      <c r="BJ120" s="100" t="e">
        <f>IF($BE120=0,X120*Data!BJ$98,IF($BE120=1,X120*Data!BO$98,X120*Data!BJ$98))</f>
        <v>#N/A</v>
      </c>
      <c r="BK120" s="97" t="e">
        <f t="shared" si="7"/>
        <v>#N/A</v>
      </c>
    </row>
    <row r="121" spans="1:63" x14ac:dyDescent="0.35">
      <c r="A121" s="187">
        <v>109</v>
      </c>
      <c r="B121" s="165"/>
      <c r="C121" s="166"/>
      <c r="D121" s="230"/>
      <c r="E121" s="166"/>
      <c r="F121" s="166"/>
      <c r="G121" s="166"/>
      <c r="H121" s="166"/>
      <c r="I121" s="166"/>
      <c r="J121" s="166"/>
      <c r="K121" s="166"/>
      <c r="L121" s="166"/>
      <c r="M121" s="166"/>
      <c r="N121" s="166"/>
      <c r="O121" s="231"/>
      <c r="P121" s="154">
        <f>VLOOKUP($BC121,Data!$AS$4:$AT$128,2,FALSE)</f>
        <v>0</v>
      </c>
      <c r="Q121" s="166"/>
      <c r="R121" s="166"/>
      <c r="S121" s="155"/>
      <c r="T121" s="170"/>
      <c r="U121" s="170"/>
      <c r="V121" s="170"/>
      <c r="W121" s="170"/>
      <c r="X121" s="156">
        <f t="shared" si="5"/>
        <v>0</v>
      </c>
      <c r="Y121" s="170"/>
      <c r="Z121" s="156">
        <f t="shared" si="6"/>
        <v>0</v>
      </c>
      <c r="AA121" s="175"/>
      <c r="AB121" s="176"/>
      <c r="AD121" s="9">
        <f>IF($M121=Data!$L$10,Data!$V$4,IF($M121=Data!$L$12,Data!$V$4,IF($M121=Data!$Y$4,Data!$AA$4,IF($M121=Data!$AD$4,Data!$AF$4,IF($M121=Data!$AI$4,Data!$AK$4,IF($M121=Data!$AN$4,Data!$AP$4,0))))))</f>
        <v>0</v>
      </c>
      <c r="AE121" s="9">
        <f>IF($M121=Data!$L$10,Data!$V$5,IF($M121=Data!$L$12,Data!$V$5,IF($M121=Data!$Y$4,Data!$AA$5,IF($M121=Data!$AD$4,Data!$AF$5,IF($M121=Data!$AI$4,Data!$AK$5,IF($M121=Data!$AN$4,Data!$AP$5,0))))))</f>
        <v>0</v>
      </c>
      <c r="AF121" s="9">
        <f>IF($M121=Data!$L$10,Data!$V$6,IF($M121=Data!$L$12,Data!$V$6,IF($M121=Data!$Y$4,Data!$AA$6,IF($M121=Data!$AD$4,Data!$AF$6,IF($M121=Data!$AI$4,Data!$AK$6,IF($M121=Data!$AN$4,Data!$AP$6,0))))))</f>
        <v>0</v>
      </c>
      <c r="AG121" s="9">
        <f>IF($M121=Data!$L$10,Data!$V$7,IF($M121=Data!$L$12,Data!$V$7,IF($M121=Data!$Y$4,Data!$AA$7,IF($M121=Data!$AD$4,Data!$AF$7,IF($M121=Data!$AI$4,Data!$AK$7,IF($M121=Data!$AN$4,Data!$AP$7,0))))))</f>
        <v>0</v>
      </c>
      <c r="AH121" s="9">
        <f>IF($M121=Data!$L$10,Data!$V$8,IF($M121=Data!$L$12,Data!$V$8,IF($M121=Data!$Y$4,Data!$AA$8,IF($M121=Data!$AD$4,Data!$AF$8,IF($M121=Data!$AI$4,Data!$AK$8,IF($M121=Data!$AN$4,Data!$AP$8,0))))))</f>
        <v>0</v>
      </c>
      <c r="AI121" s="9">
        <f>IF($M121=Data!$L$10,Data!$V$9,IF($M121=Data!$L$12,Data!$V$9,IF($M121=Data!$Y$4,Data!$AA$9,IF($M121=Data!$AD$4,Data!$AF$9,IF($M121=Data!$AI$4,Data!$AK$9,IF($M121=Data!$AN$4,Data!$AP$9,0))))))</f>
        <v>0</v>
      </c>
      <c r="AJ121" s="9">
        <f>IF($M121=Data!$L$10,Data!$V$10,IF($M121=Data!$L$12,Data!$V$10,IF($M121=Data!$Y$4,Data!$AA$10,IF($M121=Data!$AD$4,Data!$AF$10,IF($M121=Data!$AI$4,Data!$AK$10,IF($M121=Data!$AN$4,Data!$AP$10,0))))))</f>
        <v>0</v>
      </c>
      <c r="AK121" s="9">
        <f>IF($M121=Data!$L$10,Data!$V$11,IF($M121=Data!$L$12,Data!$V$11,IF($M121=Data!$Y$4,Data!$AA$11,IF($M121=Data!$AD$4,Data!$AF$11,IF($M121=Data!$AI$4,Data!$AK$11,IF($M121=Data!$AN$4,Data!$AP$11,0))))))</f>
        <v>0</v>
      </c>
      <c r="AL121" s="9">
        <f>IF($M121=Data!$L$10,Data!$V$12,IF($M121=Data!$L$12,Data!$V$12,IF($M121=Data!$Y$4,Data!$AA$12,IF($M121=Data!$AD$4,Data!$AF$12,IF($M121=Data!$AI$4,Data!$AK$12,IF($M121=Data!$AN$4,Data!$AP$12,0))))))</f>
        <v>0</v>
      </c>
      <c r="AM121" s="9">
        <f>IF($M121=Data!$L$10,Data!$V$13,IF($M121=Data!$L$12,Data!$V$13,IF($M121=Data!$Y$4,Data!$AA$13,IF($M121=Data!$AD$4,Data!$AF$13,IF($M121=Data!$AI$4,Data!$AK$13,IF($M121=Data!$AN$4,Data!$AP$13,0))))))</f>
        <v>0</v>
      </c>
      <c r="AN121" s="9">
        <f>IF($M121=Data!$L$10,Data!$V$14,IF($M121=Data!$L$12,Data!$V$14,IF($M121=Data!$Y$4,Data!$AA$14,IF($M121=Data!$AD$4,Data!$AF$14,IF($M121=Data!$AI$4,Data!$AK$14,IF($M121=Data!$AN$4,Data!$AP$14,0))))))</f>
        <v>0</v>
      </c>
      <c r="AO121" s="9">
        <f>IF($M121=Data!$L$10,Data!$V$15,IF($M121=Data!$L$12,Data!$V$15,IF($M121=Data!$Y$4,Data!$AA$15,IF($M121=Data!$AD$4,Data!$AF$15,IF($M121=Data!$AI$4,Data!$AK$15,IF($M121=Data!$AN$4,Data!$AP$15,0))))))</f>
        <v>0</v>
      </c>
      <c r="AP121" s="9">
        <f>IF($M121=Data!$L$10,Data!$V$16,IF($M121=Data!$L$12,Data!$V$16,IF($M121=Data!$Y$4,Data!$AA$16,IF($M121=Data!$AD$4,Data!$AF$16,IF($M121=Data!$AI$4,Data!$AK$16,IF($M121=Data!$AN$4,Data!$AP$16,0))))))</f>
        <v>0</v>
      </c>
      <c r="AQ121" s="9">
        <f>IF($M121=Data!$L$10,Data!$V$17,IF($M121=Data!$L$12,Data!$V$17,IF($M121=Data!$Y$4,Data!$AA$17,IF($M121=Data!$AD$4,Data!$AF$17,IF($M121=Data!$AI$4,Data!$AK$17,IF($M121=Data!$AN$4,Data!$AP$17,0))))))</f>
        <v>0</v>
      </c>
      <c r="AR121" s="9">
        <f>IF($M121=Data!$L$10,Data!$V$18,IF($M121=Data!$L$12,Data!$V$18,IF($M121=Data!$Y$4,Data!$AA$18,IF($M121=Data!$AD$4,Data!$AF$18,IF($M121=Data!$AI$4,Data!$AK$18,IF($M121=Data!$AN$4,Data!$AP$18,0))))))</f>
        <v>0</v>
      </c>
      <c r="AS121" s="9">
        <f>IF($M121=Data!$L$10,Data!$V$19,IF($M121=Data!$L$12,Data!$V$19,IF($M121=Data!$Y$4,Data!$AA$19,IF($M121=Data!$AD$4,Data!$AF$19,IF($M121=Data!$AI$4,Data!$AK$19,IF($M121=Data!$AN$4,Data!$AP$19,0))))))</f>
        <v>0</v>
      </c>
      <c r="AT121" s="9">
        <f>IF($M121=Data!$L$10,Data!$V$20,IF($M121=Data!$L$12,Data!$V$20,IF($M121=Data!$Y$4,Data!$AA$20,IF($M121=Data!$AD$4,Data!$AF$20,IF($M121=Data!$AI$4,Data!$AK$20,IF($M121=Data!$AN$4,Data!$AP$20,0))))))</f>
        <v>0</v>
      </c>
      <c r="AU121" s="9">
        <f>IF($M121=Data!$L$10,Data!$V$21,IF($M121=Data!$L$12,Data!$V$21,IF($M121=Data!$Y$4,Data!$AA$21,IF($M121=Data!$AD$4,Data!$AF$21,IF($M121=Data!$AI$4,Data!$AK$21,IF($M121=Data!$AN$4,Data!$AP$21,0))))))</f>
        <v>0</v>
      </c>
      <c r="AV121" s="9">
        <f>IF($M121=Data!$L$10,Data!$V$22,IF($M121=Data!$L$12,Data!$V$22,IF($M121=Data!$Y$4,Data!$AA$22,IF($M121=Data!$AD$4,Data!$AF$22,IF($M121=Data!$AI$4,Data!$AK$22,IF($M121=Data!$AN$4,Data!$AP$22,0))))))</f>
        <v>0</v>
      </c>
      <c r="AW121" s="9">
        <f>IF($M121=Data!$L$10,Data!$V$23,IF($M121=Data!$L$12,Data!$V$23,IF($M121=Data!$Y$4,Data!$AA$23,IF($M121=Data!$AD$4,Data!$AF$23,IF($M121=Data!$AI$4,Data!$AK$23,IF($M121=Data!$AN$4,Data!$AP$23,0))))))</f>
        <v>0</v>
      </c>
      <c r="AX121" s="9">
        <f>IF($M121=Data!$L$10,Data!$V$24,IF($M121=Data!$L$12,Data!$V$24,IF($M121=Data!$Y$4,Data!$AA$24,IF($M121=Data!$AD$4,Data!$AF$24,IF($M121=Data!$AI$4,Data!$AK$24,IF($M121=Data!$AN$4,Data!$AP$24,0))))))</f>
        <v>0</v>
      </c>
      <c r="AY121" s="9">
        <f>IF($M121=Data!$L$10,Data!$V$25,IF($M121=Data!$L$12,Data!$V$25,IF($M121=Data!$Y$4,Data!$AA$25,IF($M121=Data!$AD$4,Data!$AF$25,IF($M121=Data!$AI$4,Data!$AK$25,IF($M121=Data!$AN$4,Data!$AP$25,0))))))</f>
        <v>0</v>
      </c>
      <c r="AZ121" s="9">
        <f>IF($M121=Data!$L$10,Data!$V$26,IF($M121=Data!$L$12,Data!$V$26,IF($M121=Data!$Y$4,Data!$AA$26,IF($M121=Data!$AD$4,Data!$AF$26,IF($M121=Data!$AI$4,Data!$AK$26,IF($M121=Data!$AN$4,Data!$AP$26,0))))))</f>
        <v>0</v>
      </c>
      <c r="BA121" s="9">
        <f>IF($M121=Data!$L$10,Data!$V$27,IF($M121=Data!$L$12,Data!$V$27,IF($M121=Data!$Y$4,Data!$AA$27,IF($M121=Data!$AD$4,Data!$AF$27,IF($M121=Data!$AI$4,Data!$AK$27,IF($M121=Data!$AN$4,Data!$AP$27,0))))))</f>
        <v>0</v>
      </c>
      <c r="BB121" s="9">
        <f>IF($M121=Data!$L$10,Data!$V$28,IF($M121=Data!$L$12,Data!$V$28,IF($M121=Data!$Y$4,Data!$AA$28,IF($M121=Data!$AD$4,Data!$AF$28,IF($M121=Data!$AI$4,Data!$AK$28,IF($M121=Data!$AN$4,Data!$AP$28,0))))))</f>
        <v>0</v>
      </c>
      <c r="BC121" s="9">
        <f t="shared" si="8"/>
        <v>0</v>
      </c>
      <c r="BD121" s="119">
        <f>VLOOKUP($BC121,Data!$AS$4:$AT$128,2,FALSE)</f>
        <v>0</v>
      </c>
      <c r="BE121" s="102">
        <f>IF('LCLR Activity List v2.2'!$K121="SPR",1,0)</f>
        <v>0</v>
      </c>
      <c r="BF121" s="100" t="e">
        <f>IF($BE121=0,T121*Data!BF$98,IF($BE121=1,T121*Data!BK$98,T121*Data!BF$98))</f>
        <v>#N/A</v>
      </c>
      <c r="BG121" s="100" t="e">
        <f>IF($BE121=0,U121*Data!BG$98,IF($BE121=1,U121*Data!BL$98,U121*Data!BG$98))</f>
        <v>#N/A</v>
      </c>
      <c r="BH121" s="100" t="e">
        <f>IF($BE121=0,V121*Data!BH$98,IF($BE121=1,V121*Data!BM$98,V121*Data!BH$98))</f>
        <v>#N/A</v>
      </c>
      <c r="BI121" s="100" t="e">
        <f>IF($BE121=0,W121*Data!BI$98,IF($BE121=1,W121*Data!BN$98,W121*Data!BI$98))</f>
        <v>#N/A</v>
      </c>
      <c r="BJ121" s="100" t="e">
        <f>IF($BE121=0,X121*Data!BJ$98,IF($BE121=1,X121*Data!BO$98,X121*Data!BJ$98))</f>
        <v>#N/A</v>
      </c>
      <c r="BK121" s="97" t="e">
        <f t="shared" si="7"/>
        <v>#N/A</v>
      </c>
    </row>
    <row r="122" spans="1:63" x14ac:dyDescent="0.35">
      <c r="A122" s="187">
        <v>110</v>
      </c>
      <c r="B122" s="165"/>
      <c r="C122" s="166"/>
      <c r="D122" s="230"/>
      <c r="E122" s="166"/>
      <c r="F122" s="166"/>
      <c r="G122" s="166"/>
      <c r="H122" s="166"/>
      <c r="I122" s="166"/>
      <c r="J122" s="166"/>
      <c r="K122" s="166"/>
      <c r="L122" s="166"/>
      <c r="M122" s="166"/>
      <c r="N122" s="166"/>
      <c r="O122" s="231"/>
      <c r="P122" s="154">
        <f>VLOOKUP($BC122,Data!$AS$4:$AT$128,2,FALSE)</f>
        <v>0</v>
      </c>
      <c r="Q122" s="166"/>
      <c r="R122" s="166"/>
      <c r="S122" s="155"/>
      <c r="T122" s="170"/>
      <c r="U122" s="170"/>
      <c r="V122" s="170"/>
      <c r="W122" s="170"/>
      <c r="X122" s="156">
        <f t="shared" si="5"/>
        <v>0</v>
      </c>
      <c r="Y122" s="170"/>
      <c r="Z122" s="156">
        <f t="shared" si="6"/>
        <v>0</v>
      </c>
      <c r="AA122" s="175"/>
      <c r="AB122" s="176"/>
      <c r="AD122" s="9">
        <f>IF($M122=Data!$L$10,Data!$V$4,IF($M122=Data!$L$12,Data!$V$4,IF($M122=Data!$Y$4,Data!$AA$4,IF($M122=Data!$AD$4,Data!$AF$4,IF($M122=Data!$AI$4,Data!$AK$4,IF($M122=Data!$AN$4,Data!$AP$4,0))))))</f>
        <v>0</v>
      </c>
      <c r="AE122" s="9">
        <f>IF($M122=Data!$L$10,Data!$V$5,IF($M122=Data!$L$12,Data!$V$5,IF($M122=Data!$Y$4,Data!$AA$5,IF($M122=Data!$AD$4,Data!$AF$5,IF($M122=Data!$AI$4,Data!$AK$5,IF($M122=Data!$AN$4,Data!$AP$5,0))))))</f>
        <v>0</v>
      </c>
      <c r="AF122" s="9">
        <f>IF($M122=Data!$L$10,Data!$V$6,IF($M122=Data!$L$12,Data!$V$6,IF($M122=Data!$Y$4,Data!$AA$6,IF($M122=Data!$AD$4,Data!$AF$6,IF($M122=Data!$AI$4,Data!$AK$6,IF($M122=Data!$AN$4,Data!$AP$6,0))))))</f>
        <v>0</v>
      </c>
      <c r="AG122" s="9">
        <f>IF($M122=Data!$L$10,Data!$V$7,IF($M122=Data!$L$12,Data!$V$7,IF($M122=Data!$Y$4,Data!$AA$7,IF($M122=Data!$AD$4,Data!$AF$7,IF($M122=Data!$AI$4,Data!$AK$7,IF($M122=Data!$AN$4,Data!$AP$7,0))))))</f>
        <v>0</v>
      </c>
      <c r="AH122" s="9">
        <f>IF($M122=Data!$L$10,Data!$V$8,IF($M122=Data!$L$12,Data!$V$8,IF($M122=Data!$Y$4,Data!$AA$8,IF($M122=Data!$AD$4,Data!$AF$8,IF($M122=Data!$AI$4,Data!$AK$8,IF($M122=Data!$AN$4,Data!$AP$8,0))))))</f>
        <v>0</v>
      </c>
      <c r="AI122" s="9">
        <f>IF($M122=Data!$L$10,Data!$V$9,IF($M122=Data!$L$12,Data!$V$9,IF($M122=Data!$Y$4,Data!$AA$9,IF($M122=Data!$AD$4,Data!$AF$9,IF($M122=Data!$AI$4,Data!$AK$9,IF($M122=Data!$AN$4,Data!$AP$9,0))))))</f>
        <v>0</v>
      </c>
      <c r="AJ122" s="9">
        <f>IF($M122=Data!$L$10,Data!$V$10,IF($M122=Data!$L$12,Data!$V$10,IF($M122=Data!$Y$4,Data!$AA$10,IF($M122=Data!$AD$4,Data!$AF$10,IF($M122=Data!$AI$4,Data!$AK$10,IF($M122=Data!$AN$4,Data!$AP$10,0))))))</f>
        <v>0</v>
      </c>
      <c r="AK122" s="9">
        <f>IF($M122=Data!$L$10,Data!$V$11,IF($M122=Data!$L$12,Data!$V$11,IF($M122=Data!$Y$4,Data!$AA$11,IF($M122=Data!$AD$4,Data!$AF$11,IF($M122=Data!$AI$4,Data!$AK$11,IF($M122=Data!$AN$4,Data!$AP$11,0))))))</f>
        <v>0</v>
      </c>
      <c r="AL122" s="9">
        <f>IF($M122=Data!$L$10,Data!$V$12,IF($M122=Data!$L$12,Data!$V$12,IF($M122=Data!$Y$4,Data!$AA$12,IF($M122=Data!$AD$4,Data!$AF$12,IF($M122=Data!$AI$4,Data!$AK$12,IF($M122=Data!$AN$4,Data!$AP$12,0))))))</f>
        <v>0</v>
      </c>
      <c r="AM122" s="9">
        <f>IF($M122=Data!$L$10,Data!$V$13,IF($M122=Data!$L$12,Data!$V$13,IF($M122=Data!$Y$4,Data!$AA$13,IF($M122=Data!$AD$4,Data!$AF$13,IF($M122=Data!$AI$4,Data!$AK$13,IF($M122=Data!$AN$4,Data!$AP$13,0))))))</f>
        <v>0</v>
      </c>
      <c r="AN122" s="9">
        <f>IF($M122=Data!$L$10,Data!$V$14,IF($M122=Data!$L$12,Data!$V$14,IF($M122=Data!$Y$4,Data!$AA$14,IF($M122=Data!$AD$4,Data!$AF$14,IF($M122=Data!$AI$4,Data!$AK$14,IF($M122=Data!$AN$4,Data!$AP$14,0))))))</f>
        <v>0</v>
      </c>
      <c r="AO122" s="9">
        <f>IF($M122=Data!$L$10,Data!$V$15,IF($M122=Data!$L$12,Data!$V$15,IF($M122=Data!$Y$4,Data!$AA$15,IF($M122=Data!$AD$4,Data!$AF$15,IF($M122=Data!$AI$4,Data!$AK$15,IF($M122=Data!$AN$4,Data!$AP$15,0))))))</f>
        <v>0</v>
      </c>
      <c r="AP122" s="9">
        <f>IF($M122=Data!$L$10,Data!$V$16,IF($M122=Data!$L$12,Data!$V$16,IF($M122=Data!$Y$4,Data!$AA$16,IF($M122=Data!$AD$4,Data!$AF$16,IF($M122=Data!$AI$4,Data!$AK$16,IF($M122=Data!$AN$4,Data!$AP$16,0))))))</f>
        <v>0</v>
      </c>
      <c r="AQ122" s="9">
        <f>IF($M122=Data!$L$10,Data!$V$17,IF($M122=Data!$L$12,Data!$V$17,IF($M122=Data!$Y$4,Data!$AA$17,IF($M122=Data!$AD$4,Data!$AF$17,IF($M122=Data!$AI$4,Data!$AK$17,IF($M122=Data!$AN$4,Data!$AP$17,0))))))</f>
        <v>0</v>
      </c>
      <c r="AR122" s="9">
        <f>IF($M122=Data!$L$10,Data!$V$18,IF($M122=Data!$L$12,Data!$V$18,IF($M122=Data!$Y$4,Data!$AA$18,IF($M122=Data!$AD$4,Data!$AF$18,IF($M122=Data!$AI$4,Data!$AK$18,IF($M122=Data!$AN$4,Data!$AP$18,0))))))</f>
        <v>0</v>
      </c>
      <c r="AS122" s="9">
        <f>IF($M122=Data!$L$10,Data!$V$19,IF($M122=Data!$L$12,Data!$V$19,IF($M122=Data!$Y$4,Data!$AA$19,IF($M122=Data!$AD$4,Data!$AF$19,IF($M122=Data!$AI$4,Data!$AK$19,IF($M122=Data!$AN$4,Data!$AP$19,0))))))</f>
        <v>0</v>
      </c>
      <c r="AT122" s="9">
        <f>IF($M122=Data!$L$10,Data!$V$20,IF($M122=Data!$L$12,Data!$V$20,IF($M122=Data!$Y$4,Data!$AA$20,IF($M122=Data!$AD$4,Data!$AF$20,IF($M122=Data!$AI$4,Data!$AK$20,IF($M122=Data!$AN$4,Data!$AP$20,0))))))</f>
        <v>0</v>
      </c>
      <c r="AU122" s="9">
        <f>IF($M122=Data!$L$10,Data!$V$21,IF($M122=Data!$L$12,Data!$V$21,IF($M122=Data!$Y$4,Data!$AA$21,IF($M122=Data!$AD$4,Data!$AF$21,IF($M122=Data!$AI$4,Data!$AK$21,IF($M122=Data!$AN$4,Data!$AP$21,0))))))</f>
        <v>0</v>
      </c>
      <c r="AV122" s="9">
        <f>IF($M122=Data!$L$10,Data!$V$22,IF($M122=Data!$L$12,Data!$V$22,IF($M122=Data!$Y$4,Data!$AA$22,IF($M122=Data!$AD$4,Data!$AF$22,IF($M122=Data!$AI$4,Data!$AK$22,IF($M122=Data!$AN$4,Data!$AP$22,0))))))</f>
        <v>0</v>
      </c>
      <c r="AW122" s="9">
        <f>IF($M122=Data!$L$10,Data!$V$23,IF($M122=Data!$L$12,Data!$V$23,IF($M122=Data!$Y$4,Data!$AA$23,IF($M122=Data!$AD$4,Data!$AF$23,IF($M122=Data!$AI$4,Data!$AK$23,IF($M122=Data!$AN$4,Data!$AP$23,0))))))</f>
        <v>0</v>
      </c>
      <c r="AX122" s="9">
        <f>IF($M122=Data!$L$10,Data!$V$24,IF($M122=Data!$L$12,Data!$V$24,IF($M122=Data!$Y$4,Data!$AA$24,IF($M122=Data!$AD$4,Data!$AF$24,IF($M122=Data!$AI$4,Data!$AK$24,IF($M122=Data!$AN$4,Data!$AP$24,0))))))</f>
        <v>0</v>
      </c>
      <c r="AY122" s="9">
        <f>IF($M122=Data!$L$10,Data!$V$25,IF($M122=Data!$L$12,Data!$V$25,IF($M122=Data!$Y$4,Data!$AA$25,IF($M122=Data!$AD$4,Data!$AF$25,IF($M122=Data!$AI$4,Data!$AK$25,IF($M122=Data!$AN$4,Data!$AP$25,0))))))</f>
        <v>0</v>
      </c>
      <c r="AZ122" s="9">
        <f>IF($M122=Data!$L$10,Data!$V$26,IF($M122=Data!$L$12,Data!$V$26,IF($M122=Data!$Y$4,Data!$AA$26,IF($M122=Data!$AD$4,Data!$AF$26,IF($M122=Data!$AI$4,Data!$AK$26,IF($M122=Data!$AN$4,Data!$AP$26,0))))))</f>
        <v>0</v>
      </c>
      <c r="BA122" s="9">
        <f>IF($M122=Data!$L$10,Data!$V$27,IF($M122=Data!$L$12,Data!$V$27,IF($M122=Data!$Y$4,Data!$AA$27,IF($M122=Data!$AD$4,Data!$AF$27,IF($M122=Data!$AI$4,Data!$AK$27,IF($M122=Data!$AN$4,Data!$AP$27,0))))))</f>
        <v>0</v>
      </c>
      <c r="BB122" s="9">
        <f>IF($M122=Data!$L$10,Data!$V$28,IF($M122=Data!$L$12,Data!$V$28,IF($M122=Data!$Y$4,Data!$AA$28,IF($M122=Data!$AD$4,Data!$AF$28,IF($M122=Data!$AI$4,Data!$AK$28,IF($M122=Data!$AN$4,Data!$AP$28,0))))))</f>
        <v>0</v>
      </c>
      <c r="BC122" s="9">
        <f t="shared" si="8"/>
        <v>0</v>
      </c>
      <c r="BD122" s="119">
        <f>VLOOKUP($BC122,Data!$AS$4:$AT$128,2,FALSE)</f>
        <v>0</v>
      </c>
      <c r="BE122" s="102">
        <f>IF('LCLR Activity List v2.2'!$K122="SPR",1,0)</f>
        <v>0</v>
      </c>
      <c r="BF122" s="100" t="e">
        <f>IF($BE122=0,T122*Data!BF$98,IF($BE122=1,T122*Data!BK$98,T122*Data!BF$98))</f>
        <v>#N/A</v>
      </c>
      <c r="BG122" s="100" t="e">
        <f>IF($BE122=0,U122*Data!BG$98,IF($BE122=1,U122*Data!BL$98,U122*Data!BG$98))</f>
        <v>#N/A</v>
      </c>
      <c r="BH122" s="100" t="e">
        <f>IF($BE122=0,V122*Data!BH$98,IF($BE122=1,V122*Data!BM$98,V122*Data!BH$98))</f>
        <v>#N/A</v>
      </c>
      <c r="BI122" s="100" t="e">
        <f>IF($BE122=0,W122*Data!BI$98,IF($BE122=1,W122*Data!BN$98,W122*Data!BI$98))</f>
        <v>#N/A</v>
      </c>
      <c r="BJ122" s="100" t="e">
        <f>IF($BE122=0,X122*Data!BJ$98,IF($BE122=1,X122*Data!BO$98,X122*Data!BJ$98))</f>
        <v>#N/A</v>
      </c>
      <c r="BK122" s="97" t="e">
        <f t="shared" si="7"/>
        <v>#N/A</v>
      </c>
    </row>
    <row r="123" spans="1:63" x14ac:dyDescent="0.35">
      <c r="A123" s="187">
        <v>111</v>
      </c>
      <c r="B123" s="165"/>
      <c r="C123" s="166"/>
      <c r="D123" s="230"/>
      <c r="E123" s="166"/>
      <c r="F123" s="166"/>
      <c r="G123" s="166"/>
      <c r="H123" s="166"/>
      <c r="I123" s="166"/>
      <c r="J123" s="166"/>
      <c r="K123" s="166"/>
      <c r="L123" s="166"/>
      <c r="M123" s="166"/>
      <c r="N123" s="166"/>
      <c r="O123" s="231"/>
      <c r="P123" s="154">
        <f>VLOOKUP($BC123,Data!$AS$4:$AT$128,2,FALSE)</f>
        <v>0</v>
      </c>
      <c r="Q123" s="166"/>
      <c r="R123" s="166"/>
      <c r="S123" s="155"/>
      <c r="T123" s="170"/>
      <c r="U123" s="170"/>
      <c r="V123" s="170"/>
      <c r="W123" s="170"/>
      <c r="X123" s="156">
        <f t="shared" si="5"/>
        <v>0</v>
      </c>
      <c r="Y123" s="170"/>
      <c r="Z123" s="156">
        <f t="shared" si="6"/>
        <v>0</v>
      </c>
      <c r="AA123" s="175"/>
      <c r="AB123" s="176"/>
      <c r="AD123" s="9">
        <f>IF($M123=Data!$L$10,Data!$V$4,IF($M123=Data!$L$12,Data!$V$4,IF($M123=Data!$Y$4,Data!$AA$4,IF($M123=Data!$AD$4,Data!$AF$4,IF($M123=Data!$AI$4,Data!$AK$4,IF($M123=Data!$AN$4,Data!$AP$4,0))))))</f>
        <v>0</v>
      </c>
      <c r="AE123" s="9">
        <f>IF($M123=Data!$L$10,Data!$V$5,IF($M123=Data!$L$12,Data!$V$5,IF($M123=Data!$Y$4,Data!$AA$5,IF($M123=Data!$AD$4,Data!$AF$5,IF($M123=Data!$AI$4,Data!$AK$5,IF($M123=Data!$AN$4,Data!$AP$5,0))))))</f>
        <v>0</v>
      </c>
      <c r="AF123" s="9">
        <f>IF($M123=Data!$L$10,Data!$V$6,IF($M123=Data!$L$12,Data!$V$6,IF($M123=Data!$Y$4,Data!$AA$6,IF($M123=Data!$AD$4,Data!$AF$6,IF($M123=Data!$AI$4,Data!$AK$6,IF($M123=Data!$AN$4,Data!$AP$6,0))))))</f>
        <v>0</v>
      </c>
      <c r="AG123" s="9">
        <f>IF($M123=Data!$L$10,Data!$V$7,IF($M123=Data!$L$12,Data!$V$7,IF($M123=Data!$Y$4,Data!$AA$7,IF($M123=Data!$AD$4,Data!$AF$7,IF($M123=Data!$AI$4,Data!$AK$7,IF($M123=Data!$AN$4,Data!$AP$7,0))))))</f>
        <v>0</v>
      </c>
      <c r="AH123" s="9">
        <f>IF($M123=Data!$L$10,Data!$V$8,IF($M123=Data!$L$12,Data!$V$8,IF($M123=Data!$Y$4,Data!$AA$8,IF($M123=Data!$AD$4,Data!$AF$8,IF($M123=Data!$AI$4,Data!$AK$8,IF($M123=Data!$AN$4,Data!$AP$8,0))))))</f>
        <v>0</v>
      </c>
      <c r="AI123" s="9">
        <f>IF($M123=Data!$L$10,Data!$V$9,IF($M123=Data!$L$12,Data!$V$9,IF($M123=Data!$Y$4,Data!$AA$9,IF($M123=Data!$AD$4,Data!$AF$9,IF($M123=Data!$AI$4,Data!$AK$9,IF($M123=Data!$AN$4,Data!$AP$9,0))))))</f>
        <v>0</v>
      </c>
      <c r="AJ123" s="9">
        <f>IF($M123=Data!$L$10,Data!$V$10,IF($M123=Data!$L$12,Data!$V$10,IF($M123=Data!$Y$4,Data!$AA$10,IF($M123=Data!$AD$4,Data!$AF$10,IF($M123=Data!$AI$4,Data!$AK$10,IF($M123=Data!$AN$4,Data!$AP$10,0))))))</f>
        <v>0</v>
      </c>
      <c r="AK123" s="9">
        <f>IF($M123=Data!$L$10,Data!$V$11,IF($M123=Data!$L$12,Data!$V$11,IF($M123=Data!$Y$4,Data!$AA$11,IF($M123=Data!$AD$4,Data!$AF$11,IF($M123=Data!$AI$4,Data!$AK$11,IF($M123=Data!$AN$4,Data!$AP$11,0))))))</f>
        <v>0</v>
      </c>
      <c r="AL123" s="9">
        <f>IF($M123=Data!$L$10,Data!$V$12,IF($M123=Data!$L$12,Data!$V$12,IF($M123=Data!$Y$4,Data!$AA$12,IF($M123=Data!$AD$4,Data!$AF$12,IF($M123=Data!$AI$4,Data!$AK$12,IF($M123=Data!$AN$4,Data!$AP$12,0))))))</f>
        <v>0</v>
      </c>
      <c r="AM123" s="9">
        <f>IF($M123=Data!$L$10,Data!$V$13,IF($M123=Data!$L$12,Data!$V$13,IF($M123=Data!$Y$4,Data!$AA$13,IF($M123=Data!$AD$4,Data!$AF$13,IF($M123=Data!$AI$4,Data!$AK$13,IF($M123=Data!$AN$4,Data!$AP$13,0))))))</f>
        <v>0</v>
      </c>
      <c r="AN123" s="9">
        <f>IF($M123=Data!$L$10,Data!$V$14,IF($M123=Data!$L$12,Data!$V$14,IF($M123=Data!$Y$4,Data!$AA$14,IF($M123=Data!$AD$4,Data!$AF$14,IF($M123=Data!$AI$4,Data!$AK$14,IF($M123=Data!$AN$4,Data!$AP$14,0))))))</f>
        <v>0</v>
      </c>
      <c r="AO123" s="9">
        <f>IF($M123=Data!$L$10,Data!$V$15,IF($M123=Data!$L$12,Data!$V$15,IF($M123=Data!$Y$4,Data!$AA$15,IF($M123=Data!$AD$4,Data!$AF$15,IF($M123=Data!$AI$4,Data!$AK$15,IF($M123=Data!$AN$4,Data!$AP$15,0))))))</f>
        <v>0</v>
      </c>
      <c r="AP123" s="9">
        <f>IF($M123=Data!$L$10,Data!$V$16,IF($M123=Data!$L$12,Data!$V$16,IF($M123=Data!$Y$4,Data!$AA$16,IF($M123=Data!$AD$4,Data!$AF$16,IF($M123=Data!$AI$4,Data!$AK$16,IF($M123=Data!$AN$4,Data!$AP$16,0))))))</f>
        <v>0</v>
      </c>
      <c r="AQ123" s="9">
        <f>IF($M123=Data!$L$10,Data!$V$17,IF($M123=Data!$L$12,Data!$V$17,IF($M123=Data!$Y$4,Data!$AA$17,IF($M123=Data!$AD$4,Data!$AF$17,IF($M123=Data!$AI$4,Data!$AK$17,IF($M123=Data!$AN$4,Data!$AP$17,0))))))</f>
        <v>0</v>
      </c>
      <c r="AR123" s="9">
        <f>IF($M123=Data!$L$10,Data!$V$18,IF($M123=Data!$L$12,Data!$V$18,IF($M123=Data!$Y$4,Data!$AA$18,IF($M123=Data!$AD$4,Data!$AF$18,IF($M123=Data!$AI$4,Data!$AK$18,IF($M123=Data!$AN$4,Data!$AP$18,0))))))</f>
        <v>0</v>
      </c>
      <c r="AS123" s="9">
        <f>IF($M123=Data!$L$10,Data!$V$19,IF($M123=Data!$L$12,Data!$V$19,IF($M123=Data!$Y$4,Data!$AA$19,IF($M123=Data!$AD$4,Data!$AF$19,IF($M123=Data!$AI$4,Data!$AK$19,IF($M123=Data!$AN$4,Data!$AP$19,0))))))</f>
        <v>0</v>
      </c>
      <c r="AT123" s="9">
        <f>IF($M123=Data!$L$10,Data!$V$20,IF($M123=Data!$L$12,Data!$V$20,IF($M123=Data!$Y$4,Data!$AA$20,IF($M123=Data!$AD$4,Data!$AF$20,IF($M123=Data!$AI$4,Data!$AK$20,IF($M123=Data!$AN$4,Data!$AP$20,0))))))</f>
        <v>0</v>
      </c>
      <c r="AU123" s="9">
        <f>IF($M123=Data!$L$10,Data!$V$21,IF($M123=Data!$L$12,Data!$V$21,IF($M123=Data!$Y$4,Data!$AA$21,IF($M123=Data!$AD$4,Data!$AF$21,IF($M123=Data!$AI$4,Data!$AK$21,IF($M123=Data!$AN$4,Data!$AP$21,0))))))</f>
        <v>0</v>
      </c>
      <c r="AV123" s="9">
        <f>IF($M123=Data!$L$10,Data!$V$22,IF($M123=Data!$L$12,Data!$V$22,IF($M123=Data!$Y$4,Data!$AA$22,IF($M123=Data!$AD$4,Data!$AF$22,IF($M123=Data!$AI$4,Data!$AK$22,IF($M123=Data!$AN$4,Data!$AP$22,0))))))</f>
        <v>0</v>
      </c>
      <c r="AW123" s="9">
        <f>IF($M123=Data!$L$10,Data!$V$23,IF($M123=Data!$L$12,Data!$V$23,IF($M123=Data!$Y$4,Data!$AA$23,IF($M123=Data!$AD$4,Data!$AF$23,IF($M123=Data!$AI$4,Data!$AK$23,IF($M123=Data!$AN$4,Data!$AP$23,0))))))</f>
        <v>0</v>
      </c>
      <c r="AX123" s="9">
        <f>IF($M123=Data!$L$10,Data!$V$24,IF($M123=Data!$L$12,Data!$V$24,IF($M123=Data!$Y$4,Data!$AA$24,IF($M123=Data!$AD$4,Data!$AF$24,IF($M123=Data!$AI$4,Data!$AK$24,IF($M123=Data!$AN$4,Data!$AP$24,0))))))</f>
        <v>0</v>
      </c>
      <c r="AY123" s="9">
        <f>IF($M123=Data!$L$10,Data!$V$25,IF($M123=Data!$L$12,Data!$V$25,IF($M123=Data!$Y$4,Data!$AA$25,IF($M123=Data!$AD$4,Data!$AF$25,IF($M123=Data!$AI$4,Data!$AK$25,IF($M123=Data!$AN$4,Data!$AP$25,0))))))</f>
        <v>0</v>
      </c>
      <c r="AZ123" s="9">
        <f>IF($M123=Data!$L$10,Data!$V$26,IF($M123=Data!$L$12,Data!$V$26,IF($M123=Data!$Y$4,Data!$AA$26,IF($M123=Data!$AD$4,Data!$AF$26,IF($M123=Data!$AI$4,Data!$AK$26,IF($M123=Data!$AN$4,Data!$AP$26,0))))))</f>
        <v>0</v>
      </c>
      <c r="BA123" s="9">
        <f>IF($M123=Data!$L$10,Data!$V$27,IF($M123=Data!$L$12,Data!$V$27,IF($M123=Data!$Y$4,Data!$AA$27,IF($M123=Data!$AD$4,Data!$AF$27,IF($M123=Data!$AI$4,Data!$AK$27,IF($M123=Data!$AN$4,Data!$AP$27,0))))))</f>
        <v>0</v>
      </c>
      <c r="BB123" s="9">
        <f>IF($M123=Data!$L$10,Data!$V$28,IF($M123=Data!$L$12,Data!$V$28,IF($M123=Data!$Y$4,Data!$AA$28,IF($M123=Data!$AD$4,Data!$AF$28,IF($M123=Data!$AI$4,Data!$AK$28,IF($M123=Data!$AN$4,Data!$AP$28,0))))))</f>
        <v>0</v>
      </c>
      <c r="BC123" s="9">
        <f t="shared" si="8"/>
        <v>0</v>
      </c>
      <c r="BD123" s="119">
        <f>VLOOKUP($BC123,Data!$AS$4:$AT$128,2,FALSE)</f>
        <v>0</v>
      </c>
      <c r="BE123" s="102">
        <f>IF('LCLR Activity List v2.2'!$K123="SPR",1,0)</f>
        <v>0</v>
      </c>
      <c r="BF123" s="100" t="e">
        <f>IF($BE123=0,T123*Data!BF$98,IF($BE123=1,T123*Data!BK$98,T123*Data!BF$98))</f>
        <v>#N/A</v>
      </c>
      <c r="BG123" s="100" t="e">
        <f>IF($BE123=0,U123*Data!BG$98,IF($BE123=1,U123*Data!BL$98,U123*Data!BG$98))</f>
        <v>#N/A</v>
      </c>
      <c r="BH123" s="100" t="e">
        <f>IF($BE123=0,V123*Data!BH$98,IF($BE123=1,V123*Data!BM$98,V123*Data!BH$98))</f>
        <v>#N/A</v>
      </c>
      <c r="BI123" s="100" t="e">
        <f>IF($BE123=0,W123*Data!BI$98,IF($BE123=1,W123*Data!BN$98,W123*Data!BI$98))</f>
        <v>#N/A</v>
      </c>
      <c r="BJ123" s="100" t="e">
        <f>IF($BE123=0,X123*Data!BJ$98,IF($BE123=1,X123*Data!BO$98,X123*Data!BJ$98))</f>
        <v>#N/A</v>
      </c>
      <c r="BK123" s="97" t="e">
        <f t="shared" si="7"/>
        <v>#N/A</v>
      </c>
    </row>
    <row r="124" spans="1:63" x14ac:dyDescent="0.35">
      <c r="A124" s="187">
        <v>112</v>
      </c>
      <c r="B124" s="165"/>
      <c r="C124" s="166"/>
      <c r="D124" s="230"/>
      <c r="E124" s="166"/>
      <c r="F124" s="166"/>
      <c r="G124" s="166"/>
      <c r="H124" s="166"/>
      <c r="I124" s="166"/>
      <c r="J124" s="166"/>
      <c r="K124" s="166"/>
      <c r="L124" s="166"/>
      <c r="M124" s="166"/>
      <c r="N124" s="166"/>
      <c r="O124" s="231"/>
      <c r="P124" s="154">
        <f>VLOOKUP($BC124,Data!$AS$4:$AT$128,2,FALSE)</f>
        <v>0</v>
      </c>
      <c r="Q124" s="166"/>
      <c r="R124" s="166"/>
      <c r="S124" s="155"/>
      <c r="T124" s="170"/>
      <c r="U124" s="170"/>
      <c r="V124" s="170"/>
      <c r="W124" s="170"/>
      <c r="X124" s="156">
        <f t="shared" si="5"/>
        <v>0</v>
      </c>
      <c r="Y124" s="170"/>
      <c r="Z124" s="156">
        <f t="shared" si="6"/>
        <v>0</v>
      </c>
      <c r="AA124" s="175"/>
      <c r="AB124" s="176"/>
      <c r="AD124" s="9">
        <f>IF($M124=Data!$L$10,Data!$V$4,IF($M124=Data!$L$12,Data!$V$4,IF($M124=Data!$Y$4,Data!$AA$4,IF($M124=Data!$AD$4,Data!$AF$4,IF($M124=Data!$AI$4,Data!$AK$4,IF($M124=Data!$AN$4,Data!$AP$4,0))))))</f>
        <v>0</v>
      </c>
      <c r="AE124" s="9">
        <f>IF($M124=Data!$L$10,Data!$V$5,IF($M124=Data!$L$12,Data!$V$5,IF($M124=Data!$Y$4,Data!$AA$5,IF($M124=Data!$AD$4,Data!$AF$5,IF($M124=Data!$AI$4,Data!$AK$5,IF($M124=Data!$AN$4,Data!$AP$5,0))))))</f>
        <v>0</v>
      </c>
      <c r="AF124" s="9">
        <f>IF($M124=Data!$L$10,Data!$V$6,IF($M124=Data!$L$12,Data!$V$6,IF($M124=Data!$Y$4,Data!$AA$6,IF($M124=Data!$AD$4,Data!$AF$6,IF($M124=Data!$AI$4,Data!$AK$6,IF($M124=Data!$AN$4,Data!$AP$6,0))))))</f>
        <v>0</v>
      </c>
      <c r="AG124" s="9">
        <f>IF($M124=Data!$L$10,Data!$V$7,IF($M124=Data!$L$12,Data!$V$7,IF($M124=Data!$Y$4,Data!$AA$7,IF($M124=Data!$AD$4,Data!$AF$7,IF($M124=Data!$AI$4,Data!$AK$7,IF($M124=Data!$AN$4,Data!$AP$7,0))))))</f>
        <v>0</v>
      </c>
      <c r="AH124" s="9">
        <f>IF($M124=Data!$L$10,Data!$V$8,IF($M124=Data!$L$12,Data!$V$8,IF($M124=Data!$Y$4,Data!$AA$8,IF($M124=Data!$AD$4,Data!$AF$8,IF($M124=Data!$AI$4,Data!$AK$8,IF($M124=Data!$AN$4,Data!$AP$8,0))))))</f>
        <v>0</v>
      </c>
      <c r="AI124" s="9">
        <f>IF($M124=Data!$L$10,Data!$V$9,IF($M124=Data!$L$12,Data!$V$9,IF($M124=Data!$Y$4,Data!$AA$9,IF($M124=Data!$AD$4,Data!$AF$9,IF($M124=Data!$AI$4,Data!$AK$9,IF($M124=Data!$AN$4,Data!$AP$9,0))))))</f>
        <v>0</v>
      </c>
      <c r="AJ124" s="9">
        <f>IF($M124=Data!$L$10,Data!$V$10,IF($M124=Data!$L$12,Data!$V$10,IF($M124=Data!$Y$4,Data!$AA$10,IF($M124=Data!$AD$4,Data!$AF$10,IF($M124=Data!$AI$4,Data!$AK$10,IF($M124=Data!$AN$4,Data!$AP$10,0))))))</f>
        <v>0</v>
      </c>
      <c r="AK124" s="9">
        <f>IF($M124=Data!$L$10,Data!$V$11,IF($M124=Data!$L$12,Data!$V$11,IF($M124=Data!$Y$4,Data!$AA$11,IF($M124=Data!$AD$4,Data!$AF$11,IF($M124=Data!$AI$4,Data!$AK$11,IF($M124=Data!$AN$4,Data!$AP$11,0))))))</f>
        <v>0</v>
      </c>
      <c r="AL124" s="9">
        <f>IF($M124=Data!$L$10,Data!$V$12,IF($M124=Data!$L$12,Data!$V$12,IF($M124=Data!$Y$4,Data!$AA$12,IF($M124=Data!$AD$4,Data!$AF$12,IF($M124=Data!$AI$4,Data!$AK$12,IF($M124=Data!$AN$4,Data!$AP$12,0))))))</f>
        <v>0</v>
      </c>
      <c r="AM124" s="9">
        <f>IF($M124=Data!$L$10,Data!$V$13,IF($M124=Data!$L$12,Data!$V$13,IF($M124=Data!$Y$4,Data!$AA$13,IF($M124=Data!$AD$4,Data!$AF$13,IF($M124=Data!$AI$4,Data!$AK$13,IF($M124=Data!$AN$4,Data!$AP$13,0))))))</f>
        <v>0</v>
      </c>
      <c r="AN124" s="9">
        <f>IF($M124=Data!$L$10,Data!$V$14,IF($M124=Data!$L$12,Data!$V$14,IF($M124=Data!$Y$4,Data!$AA$14,IF($M124=Data!$AD$4,Data!$AF$14,IF($M124=Data!$AI$4,Data!$AK$14,IF($M124=Data!$AN$4,Data!$AP$14,0))))))</f>
        <v>0</v>
      </c>
      <c r="AO124" s="9">
        <f>IF($M124=Data!$L$10,Data!$V$15,IF($M124=Data!$L$12,Data!$V$15,IF($M124=Data!$Y$4,Data!$AA$15,IF($M124=Data!$AD$4,Data!$AF$15,IF($M124=Data!$AI$4,Data!$AK$15,IF($M124=Data!$AN$4,Data!$AP$15,0))))))</f>
        <v>0</v>
      </c>
      <c r="AP124" s="9">
        <f>IF($M124=Data!$L$10,Data!$V$16,IF($M124=Data!$L$12,Data!$V$16,IF($M124=Data!$Y$4,Data!$AA$16,IF($M124=Data!$AD$4,Data!$AF$16,IF($M124=Data!$AI$4,Data!$AK$16,IF($M124=Data!$AN$4,Data!$AP$16,0))))))</f>
        <v>0</v>
      </c>
      <c r="AQ124" s="9">
        <f>IF($M124=Data!$L$10,Data!$V$17,IF($M124=Data!$L$12,Data!$V$17,IF($M124=Data!$Y$4,Data!$AA$17,IF($M124=Data!$AD$4,Data!$AF$17,IF($M124=Data!$AI$4,Data!$AK$17,IF($M124=Data!$AN$4,Data!$AP$17,0))))))</f>
        <v>0</v>
      </c>
      <c r="AR124" s="9">
        <f>IF($M124=Data!$L$10,Data!$V$18,IF($M124=Data!$L$12,Data!$V$18,IF($M124=Data!$Y$4,Data!$AA$18,IF($M124=Data!$AD$4,Data!$AF$18,IF($M124=Data!$AI$4,Data!$AK$18,IF($M124=Data!$AN$4,Data!$AP$18,0))))))</f>
        <v>0</v>
      </c>
      <c r="AS124" s="9">
        <f>IF($M124=Data!$L$10,Data!$V$19,IF($M124=Data!$L$12,Data!$V$19,IF($M124=Data!$Y$4,Data!$AA$19,IF($M124=Data!$AD$4,Data!$AF$19,IF($M124=Data!$AI$4,Data!$AK$19,IF($M124=Data!$AN$4,Data!$AP$19,0))))))</f>
        <v>0</v>
      </c>
      <c r="AT124" s="9">
        <f>IF($M124=Data!$L$10,Data!$V$20,IF($M124=Data!$L$12,Data!$V$20,IF($M124=Data!$Y$4,Data!$AA$20,IF($M124=Data!$AD$4,Data!$AF$20,IF($M124=Data!$AI$4,Data!$AK$20,IF($M124=Data!$AN$4,Data!$AP$20,0))))))</f>
        <v>0</v>
      </c>
      <c r="AU124" s="9">
        <f>IF($M124=Data!$L$10,Data!$V$21,IF($M124=Data!$L$12,Data!$V$21,IF($M124=Data!$Y$4,Data!$AA$21,IF($M124=Data!$AD$4,Data!$AF$21,IF($M124=Data!$AI$4,Data!$AK$21,IF($M124=Data!$AN$4,Data!$AP$21,0))))))</f>
        <v>0</v>
      </c>
      <c r="AV124" s="9">
        <f>IF($M124=Data!$L$10,Data!$V$22,IF($M124=Data!$L$12,Data!$V$22,IF($M124=Data!$Y$4,Data!$AA$22,IF($M124=Data!$AD$4,Data!$AF$22,IF($M124=Data!$AI$4,Data!$AK$22,IF($M124=Data!$AN$4,Data!$AP$22,0))))))</f>
        <v>0</v>
      </c>
      <c r="AW124" s="9">
        <f>IF($M124=Data!$L$10,Data!$V$23,IF($M124=Data!$L$12,Data!$V$23,IF($M124=Data!$Y$4,Data!$AA$23,IF($M124=Data!$AD$4,Data!$AF$23,IF($M124=Data!$AI$4,Data!$AK$23,IF($M124=Data!$AN$4,Data!$AP$23,0))))))</f>
        <v>0</v>
      </c>
      <c r="AX124" s="9">
        <f>IF($M124=Data!$L$10,Data!$V$24,IF($M124=Data!$L$12,Data!$V$24,IF($M124=Data!$Y$4,Data!$AA$24,IF($M124=Data!$AD$4,Data!$AF$24,IF($M124=Data!$AI$4,Data!$AK$24,IF($M124=Data!$AN$4,Data!$AP$24,0))))))</f>
        <v>0</v>
      </c>
      <c r="AY124" s="9">
        <f>IF($M124=Data!$L$10,Data!$V$25,IF($M124=Data!$L$12,Data!$V$25,IF($M124=Data!$Y$4,Data!$AA$25,IF($M124=Data!$AD$4,Data!$AF$25,IF($M124=Data!$AI$4,Data!$AK$25,IF($M124=Data!$AN$4,Data!$AP$25,0))))))</f>
        <v>0</v>
      </c>
      <c r="AZ124" s="9">
        <f>IF($M124=Data!$L$10,Data!$V$26,IF($M124=Data!$L$12,Data!$V$26,IF($M124=Data!$Y$4,Data!$AA$26,IF($M124=Data!$AD$4,Data!$AF$26,IF($M124=Data!$AI$4,Data!$AK$26,IF($M124=Data!$AN$4,Data!$AP$26,0))))))</f>
        <v>0</v>
      </c>
      <c r="BA124" s="9">
        <f>IF($M124=Data!$L$10,Data!$V$27,IF($M124=Data!$L$12,Data!$V$27,IF($M124=Data!$Y$4,Data!$AA$27,IF($M124=Data!$AD$4,Data!$AF$27,IF($M124=Data!$AI$4,Data!$AK$27,IF($M124=Data!$AN$4,Data!$AP$27,0))))))</f>
        <v>0</v>
      </c>
      <c r="BB124" s="9">
        <f>IF($M124=Data!$L$10,Data!$V$28,IF($M124=Data!$L$12,Data!$V$28,IF($M124=Data!$Y$4,Data!$AA$28,IF($M124=Data!$AD$4,Data!$AF$28,IF($M124=Data!$AI$4,Data!$AK$28,IF($M124=Data!$AN$4,Data!$AP$28,0))))))</f>
        <v>0</v>
      </c>
      <c r="BC124" s="9">
        <f t="shared" si="8"/>
        <v>0</v>
      </c>
      <c r="BD124" s="119">
        <f>VLOOKUP($BC124,Data!$AS$4:$AT$128,2,FALSE)</f>
        <v>0</v>
      </c>
      <c r="BE124" s="102">
        <f>IF('LCLR Activity List v2.2'!$K124="SPR",1,0)</f>
        <v>0</v>
      </c>
      <c r="BF124" s="100" t="e">
        <f>IF($BE124=0,T124*Data!BF$98,IF($BE124=1,T124*Data!BK$98,T124*Data!BF$98))</f>
        <v>#N/A</v>
      </c>
      <c r="BG124" s="100" t="e">
        <f>IF($BE124=0,U124*Data!BG$98,IF($BE124=1,U124*Data!BL$98,U124*Data!BG$98))</f>
        <v>#N/A</v>
      </c>
      <c r="BH124" s="100" t="e">
        <f>IF($BE124=0,V124*Data!BH$98,IF($BE124=1,V124*Data!BM$98,V124*Data!BH$98))</f>
        <v>#N/A</v>
      </c>
      <c r="BI124" s="100" t="e">
        <f>IF($BE124=0,W124*Data!BI$98,IF($BE124=1,W124*Data!BN$98,W124*Data!BI$98))</f>
        <v>#N/A</v>
      </c>
      <c r="BJ124" s="100" t="e">
        <f>IF($BE124=0,X124*Data!BJ$98,IF($BE124=1,X124*Data!BO$98,X124*Data!BJ$98))</f>
        <v>#N/A</v>
      </c>
      <c r="BK124" s="97" t="e">
        <f t="shared" si="7"/>
        <v>#N/A</v>
      </c>
    </row>
    <row r="125" spans="1:63" x14ac:dyDescent="0.35">
      <c r="A125" s="187">
        <v>113</v>
      </c>
      <c r="B125" s="165"/>
      <c r="C125" s="166"/>
      <c r="D125" s="230"/>
      <c r="E125" s="166"/>
      <c r="F125" s="166"/>
      <c r="G125" s="166"/>
      <c r="H125" s="166"/>
      <c r="I125" s="166"/>
      <c r="J125" s="166"/>
      <c r="K125" s="166"/>
      <c r="L125" s="166"/>
      <c r="M125" s="166"/>
      <c r="N125" s="166"/>
      <c r="O125" s="231"/>
      <c r="P125" s="154">
        <f>VLOOKUP($BC125,Data!$AS$4:$AT$128,2,FALSE)</f>
        <v>0</v>
      </c>
      <c r="Q125" s="166"/>
      <c r="R125" s="166"/>
      <c r="S125" s="155"/>
      <c r="T125" s="170"/>
      <c r="U125" s="170"/>
      <c r="V125" s="170"/>
      <c r="W125" s="170"/>
      <c r="X125" s="156">
        <f t="shared" si="5"/>
        <v>0</v>
      </c>
      <c r="Y125" s="170"/>
      <c r="Z125" s="156">
        <f t="shared" si="6"/>
        <v>0</v>
      </c>
      <c r="AA125" s="175"/>
      <c r="AB125" s="176"/>
      <c r="AD125" s="9">
        <f>IF($M125=Data!$L$10,Data!$V$4,IF($M125=Data!$L$12,Data!$V$4,IF($M125=Data!$Y$4,Data!$AA$4,IF($M125=Data!$AD$4,Data!$AF$4,IF($M125=Data!$AI$4,Data!$AK$4,IF($M125=Data!$AN$4,Data!$AP$4,0))))))</f>
        <v>0</v>
      </c>
      <c r="AE125" s="9">
        <f>IF($M125=Data!$L$10,Data!$V$5,IF($M125=Data!$L$12,Data!$V$5,IF($M125=Data!$Y$4,Data!$AA$5,IF($M125=Data!$AD$4,Data!$AF$5,IF($M125=Data!$AI$4,Data!$AK$5,IF($M125=Data!$AN$4,Data!$AP$5,0))))))</f>
        <v>0</v>
      </c>
      <c r="AF125" s="9">
        <f>IF($M125=Data!$L$10,Data!$V$6,IF($M125=Data!$L$12,Data!$V$6,IF($M125=Data!$Y$4,Data!$AA$6,IF($M125=Data!$AD$4,Data!$AF$6,IF($M125=Data!$AI$4,Data!$AK$6,IF($M125=Data!$AN$4,Data!$AP$6,0))))))</f>
        <v>0</v>
      </c>
      <c r="AG125" s="9">
        <f>IF($M125=Data!$L$10,Data!$V$7,IF($M125=Data!$L$12,Data!$V$7,IF($M125=Data!$Y$4,Data!$AA$7,IF($M125=Data!$AD$4,Data!$AF$7,IF($M125=Data!$AI$4,Data!$AK$7,IF($M125=Data!$AN$4,Data!$AP$7,0))))))</f>
        <v>0</v>
      </c>
      <c r="AH125" s="9">
        <f>IF($M125=Data!$L$10,Data!$V$8,IF($M125=Data!$L$12,Data!$V$8,IF($M125=Data!$Y$4,Data!$AA$8,IF($M125=Data!$AD$4,Data!$AF$8,IF($M125=Data!$AI$4,Data!$AK$8,IF($M125=Data!$AN$4,Data!$AP$8,0))))))</f>
        <v>0</v>
      </c>
      <c r="AI125" s="9">
        <f>IF($M125=Data!$L$10,Data!$V$9,IF($M125=Data!$L$12,Data!$V$9,IF($M125=Data!$Y$4,Data!$AA$9,IF($M125=Data!$AD$4,Data!$AF$9,IF($M125=Data!$AI$4,Data!$AK$9,IF($M125=Data!$AN$4,Data!$AP$9,0))))))</f>
        <v>0</v>
      </c>
      <c r="AJ125" s="9">
        <f>IF($M125=Data!$L$10,Data!$V$10,IF($M125=Data!$L$12,Data!$V$10,IF($M125=Data!$Y$4,Data!$AA$10,IF($M125=Data!$AD$4,Data!$AF$10,IF($M125=Data!$AI$4,Data!$AK$10,IF($M125=Data!$AN$4,Data!$AP$10,0))))))</f>
        <v>0</v>
      </c>
      <c r="AK125" s="9">
        <f>IF($M125=Data!$L$10,Data!$V$11,IF($M125=Data!$L$12,Data!$V$11,IF($M125=Data!$Y$4,Data!$AA$11,IF($M125=Data!$AD$4,Data!$AF$11,IF($M125=Data!$AI$4,Data!$AK$11,IF($M125=Data!$AN$4,Data!$AP$11,0))))))</f>
        <v>0</v>
      </c>
      <c r="AL125" s="9">
        <f>IF($M125=Data!$L$10,Data!$V$12,IF($M125=Data!$L$12,Data!$V$12,IF($M125=Data!$Y$4,Data!$AA$12,IF($M125=Data!$AD$4,Data!$AF$12,IF($M125=Data!$AI$4,Data!$AK$12,IF($M125=Data!$AN$4,Data!$AP$12,0))))))</f>
        <v>0</v>
      </c>
      <c r="AM125" s="9">
        <f>IF($M125=Data!$L$10,Data!$V$13,IF($M125=Data!$L$12,Data!$V$13,IF($M125=Data!$Y$4,Data!$AA$13,IF($M125=Data!$AD$4,Data!$AF$13,IF($M125=Data!$AI$4,Data!$AK$13,IF($M125=Data!$AN$4,Data!$AP$13,0))))))</f>
        <v>0</v>
      </c>
      <c r="AN125" s="9">
        <f>IF($M125=Data!$L$10,Data!$V$14,IF($M125=Data!$L$12,Data!$V$14,IF($M125=Data!$Y$4,Data!$AA$14,IF($M125=Data!$AD$4,Data!$AF$14,IF($M125=Data!$AI$4,Data!$AK$14,IF($M125=Data!$AN$4,Data!$AP$14,0))))))</f>
        <v>0</v>
      </c>
      <c r="AO125" s="9">
        <f>IF($M125=Data!$L$10,Data!$V$15,IF($M125=Data!$L$12,Data!$V$15,IF($M125=Data!$Y$4,Data!$AA$15,IF($M125=Data!$AD$4,Data!$AF$15,IF($M125=Data!$AI$4,Data!$AK$15,IF($M125=Data!$AN$4,Data!$AP$15,0))))))</f>
        <v>0</v>
      </c>
      <c r="AP125" s="9">
        <f>IF($M125=Data!$L$10,Data!$V$16,IF($M125=Data!$L$12,Data!$V$16,IF($M125=Data!$Y$4,Data!$AA$16,IF($M125=Data!$AD$4,Data!$AF$16,IF($M125=Data!$AI$4,Data!$AK$16,IF($M125=Data!$AN$4,Data!$AP$16,0))))))</f>
        <v>0</v>
      </c>
      <c r="AQ125" s="9">
        <f>IF($M125=Data!$L$10,Data!$V$17,IF($M125=Data!$L$12,Data!$V$17,IF($M125=Data!$Y$4,Data!$AA$17,IF($M125=Data!$AD$4,Data!$AF$17,IF($M125=Data!$AI$4,Data!$AK$17,IF($M125=Data!$AN$4,Data!$AP$17,0))))))</f>
        <v>0</v>
      </c>
      <c r="AR125" s="9">
        <f>IF($M125=Data!$L$10,Data!$V$18,IF($M125=Data!$L$12,Data!$V$18,IF($M125=Data!$Y$4,Data!$AA$18,IF($M125=Data!$AD$4,Data!$AF$18,IF($M125=Data!$AI$4,Data!$AK$18,IF($M125=Data!$AN$4,Data!$AP$18,0))))))</f>
        <v>0</v>
      </c>
      <c r="AS125" s="9">
        <f>IF($M125=Data!$L$10,Data!$V$19,IF($M125=Data!$L$12,Data!$V$19,IF($M125=Data!$Y$4,Data!$AA$19,IF($M125=Data!$AD$4,Data!$AF$19,IF($M125=Data!$AI$4,Data!$AK$19,IF($M125=Data!$AN$4,Data!$AP$19,0))))))</f>
        <v>0</v>
      </c>
      <c r="AT125" s="9">
        <f>IF($M125=Data!$L$10,Data!$V$20,IF($M125=Data!$L$12,Data!$V$20,IF($M125=Data!$Y$4,Data!$AA$20,IF($M125=Data!$AD$4,Data!$AF$20,IF($M125=Data!$AI$4,Data!$AK$20,IF($M125=Data!$AN$4,Data!$AP$20,0))))))</f>
        <v>0</v>
      </c>
      <c r="AU125" s="9">
        <f>IF($M125=Data!$L$10,Data!$V$21,IF($M125=Data!$L$12,Data!$V$21,IF($M125=Data!$Y$4,Data!$AA$21,IF($M125=Data!$AD$4,Data!$AF$21,IF($M125=Data!$AI$4,Data!$AK$21,IF($M125=Data!$AN$4,Data!$AP$21,0))))))</f>
        <v>0</v>
      </c>
      <c r="AV125" s="9">
        <f>IF($M125=Data!$L$10,Data!$V$22,IF($M125=Data!$L$12,Data!$V$22,IF($M125=Data!$Y$4,Data!$AA$22,IF($M125=Data!$AD$4,Data!$AF$22,IF($M125=Data!$AI$4,Data!$AK$22,IF($M125=Data!$AN$4,Data!$AP$22,0))))))</f>
        <v>0</v>
      </c>
      <c r="AW125" s="9">
        <f>IF($M125=Data!$L$10,Data!$V$23,IF($M125=Data!$L$12,Data!$V$23,IF($M125=Data!$Y$4,Data!$AA$23,IF($M125=Data!$AD$4,Data!$AF$23,IF($M125=Data!$AI$4,Data!$AK$23,IF($M125=Data!$AN$4,Data!$AP$23,0))))))</f>
        <v>0</v>
      </c>
      <c r="AX125" s="9">
        <f>IF($M125=Data!$L$10,Data!$V$24,IF($M125=Data!$L$12,Data!$V$24,IF($M125=Data!$Y$4,Data!$AA$24,IF($M125=Data!$AD$4,Data!$AF$24,IF($M125=Data!$AI$4,Data!$AK$24,IF($M125=Data!$AN$4,Data!$AP$24,0))))))</f>
        <v>0</v>
      </c>
      <c r="AY125" s="9">
        <f>IF($M125=Data!$L$10,Data!$V$25,IF($M125=Data!$L$12,Data!$V$25,IF($M125=Data!$Y$4,Data!$AA$25,IF($M125=Data!$AD$4,Data!$AF$25,IF($M125=Data!$AI$4,Data!$AK$25,IF($M125=Data!$AN$4,Data!$AP$25,0))))))</f>
        <v>0</v>
      </c>
      <c r="AZ125" s="9">
        <f>IF($M125=Data!$L$10,Data!$V$26,IF($M125=Data!$L$12,Data!$V$26,IF($M125=Data!$Y$4,Data!$AA$26,IF($M125=Data!$AD$4,Data!$AF$26,IF($M125=Data!$AI$4,Data!$AK$26,IF($M125=Data!$AN$4,Data!$AP$26,0))))))</f>
        <v>0</v>
      </c>
      <c r="BA125" s="9">
        <f>IF($M125=Data!$L$10,Data!$V$27,IF($M125=Data!$L$12,Data!$V$27,IF($M125=Data!$Y$4,Data!$AA$27,IF($M125=Data!$AD$4,Data!$AF$27,IF($M125=Data!$AI$4,Data!$AK$27,IF($M125=Data!$AN$4,Data!$AP$27,0))))))</f>
        <v>0</v>
      </c>
      <c r="BB125" s="9">
        <f>IF($M125=Data!$L$10,Data!$V$28,IF($M125=Data!$L$12,Data!$V$28,IF($M125=Data!$Y$4,Data!$AA$28,IF($M125=Data!$AD$4,Data!$AF$28,IF($M125=Data!$AI$4,Data!$AK$28,IF($M125=Data!$AN$4,Data!$AP$28,0))))))</f>
        <v>0</v>
      </c>
      <c r="BC125" s="9">
        <f t="shared" si="8"/>
        <v>0</v>
      </c>
      <c r="BD125" s="119">
        <f>VLOOKUP($BC125,Data!$AS$4:$AT$128,2,FALSE)</f>
        <v>0</v>
      </c>
      <c r="BE125" s="102">
        <f>IF('LCLR Activity List v2.2'!$K125="SPR",1,0)</f>
        <v>0</v>
      </c>
      <c r="BF125" s="100" t="e">
        <f>IF($BE125=0,T125*Data!BF$98,IF($BE125=1,T125*Data!BK$98,T125*Data!BF$98))</f>
        <v>#N/A</v>
      </c>
      <c r="BG125" s="100" t="e">
        <f>IF($BE125=0,U125*Data!BG$98,IF($BE125=1,U125*Data!BL$98,U125*Data!BG$98))</f>
        <v>#N/A</v>
      </c>
      <c r="BH125" s="100" t="e">
        <f>IF($BE125=0,V125*Data!BH$98,IF($BE125=1,V125*Data!BM$98,V125*Data!BH$98))</f>
        <v>#N/A</v>
      </c>
      <c r="BI125" s="100" t="e">
        <f>IF($BE125=0,W125*Data!BI$98,IF($BE125=1,W125*Data!BN$98,W125*Data!BI$98))</f>
        <v>#N/A</v>
      </c>
      <c r="BJ125" s="100" t="e">
        <f>IF($BE125=0,X125*Data!BJ$98,IF($BE125=1,X125*Data!BO$98,X125*Data!BJ$98))</f>
        <v>#N/A</v>
      </c>
      <c r="BK125" s="97" t="e">
        <f t="shared" si="7"/>
        <v>#N/A</v>
      </c>
    </row>
    <row r="126" spans="1:63" x14ac:dyDescent="0.35">
      <c r="A126" s="187">
        <v>114</v>
      </c>
      <c r="B126" s="165"/>
      <c r="C126" s="166"/>
      <c r="D126" s="230"/>
      <c r="E126" s="166"/>
      <c r="F126" s="166"/>
      <c r="G126" s="166"/>
      <c r="H126" s="166"/>
      <c r="I126" s="166"/>
      <c r="J126" s="166"/>
      <c r="K126" s="166"/>
      <c r="L126" s="166"/>
      <c r="M126" s="166"/>
      <c r="N126" s="166"/>
      <c r="O126" s="231"/>
      <c r="P126" s="154">
        <f>VLOOKUP($BC126,Data!$AS$4:$AT$128,2,FALSE)</f>
        <v>0</v>
      </c>
      <c r="Q126" s="166"/>
      <c r="R126" s="166"/>
      <c r="S126" s="155"/>
      <c r="T126" s="170"/>
      <c r="U126" s="170"/>
      <c r="V126" s="170"/>
      <c r="W126" s="170"/>
      <c r="X126" s="156">
        <f t="shared" si="5"/>
        <v>0</v>
      </c>
      <c r="Y126" s="170"/>
      <c r="Z126" s="156">
        <f t="shared" si="6"/>
        <v>0</v>
      </c>
      <c r="AA126" s="175"/>
      <c r="AB126" s="176"/>
      <c r="AD126" s="9">
        <f>IF($M126=Data!$L$10,Data!$V$4,IF($M126=Data!$L$12,Data!$V$4,IF($M126=Data!$Y$4,Data!$AA$4,IF($M126=Data!$AD$4,Data!$AF$4,IF($M126=Data!$AI$4,Data!$AK$4,IF($M126=Data!$AN$4,Data!$AP$4,0))))))</f>
        <v>0</v>
      </c>
      <c r="AE126" s="9">
        <f>IF($M126=Data!$L$10,Data!$V$5,IF($M126=Data!$L$12,Data!$V$5,IF($M126=Data!$Y$4,Data!$AA$5,IF($M126=Data!$AD$4,Data!$AF$5,IF($M126=Data!$AI$4,Data!$AK$5,IF($M126=Data!$AN$4,Data!$AP$5,0))))))</f>
        <v>0</v>
      </c>
      <c r="AF126" s="9">
        <f>IF($M126=Data!$L$10,Data!$V$6,IF($M126=Data!$L$12,Data!$V$6,IF($M126=Data!$Y$4,Data!$AA$6,IF($M126=Data!$AD$4,Data!$AF$6,IF($M126=Data!$AI$4,Data!$AK$6,IF($M126=Data!$AN$4,Data!$AP$6,0))))))</f>
        <v>0</v>
      </c>
      <c r="AG126" s="9">
        <f>IF($M126=Data!$L$10,Data!$V$7,IF($M126=Data!$L$12,Data!$V$7,IF($M126=Data!$Y$4,Data!$AA$7,IF($M126=Data!$AD$4,Data!$AF$7,IF($M126=Data!$AI$4,Data!$AK$7,IF($M126=Data!$AN$4,Data!$AP$7,0))))))</f>
        <v>0</v>
      </c>
      <c r="AH126" s="9">
        <f>IF($M126=Data!$L$10,Data!$V$8,IF($M126=Data!$L$12,Data!$V$8,IF($M126=Data!$Y$4,Data!$AA$8,IF($M126=Data!$AD$4,Data!$AF$8,IF($M126=Data!$AI$4,Data!$AK$8,IF($M126=Data!$AN$4,Data!$AP$8,0))))))</f>
        <v>0</v>
      </c>
      <c r="AI126" s="9">
        <f>IF($M126=Data!$L$10,Data!$V$9,IF($M126=Data!$L$12,Data!$V$9,IF($M126=Data!$Y$4,Data!$AA$9,IF($M126=Data!$AD$4,Data!$AF$9,IF($M126=Data!$AI$4,Data!$AK$9,IF($M126=Data!$AN$4,Data!$AP$9,0))))))</f>
        <v>0</v>
      </c>
      <c r="AJ126" s="9">
        <f>IF($M126=Data!$L$10,Data!$V$10,IF($M126=Data!$L$12,Data!$V$10,IF($M126=Data!$Y$4,Data!$AA$10,IF($M126=Data!$AD$4,Data!$AF$10,IF($M126=Data!$AI$4,Data!$AK$10,IF($M126=Data!$AN$4,Data!$AP$10,0))))))</f>
        <v>0</v>
      </c>
      <c r="AK126" s="9">
        <f>IF($M126=Data!$L$10,Data!$V$11,IF($M126=Data!$L$12,Data!$V$11,IF($M126=Data!$Y$4,Data!$AA$11,IF($M126=Data!$AD$4,Data!$AF$11,IF($M126=Data!$AI$4,Data!$AK$11,IF($M126=Data!$AN$4,Data!$AP$11,0))))))</f>
        <v>0</v>
      </c>
      <c r="AL126" s="9">
        <f>IF($M126=Data!$L$10,Data!$V$12,IF($M126=Data!$L$12,Data!$V$12,IF($M126=Data!$Y$4,Data!$AA$12,IF($M126=Data!$AD$4,Data!$AF$12,IF($M126=Data!$AI$4,Data!$AK$12,IF($M126=Data!$AN$4,Data!$AP$12,0))))))</f>
        <v>0</v>
      </c>
      <c r="AM126" s="9">
        <f>IF($M126=Data!$L$10,Data!$V$13,IF($M126=Data!$L$12,Data!$V$13,IF($M126=Data!$Y$4,Data!$AA$13,IF($M126=Data!$AD$4,Data!$AF$13,IF($M126=Data!$AI$4,Data!$AK$13,IF($M126=Data!$AN$4,Data!$AP$13,0))))))</f>
        <v>0</v>
      </c>
      <c r="AN126" s="9">
        <f>IF($M126=Data!$L$10,Data!$V$14,IF($M126=Data!$L$12,Data!$V$14,IF($M126=Data!$Y$4,Data!$AA$14,IF($M126=Data!$AD$4,Data!$AF$14,IF($M126=Data!$AI$4,Data!$AK$14,IF($M126=Data!$AN$4,Data!$AP$14,0))))))</f>
        <v>0</v>
      </c>
      <c r="AO126" s="9">
        <f>IF($M126=Data!$L$10,Data!$V$15,IF($M126=Data!$L$12,Data!$V$15,IF($M126=Data!$Y$4,Data!$AA$15,IF($M126=Data!$AD$4,Data!$AF$15,IF($M126=Data!$AI$4,Data!$AK$15,IF($M126=Data!$AN$4,Data!$AP$15,0))))))</f>
        <v>0</v>
      </c>
      <c r="AP126" s="9">
        <f>IF($M126=Data!$L$10,Data!$V$16,IF($M126=Data!$L$12,Data!$V$16,IF($M126=Data!$Y$4,Data!$AA$16,IF($M126=Data!$AD$4,Data!$AF$16,IF($M126=Data!$AI$4,Data!$AK$16,IF($M126=Data!$AN$4,Data!$AP$16,0))))))</f>
        <v>0</v>
      </c>
      <c r="AQ126" s="9">
        <f>IF($M126=Data!$L$10,Data!$V$17,IF($M126=Data!$L$12,Data!$V$17,IF($M126=Data!$Y$4,Data!$AA$17,IF($M126=Data!$AD$4,Data!$AF$17,IF($M126=Data!$AI$4,Data!$AK$17,IF($M126=Data!$AN$4,Data!$AP$17,0))))))</f>
        <v>0</v>
      </c>
      <c r="AR126" s="9">
        <f>IF($M126=Data!$L$10,Data!$V$18,IF($M126=Data!$L$12,Data!$V$18,IF($M126=Data!$Y$4,Data!$AA$18,IF($M126=Data!$AD$4,Data!$AF$18,IF($M126=Data!$AI$4,Data!$AK$18,IF($M126=Data!$AN$4,Data!$AP$18,0))))))</f>
        <v>0</v>
      </c>
      <c r="AS126" s="9">
        <f>IF($M126=Data!$L$10,Data!$V$19,IF($M126=Data!$L$12,Data!$V$19,IF($M126=Data!$Y$4,Data!$AA$19,IF($M126=Data!$AD$4,Data!$AF$19,IF($M126=Data!$AI$4,Data!$AK$19,IF($M126=Data!$AN$4,Data!$AP$19,0))))))</f>
        <v>0</v>
      </c>
      <c r="AT126" s="9">
        <f>IF($M126=Data!$L$10,Data!$V$20,IF($M126=Data!$L$12,Data!$V$20,IF($M126=Data!$Y$4,Data!$AA$20,IF($M126=Data!$AD$4,Data!$AF$20,IF($M126=Data!$AI$4,Data!$AK$20,IF($M126=Data!$AN$4,Data!$AP$20,0))))))</f>
        <v>0</v>
      </c>
      <c r="AU126" s="9">
        <f>IF($M126=Data!$L$10,Data!$V$21,IF($M126=Data!$L$12,Data!$V$21,IF($M126=Data!$Y$4,Data!$AA$21,IF($M126=Data!$AD$4,Data!$AF$21,IF($M126=Data!$AI$4,Data!$AK$21,IF($M126=Data!$AN$4,Data!$AP$21,0))))))</f>
        <v>0</v>
      </c>
      <c r="AV126" s="9">
        <f>IF($M126=Data!$L$10,Data!$V$22,IF($M126=Data!$L$12,Data!$V$22,IF($M126=Data!$Y$4,Data!$AA$22,IF($M126=Data!$AD$4,Data!$AF$22,IF($M126=Data!$AI$4,Data!$AK$22,IF($M126=Data!$AN$4,Data!$AP$22,0))))))</f>
        <v>0</v>
      </c>
      <c r="AW126" s="9">
        <f>IF($M126=Data!$L$10,Data!$V$23,IF($M126=Data!$L$12,Data!$V$23,IF($M126=Data!$Y$4,Data!$AA$23,IF($M126=Data!$AD$4,Data!$AF$23,IF($M126=Data!$AI$4,Data!$AK$23,IF($M126=Data!$AN$4,Data!$AP$23,0))))))</f>
        <v>0</v>
      </c>
      <c r="AX126" s="9">
        <f>IF($M126=Data!$L$10,Data!$V$24,IF($M126=Data!$L$12,Data!$V$24,IF($M126=Data!$Y$4,Data!$AA$24,IF($M126=Data!$AD$4,Data!$AF$24,IF($M126=Data!$AI$4,Data!$AK$24,IF($M126=Data!$AN$4,Data!$AP$24,0))))))</f>
        <v>0</v>
      </c>
      <c r="AY126" s="9">
        <f>IF($M126=Data!$L$10,Data!$V$25,IF($M126=Data!$L$12,Data!$V$25,IF($M126=Data!$Y$4,Data!$AA$25,IF($M126=Data!$AD$4,Data!$AF$25,IF($M126=Data!$AI$4,Data!$AK$25,IF($M126=Data!$AN$4,Data!$AP$25,0))))))</f>
        <v>0</v>
      </c>
      <c r="AZ126" s="9">
        <f>IF($M126=Data!$L$10,Data!$V$26,IF($M126=Data!$L$12,Data!$V$26,IF($M126=Data!$Y$4,Data!$AA$26,IF($M126=Data!$AD$4,Data!$AF$26,IF($M126=Data!$AI$4,Data!$AK$26,IF($M126=Data!$AN$4,Data!$AP$26,0))))))</f>
        <v>0</v>
      </c>
      <c r="BA126" s="9">
        <f>IF($M126=Data!$L$10,Data!$V$27,IF($M126=Data!$L$12,Data!$V$27,IF($M126=Data!$Y$4,Data!$AA$27,IF($M126=Data!$AD$4,Data!$AF$27,IF($M126=Data!$AI$4,Data!$AK$27,IF($M126=Data!$AN$4,Data!$AP$27,0))))))</f>
        <v>0</v>
      </c>
      <c r="BB126" s="9">
        <f>IF($M126=Data!$L$10,Data!$V$28,IF($M126=Data!$L$12,Data!$V$28,IF($M126=Data!$Y$4,Data!$AA$28,IF($M126=Data!$AD$4,Data!$AF$28,IF($M126=Data!$AI$4,Data!$AK$28,IF($M126=Data!$AN$4,Data!$AP$28,0))))))</f>
        <v>0</v>
      </c>
      <c r="BC126" s="9">
        <f t="shared" si="8"/>
        <v>0</v>
      </c>
      <c r="BD126" s="119">
        <f>VLOOKUP($BC126,Data!$AS$4:$AT$128,2,FALSE)</f>
        <v>0</v>
      </c>
      <c r="BE126" s="102">
        <f>IF('LCLR Activity List v2.2'!$K126="SPR",1,0)</f>
        <v>0</v>
      </c>
      <c r="BF126" s="100" t="e">
        <f>IF($BE126=0,T126*Data!BF$98,IF($BE126=1,T126*Data!BK$98,T126*Data!BF$98))</f>
        <v>#N/A</v>
      </c>
      <c r="BG126" s="100" t="e">
        <f>IF($BE126=0,U126*Data!BG$98,IF($BE126=1,U126*Data!BL$98,U126*Data!BG$98))</f>
        <v>#N/A</v>
      </c>
      <c r="BH126" s="100" t="e">
        <f>IF($BE126=0,V126*Data!BH$98,IF($BE126=1,V126*Data!BM$98,V126*Data!BH$98))</f>
        <v>#N/A</v>
      </c>
      <c r="BI126" s="100" t="e">
        <f>IF($BE126=0,W126*Data!BI$98,IF($BE126=1,W126*Data!BN$98,W126*Data!BI$98))</f>
        <v>#N/A</v>
      </c>
      <c r="BJ126" s="100" t="e">
        <f>IF($BE126=0,X126*Data!BJ$98,IF($BE126=1,X126*Data!BO$98,X126*Data!BJ$98))</f>
        <v>#N/A</v>
      </c>
      <c r="BK126" s="97" t="e">
        <f t="shared" si="7"/>
        <v>#N/A</v>
      </c>
    </row>
    <row r="127" spans="1:63" x14ac:dyDescent="0.35">
      <c r="A127" s="187">
        <v>115</v>
      </c>
      <c r="B127" s="165"/>
      <c r="C127" s="166"/>
      <c r="D127" s="230"/>
      <c r="E127" s="166"/>
      <c r="F127" s="166"/>
      <c r="G127" s="166"/>
      <c r="H127" s="166"/>
      <c r="I127" s="166"/>
      <c r="J127" s="166"/>
      <c r="K127" s="166"/>
      <c r="L127" s="166"/>
      <c r="M127" s="166"/>
      <c r="N127" s="166"/>
      <c r="O127" s="231"/>
      <c r="P127" s="154">
        <f>VLOOKUP($BC127,Data!$AS$4:$AT$128,2,FALSE)</f>
        <v>0</v>
      </c>
      <c r="Q127" s="166"/>
      <c r="R127" s="166"/>
      <c r="S127" s="155"/>
      <c r="T127" s="170"/>
      <c r="U127" s="170"/>
      <c r="V127" s="170"/>
      <c r="W127" s="170"/>
      <c r="X127" s="156">
        <f t="shared" si="5"/>
        <v>0</v>
      </c>
      <c r="Y127" s="170"/>
      <c r="Z127" s="156">
        <f t="shared" si="6"/>
        <v>0</v>
      </c>
      <c r="AA127" s="175"/>
      <c r="AB127" s="176"/>
      <c r="AD127" s="9">
        <f>IF($M127=Data!$L$10,Data!$V$4,IF($M127=Data!$L$12,Data!$V$4,IF($M127=Data!$Y$4,Data!$AA$4,IF($M127=Data!$AD$4,Data!$AF$4,IF($M127=Data!$AI$4,Data!$AK$4,IF($M127=Data!$AN$4,Data!$AP$4,0))))))</f>
        <v>0</v>
      </c>
      <c r="AE127" s="9">
        <f>IF($M127=Data!$L$10,Data!$V$5,IF($M127=Data!$L$12,Data!$V$5,IF($M127=Data!$Y$4,Data!$AA$5,IF($M127=Data!$AD$4,Data!$AF$5,IF($M127=Data!$AI$4,Data!$AK$5,IF($M127=Data!$AN$4,Data!$AP$5,0))))))</f>
        <v>0</v>
      </c>
      <c r="AF127" s="9">
        <f>IF($M127=Data!$L$10,Data!$V$6,IF($M127=Data!$L$12,Data!$V$6,IF($M127=Data!$Y$4,Data!$AA$6,IF($M127=Data!$AD$4,Data!$AF$6,IF($M127=Data!$AI$4,Data!$AK$6,IF($M127=Data!$AN$4,Data!$AP$6,0))))))</f>
        <v>0</v>
      </c>
      <c r="AG127" s="9">
        <f>IF($M127=Data!$L$10,Data!$V$7,IF($M127=Data!$L$12,Data!$V$7,IF($M127=Data!$Y$4,Data!$AA$7,IF($M127=Data!$AD$4,Data!$AF$7,IF($M127=Data!$AI$4,Data!$AK$7,IF($M127=Data!$AN$4,Data!$AP$7,0))))))</f>
        <v>0</v>
      </c>
      <c r="AH127" s="9">
        <f>IF($M127=Data!$L$10,Data!$V$8,IF($M127=Data!$L$12,Data!$V$8,IF($M127=Data!$Y$4,Data!$AA$8,IF($M127=Data!$AD$4,Data!$AF$8,IF($M127=Data!$AI$4,Data!$AK$8,IF($M127=Data!$AN$4,Data!$AP$8,0))))))</f>
        <v>0</v>
      </c>
      <c r="AI127" s="9">
        <f>IF($M127=Data!$L$10,Data!$V$9,IF($M127=Data!$L$12,Data!$V$9,IF($M127=Data!$Y$4,Data!$AA$9,IF($M127=Data!$AD$4,Data!$AF$9,IF($M127=Data!$AI$4,Data!$AK$9,IF($M127=Data!$AN$4,Data!$AP$9,0))))))</f>
        <v>0</v>
      </c>
      <c r="AJ127" s="9">
        <f>IF($M127=Data!$L$10,Data!$V$10,IF($M127=Data!$L$12,Data!$V$10,IF($M127=Data!$Y$4,Data!$AA$10,IF($M127=Data!$AD$4,Data!$AF$10,IF($M127=Data!$AI$4,Data!$AK$10,IF($M127=Data!$AN$4,Data!$AP$10,0))))))</f>
        <v>0</v>
      </c>
      <c r="AK127" s="9">
        <f>IF($M127=Data!$L$10,Data!$V$11,IF($M127=Data!$L$12,Data!$V$11,IF($M127=Data!$Y$4,Data!$AA$11,IF($M127=Data!$AD$4,Data!$AF$11,IF($M127=Data!$AI$4,Data!$AK$11,IF($M127=Data!$AN$4,Data!$AP$11,0))))))</f>
        <v>0</v>
      </c>
      <c r="AL127" s="9">
        <f>IF($M127=Data!$L$10,Data!$V$12,IF($M127=Data!$L$12,Data!$V$12,IF($M127=Data!$Y$4,Data!$AA$12,IF($M127=Data!$AD$4,Data!$AF$12,IF($M127=Data!$AI$4,Data!$AK$12,IF($M127=Data!$AN$4,Data!$AP$12,0))))))</f>
        <v>0</v>
      </c>
      <c r="AM127" s="9">
        <f>IF($M127=Data!$L$10,Data!$V$13,IF($M127=Data!$L$12,Data!$V$13,IF($M127=Data!$Y$4,Data!$AA$13,IF($M127=Data!$AD$4,Data!$AF$13,IF($M127=Data!$AI$4,Data!$AK$13,IF($M127=Data!$AN$4,Data!$AP$13,0))))))</f>
        <v>0</v>
      </c>
      <c r="AN127" s="9">
        <f>IF($M127=Data!$L$10,Data!$V$14,IF($M127=Data!$L$12,Data!$V$14,IF($M127=Data!$Y$4,Data!$AA$14,IF($M127=Data!$AD$4,Data!$AF$14,IF($M127=Data!$AI$4,Data!$AK$14,IF($M127=Data!$AN$4,Data!$AP$14,0))))))</f>
        <v>0</v>
      </c>
      <c r="AO127" s="9">
        <f>IF($M127=Data!$L$10,Data!$V$15,IF($M127=Data!$L$12,Data!$V$15,IF($M127=Data!$Y$4,Data!$AA$15,IF($M127=Data!$AD$4,Data!$AF$15,IF($M127=Data!$AI$4,Data!$AK$15,IF($M127=Data!$AN$4,Data!$AP$15,0))))))</f>
        <v>0</v>
      </c>
      <c r="AP127" s="9">
        <f>IF($M127=Data!$L$10,Data!$V$16,IF($M127=Data!$L$12,Data!$V$16,IF($M127=Data!$Y$4,Data!$AA$16,IF($M127=Data!$AD$4,Data!$AF$16,IF($M127=Data!$AI$4,Data!$AK$16,IF($M127=Data!$AN$4,Data!$AP$16,0))))))</f>
        <v>0</v>
      </c>
      <c r="AQ127" s="9">
        <f>IF($M127=Data!$L$10,Data!$V$17,IF($M127=Data!$L$12,Data!$V$17,IF($M127=Data!$Y$4,Data!$AA$17,IF($M127=Data!$AD$4,Data!$AF$17,IF($M127=Data!$AI$4,Data!$AK$17,IF($M127=Data!$AN$4,Data!$AP$17,0))))))</f>
        <v>0</v>
      </c>
      <c r="AR127" s="9">
        <f>IF($M127=Data!$L$10,Data!$V$18,IF($M127=Data!$L$12,Data!$V$18,IF($M127=Data!$Y$4,Data!$AA$18,IF($M127=Data!$AD$4,Data!$AF$18,IF($M127=Data!$AI$4,Data!$AK$18,IF($M127=Data!$AN$4,Data!$AP$18,0))))))</f>
        <v>0</v>
      </c>
      <c r="AS127" s="9">
        <f>IF($M127=Data!$L$10,Data!$V$19,IF($M127=Data!$L$12,Data!$V$19,IF($M127=Data!$Y$4,Data!$AA$19,IF($M127=Data!$AD$4,Data!$AF$19,IF($M127=Data!$AI$4,Data!$AK$19,IF($M127=Data!$AN$4,Data!$AP$19,0))))))</f>
        <v>0</v>
      </c>
      <c r="AT127" s="9">
        <f>IF($M127=Data!$L$10,Data!$V$20,IF($M127=Data!$L$12,Data!$V$20,IF($M127=Data!$Y$4,Data!$AA$20,IF($M127=Data!$AD$4,Data!$AF$20,IF($M127=Data!$AI$4,Data!$AK$20,IF($M127=Data!$AN$4,Data!$AP$20,0))))))</f>
        <v>0</v>
      </c>
      <c r="AU127" s="9">
        <f>IF($M127=Data!$L$10,Data!$V$21,IF($M127=Data!$L$12,Data!$V$21,IF($M127=Data!$Y$4,Data!$AA$21,IF($M127=Data!$AD$4,Data!$AF$21,IF($M127=Data!$AI$4,Data!$AK$21,IF($M127=Data!$AN$4,Data!$AP$21,0))))))</f>
        <v>0</v>
      </c>
      <c r="AV127" s="9">
        <f>IF($M127=Data!$L$10,Data!$V$22,IF($M127=Data!$L$12,Data!$V$22,IF($M127=Data!$Y$4,Data!$AA$22,IF($M127=Data!$AD$4,Data!$AF$22,IF($M127=Data!$AI$4,Data!$AK$22,IF($M127=Data!$AN$4,Data!$AP$22,0))))))</f>
        <v>0</v>
      </c>
      <c r="AW127" s="9">
        <f>IF($M127=Data!$L$10,Data!$V$23,IF($M127=Data!$L$12,Data!$V$23,IF($M127=Data!$Y$4,Data!$AA$23,IF($M127=Data!$AD$4,Data!$AF$23,IF($M127=Data!$AI$4,Data!$AK$23,IF($M127=Data!$AN$4,Data!$AP$23,0))))))</f>
        <v>0</v>
      </c>
      <c r="AX127" s="9">
        <f>IF($M127=Data!$L$10,Data!$V$24,IF($M127=Data!$L$12,Data!$V$24,IF($M127=Data!$Y$4,Data!$AA$24,IF($M127=Data!$AD$4,Data!$AF$24,IF($M127=Data!$AI$4,Data!$AK$24,IF($M127=Data!$AN$4,Data!$AP$24,0))))))</f>
        <v>0</v>
      </c>
      <c r="AY127" s="9">
        <f>IF($M127=Data!$L$10,Data!$V$25,IF($M127=Data!$L$12,Data!$V$25,IF($M127=Data!$Y$4,Data!$AA$25,IF($M127=Data!$AD$4,Data!$AF$25,IF($M127=Data!$AI$4,Data!$AK$25,IF($M127=Data!$AN$4,Data!$AP$25,0))))))</f>
        <v>0</v>
      </c>
      <c r="AZ127" s="9">
        <f>IF($M127=Data!$L$10,Data!$V$26,IF($M127=Data!$L$12,Data!$V$26,IF($M127=Data!$Y$4,Data!$AA$26,IF($M127=Data!$AD$4,Data!$AF$26,IF($M127=Data!$AI$4,Data!$AK$26,IF($M127=Data!$AN$4,Data!$AP$26,0))))))</f>
        <v>0</v>
      </c>
      <c r="BA127" s="9">
        <f>IF($M127=Data!$L$10,Data!$V$27,IF($M127=Data!$L$12,Data!$V$27,IF($M127=Data!$Y$4,Data!$AA$27,IF($M127=Data!$AD$4,Data!$AF$27,IF($M127=Data!$AI$4,Data!$AK$27,IF($M127=Data!$AN$4,Data!$AP$27,0))))))</f>
        <v>0</v>
      </c>
      <c r="BB127" s="9">
        <f>IF($M127=Data!$L$10,Data!$V$28,IF($M127=Data!$L$12,Data!$V$28,IF($M127=Data!$Y$4,Data!$AA$28,IF($M127=Data!$AD$4,Data!$AF$28,IF($M127=Data!$AI$4,Data!$AK$28,IF($M127=Data!$AN$4,Data!$AP$28,0))))))</f>
        <v>0</v>
      </c>
      <c r="BC127" s="9">
        <f t="shared" si="8"/>
        <v>0</v>
      </c>
      <c r="BD127" s="119">
        <f>VLOOKUP($BC127,Data!$AS$4:$AT$128,2,FALSE)</f>
        <v>0</v>
      </c>
      <c r="BE127" s="102">
        <f>IF('LCLR Activity List v2.2'!$K127="SPR",1,0)</f>
        <v>0</v>
      </c>
      <c r="BF127" s="100" t="e">
        <f>IF($BE127=0,T127*Data!BF$98,IF($BE127=1,T127*Data!BK$98,T127*Data!BF$98))</f>
        <v>#N/A</v>
      </c>
      <c r="BG127" s="100" t="e">
        <f>IF($BE127=0,U127*Data!BG$98,IF($BE127=1,U127*Data!BL$98,U127*Data!BG$98))</f>
        <v>#N/A</v>
      </c>
      <c r="BH127" s="100" t="e">
        <f>IF($BE127=0,V127*Data!BH$98,IF($BE127=1,V127*Data!BM$98,V127*Data!BH$98))</f>
        <v>#N/A</v>
      </c>
      <c r="BI127" s="100" t="e">
        <f>IF($BE127=0,W127*Data!BI$98,IF($BE127=1,W127*Data!BN$98,W127*Data!BI$98))</f>
        <v>#N/A</v>
      </c>
      <c r="BJ127" s="100" t="e">
        <f>IF($BE127=0,X127*Data!BJ$98,IF($BE127=1,X127*Data!BO$98,X127*Data!BJ$98))</f>
        <v>#N/A</v>
      </c>
      <c r="BK127" s="97" t="e">
        <f t="shared" si="7"/>
        <v>#N/A</v>
      </c>
    </row>
    <row r="128" spans="1:63" x14ac:dyDescent="0.35">
      <c r="A128" s="187">
        <v>116</v>
      </c>
      <c r="B128" s="165"/>
      <c r="C128" s="166"/>
      <c r="D128" s="230"/>
      <c r="E128" s="166"/>
      <c r="F128" s="166"/>
      <c r="G128" s="166"/>
      <c r="H128" s="166"/>
      <c r="I128" s="166"/>
      <c r="J128" s="166"/>
      <c r="K128" s="166"/>
      <c r="L128" s="166"/>
      <c r="M128" s="166"/>
      <c r="N128" s="166"/>
      <c r="O128" s="231"/>
      <c r="P128" s="154">
        <f>VLOOKUP($BC128,Data!$AS$4:$AT$128,2,FALSE)</f>
        <v>0</v>
      </c>
      <c r="Q128" s="166"/>
      <c r="R128" s="166"/>
      <c r="S128" s="155"/>
      <c r="T128" s="170"/>
      <c r="U128" s="170"/>
      <c r="V128" s="170"/>
      <c r="W128" s="170"/>
      <c r="X128" s="156">
        <f t="shared" si="5"/>
        <v>0</v>
      </c>
      <c r="Y128" s="170"/>
      <c r="Z128" s="156">
        <f t="shared" si="6"/>
        <v>0</v>
      </c>
      <c r="AA128" s="175"/>
      <c r="AB128" s="176"/>
      <c r="AD128" s="9">
        <f>IF($M128=Data!$L$10,Data!$V$4,IF($M128=Data!$L$12,Data!$V$4,IF($M128=Data!$Y$4,Data!$AA$4,IF($M128=Data!$AD$4,Data!$AF$4,IF($M128=Data!$AI$4,Data!$AK$4,IF($M128=Data!$AN$4,Data!$AP$4,0))))))</f>
        <v>0</v>
      </c>
      <c r="AE128" s="9">
        <f>IF($M128=Data!$L$10,Data!$V$5,IF($M128=Data!$L$12,Data!$V$5,IF($M128=Data!$Y$4,Data!$AA$5,IF($M128=Data!$AD$4,Data!$AF$5,IF($M128=Data!$AI$4,Data!$AK$5,IF($M128=Data!$AN$4,Data!$AP$5,0))))))</f>
        <v>0</v>
      </c>
      <c r="AF128" s="9">
        <f>IF($M128=Data!$L$10,Data!$V$6,IF($M128=Data!$L$12,Data!$V$6,IF($M128=Data!$Y$4,Data!$AA$6,IF($M128=Data!$AD$4,Data!$AF$6,IF($M128=Data!$AI$4,Data!$AK$6,IF($M128=Data!$AN$4,Data!$AP$6,0))))))</f>
        <v>0</v>
      </c>
      <c r="AG128" s="9">
        <f>IF($M128=Data!$L$10,Data!$V$7,IF($M128=Data!$L$12,Data!$V$7,IF($M128=Data!$Y$4,Data!$AA$7,IF($M128=Data!$AD$4,Data!$AF$7,IF($M128=Data!$AI$4,Data!$AK$7,IF($M128=Data!$AN$4,Data!$AP$7,0))))))</f>
        <v>0</v>
      </c>
      <c r="AH128" s="9">
        <f>IF($M128=Data!$L$10,Data!$V$8,IF($M128=Data!$L$12,Data!$V$8,IF($M128=Data!$Y$4,Data!$AA$8,IF($M128=Data!$AD$4,Data!$AF$8,IF($M128=Data!$AI$4,Data!$AK$8,IF($M128=Data!$AN$4,Data!$AP$8,0))))))</f>
        <v>0</v>
      </c>
      <c r="AI128" s="9">
        <f>IF($M128=Data!$L$10,Data!$V$9,IF($M128=Data!$L$12,Data!$V$9,IF($M128=Data!$Y$4,Data!$AA$9,IF($M128=Data!$AD$4,Data!$AF$9,IF($M128=Data!$AI$4,Data!$AK$9,IF($M128=Data!$AN$4,Data!$AP$9,0))))))</f>
        <v>0</v>
      </c>
      <c r="AJ128" s="9">
        <f>IF($M128=Data!$L$10,Data!$V$10,IF($M128=Data!$L$12,Data!$V$10,IF($M128=Data!$Y$4,Data!$AA$10,IF($M128=Data!$AD$4,Data!$AF$10,IF($M128=Data!$AI$4,Data!$AK$10,IF($M128=Data!$AN$4,Data!$AP$10,0))))))</f>
        <v>0</v>
      </c>
      <c r="AK128" s="9">
        <f>IF($M128=Data!$L$10,Data!$V$11,IF($M128=Data!$L$12,Data!$V$11,IF($M128=Data!$Y$4,Data!$AA$11,IF($M128=Data!$AD$4,Data!$AF$11,IF($M128=Data!$AI$4,Data!$AK$11,IF($M128=Data!$AN$4,Data!$AP$11,0))))))</f>
        <v>0</v>
      </c>
      <c r="AL128" s="9">
        <f>IF($M128=Data!$L$10,Data!$V$12,IF($M128=Data!$L$12,Data!$V$12,IF($M128=Data!$Y$4,Data!$AA$12,IF($M128=Data!$AD$4,Data!$AF$12,IF($M128=Data!$AI$4,Data!$AK$12,IF($M128=Data!$AN$4,Data!$AP$12,0))))))</f>
        <v>0</v>
      </c>
      <c r="AM128" s="9">
        <f>IF($M128=Data!$L$10,Data!$V$13,IF($M128=Data!$L$12,Data!$V$13,IF($M128=Data!$Y$4,Data!$AA$13,IF($M128=Data!$AD$4,Data!$AF$13,IF($M128=Data!$AI$4,Data!$AK$13,IF($M128=Data!$AN$4,Data!$AP$13,0))))))</f>
        <v>0</v>
      </c>
      <c r="AN128" s="9">
        <f>IF($M128=Data!$L$10,Data!$V$14,IF($M128=Data!$L$12,Data!$V$14,IF($M128=Data!$Y$4,Data!$AA$14,IF($M128=Data!$AD$4,Data!$AF$14,IF($M128=Data!$AI$4,Data!$AK$14,IF($M128=Data!$AN$4,Data!$AP$14,0))))))</f>
        <v>0</v>
      </c>
      <c r="AO128" s="9">
        <f>IF($M128=Data!$L$10,Data!$V$15,IF($M128=Data!$L$12,Data!$V$15,IF($M128=Data!$Y$4,Data!$AA$15,IF($M128=Data!$AD$4,Data!$AF$15,IF($M128=Data!$AI$4,Data!$AK$15,IF($M128=Data!$AN$4,Data!$AP$15,0))))))</f>
        <v>0</v>
      </c>
      <c r="AP128" s="9">
        <f>IF($M128=Data!$L$10,Data!$V$16,IF($M128=Data!$L$12,Data!$V$16,IF($M128=Data!$Y$4,Data!$AA$16,IF($M128=Data!$AD$4,Data!$AF$16,IF($M128=Data!$AI$4,Data!$AK$16,IF($M128=Data!$AN$4,Data!$AP$16,0))))))</f>
        <v>0</v>
      </c>
      <c r="AQ128" s="9">
        <f>IF($M128=Data!$L$10,Data!$V$17,IF($M128=Data!$L$12,Data!$V$17,IF($M128=Data!$Y$4,Data!$AA$17,IF($M128=Data!$AD$4,Data!$AF$17,IF($M128=Data!$AI$4,Data!$AK$17,IF($M128=Data!$AN$4,Data!$AP$17,0))))))</f>
        <v>0</v>
      </c>
      <c r="AR128" s="9">
        <f>IF($M128=Data!$L$10,Data!$V$18,IF($M128=Data!$L$12,Data!$V$18,IF($M128=Data!$Y$4,Data!$AA$18,IF($M128=Data!$AD$4,Data!$AF$18,IF($M128=Data!$AI$4,Data!$AK$18,IF($M128=Data!$AN$4,Data!$AP$18,0))))))</f>
        <v>0</v>
      </c>
      <c r="AS128" s="9">
        <f>IF($M128=Data!$L$10,Data!$V$19,IF($M128=Data!$L$12,Data!$V$19,IF($M128=Data!$Y$4,Data!$AA$19,IF($M128=Data!$AD$4,Data!$AF$19,IF($M128=Data!$AI$4,Data!$AK$19,IF($M128=Data!$AN$4,Data!$AP$19,0))))))</f>
        <v>0</v>
      </c>
      <c r="AT128" s="9">
        <f>IF($M128=Data!$L$10,Data!$V$20,IF($M128=Data!$L$12,Data!$V$20,IF($M128=Data!$Y$4,Data!$AA$20,IF($M128=Data!$AD$4,Data!$AF$20,IF($M128=Data!$AI$4,Data!$AK$20,IF($M128=Data!$AN$4,Data!$AP$20,0))))))</f>
        <v>0</v>
      </c>
      <c r="AU128" s="9">
        <f>IF($M128=Data!$L$10,Data!$V$21,IF($M128=Data!$L$12,Data!$V$21,IF($M128=Data!$Y$4,Data!$AA$21,IF($M128=Data!$AD$4,Data!$AF$21,IF($M128=Data!$AI$4,Data!$AK$21,IF($M128=Data!$AN$4,Data!$AP$21,0))))))</f>
        <v>0</v>
      </c>
      <c r="AV128" s="9">
        <f>IF($M128=Data!$L$10,Data!$V$22,IF($M128=Data!$L$12,Data!$V$22,IF($M128=Data!$Y$4,Data!$AA$22,IF($M128=Data!$AD$4,Data!$AF$22,IF($M128=Data!$AI$4,Data!$AK$22,IF($M128=Data!$AN$4,Data!$AP$22,0))))))</f>
        <v>0</v>
      </c>
      <c r="AW128" s="9">
        <f>IF($M128=Data!$L$10,Data!$V$23,IF($M128=Data!$L$12,Data!$V$23,IF($M128=Data!$Y$4,Data!$AA$23,IF($M128=Data!$AD$4,Data!$AF$23,IF($M128=Data!$AI$4,Data!$AK$23,IF($M128=Data!$AN$4,Data!$AP$23,0))))))</f>
        <v>0</v>
      </c>
      <c r="AX128" s="9">
        <f>IF($M128=Data!$L$10,Data!$V$24,IF($M128=Data!$L$12,Data!$V$24,IF($M128=Data!$Y$4,Data!$AA$24,IF($M128=Data!$AD$4,Data!$AF$24,IF($M128=Data!$AI$4,Data!$AK$24,IF($M128=Data!$AN$4,Data!$AP$24,0))))))</f>
        <v>0</v>
      </c>
      <c r="AY128" s="9">
        <f>IF($M128=Data!$L$10,Data!$V$25,IF($M128=Data!$L$12,Data!$V$25,IF($M128=Data!$Y$4,Data!$AA$25,IF($M128=Data!$AD$4,Data!$AF$25,IF($M128=Data!$AI$4,Data!$AK$25,IF($M128=Data!$AN$4,Data!$AP$25,0))))))</f>
        <v>0</v>
      </c>
      <c r="AZ128" s="9">
        <f>IF($M128=Data!$L$10,Data!$V$26,IF($M128=Data!$L$12,Data!$V$26,IF($M128=Data!$Y$4,Data!$AA$26,IF($M128=Data!$AD$4,Data!$AF$26,IF($M128=Data!$AI$4,Data!$AK$26,IF($M128=Data!$AN$4,Data!$AP$26,0))))))</f>
        <v>0</v>
      </c>
      <c r="BA128" s="9">
        <f>IF($M128=Data!$L$10,Data!$V$27,IF($M128=Data!$L$12,Data!$V$27,IF($M128=Data!$Y$4,Data!$AA$27,IF($M128=Data!$AD$4,Data!$AF$27,IF($M128=Data!$AI$4,Data!$AK$27,IF($M128=Data!$AN$4,Data!$AP$27,0))))))</f>
        <v>0</v>
      </c>
      <c r="BB128" s="9">
        <f>IF($M128=Data!$L$10,Data!$V$28,IF($M128=Data!$L$12,Data!$V$28,IF($M128=Data!$Y$4,Data!$AA$28,IF($M128=Data!$AD$4,Data!$AF$28,IF($M128=Data!$AI$4,Data!$AK$28,IF($M128=Data!$AN$4,Data!$AP$28,0))))))</f>
        <v>0</v>
      </c>
      <c r="BC128" s="9">
        <f t="shared" si="8"/>
        <v>0</v>
      </c>
      <c r="BD128" s="119">
        <f>VLOOKUP($BC128,Data!$AS$4:$AT$128,2,FALSE)</f>
        <v>0</v>
      </c>
      <c r="BE128" s="102">
        <f>IF('LCLR Activity List v2.2'!$K128="SPR",1,0)</f>
        <v>0</v>
      </c>
      <c r="BF128" s="100" t="e">
        <f>IF($BE128=0,T128*Data!BF$98,IF($BE128=1,T128*Data!BK$98,T128*Data!BF$98))</f>
        <v>#N/A</v>
      </c>
      <c r="BG128" s="100" t="e">
        <f>IF($BE128=0,U128*Data!BG$98,IF($BE128=1,U128*Data!BL$98,U128*Data!BG$98))</f>
        <v>#N/A</v>
      </c>
      <c r="BH128" s="100" t="e">
        <f>IF($BE128=0,V128*Data!BH$98,IF($BE128=1,V128*Data!BM$98,V128*Data!BH$98))</f>
        <v>#N/A</v>
      </c>
      <c r="BI128" s="100" t="e">
        <f>IF($BE128=0,W128*Data!BI$98,IF($BE128=1,W128*Data!BN$98,W128*Data!BI$98))</f>
        <v>#N/A</v>
      </c>
      <c r="BJ128" s="100" t="e">
        <f>IF($BE128=0,X128*Data!BJ$98,IF($BE128=1,X128*Data!BO$98,X128*Data!BJ$98))</f>
        <v>#N/A</v>
      </c>
      <c r="BK128" s="97" t="e">
        <f t="shared" si="7"/>
        <v>#N/A</v>
      </c>
    </row>
    <row r="129" spans="1:63" x14ac:dyDescent="0.35">
      <c r="A129" s="187">
        <v>117</v>
      </c>
      <c r="B129" s="165"/>
      <c r="C129" s="166"/>
      <c r="D129" s="230"/>
      <c r="E129" s="166"/>
      <c r="F129" s="166"/>
      <c r="G129" s="166"/>
      <c r="H129" s="166"/>
      <c r="I129" s="166"/>
      <c r="J129" s="166"/>
      <c r="K129" s="166"/>
      <c r="L129" s="166"/>
      <c r="M129" s="166"/>
      <c r="N129" s="166"/>
      <c r="O129" s="231"/>
      <c r="P129" s="154">
        <f>VLOOKUP($BC129,Data!$AS$4:$AT$128,2,FALSE)</f>
        <v>0</v>
      </c>
      <c r="Q129" s="166"/>
      <c r="R129" s="166"/>
      <c r="S129" s="155"/>
      <c r="T129" s="170"/>
      <c r="U129" s="170"/>
      <c r="V129" s="170"/>
      <c r="W129" s="170"/>
      <c r="X129" s="156">
        <f t="shared" si="5"/>
        <v>0</v>
      </c>
      <c r="Y129" s="170"/>
      <c r="Z129" s="156">
        <f t="shared" si="6"/>
        <v>0</v>
      </c>
      <c r="AA129" s="175"/>
      <c r="AB129" s="176"/>
      <c r="AD129" s="9">
        <f>IF($M129=Data!$L$10,Data!$V$4,IF($M129=Data!$L$12,Data!$V$4,IF($M129=Data!$Y$4,Data!$AA$4,IF($M129=Data!$AD$4,Data!$AF$4,IF($M129=Data!$AI$4,Data!$AK$4,IF($M129=Data!$AN$4,Data!$AP$4,0))))))</f>
        <v>0</v>
      </c>
      <c r="AE129" s="9">
        <f>IF($M129=Data!$L$10,Data!$V$5,IF($M129=Data!$L$12,Data!$V$5,IF($M129=Data!$Y$4,Data!$AA$5,IF($M129=Data!$AD$4,Data!$AF$5,IF($M129=Data!$AI$4,Data!$AK$5,IF($M129=Data!$AN$4,Data!$AP$5,0))))))</f>
        <v>0</v>
      </c>
      <c r="AF129" s="9">
        <f>IF($M129=Data!$L$10,Data!$V$6,IF($M129=Data!$L$12,Data!$V$6,IF($M129=Data!$Y$4,Data!$AA$6,IF($M129=Data!$AD$4,Data!$AF$6,IF($M129=Data!$AI$4,Data!$AK$6,IF($M129=Data!$AN$4,Data!$AP$6,0))))))</f>
        <v>0</v>
      </c>
      <c r="AG129" s="9">
        <f>IF($M129=Data!$L$10,Data!$V$7,IF($M129=Data!$L$12,Data!$V$7,IF($M129=Data!$Y$4,Data!$AA$7,IF($M129=Data!$AD$4,Data!$AF$7,IF($M129=Data!$AI$4,Data!$AK$7,IF($M129=Data!$AN$4,Data!$AP$7,0))))))</f>
        <v>0</v>
      </c>
      <c r="AH129" s="9">
        <f>IF($M129=Data!$L$10,Data!$V$8,IF($M129=Data!$L$12,Data!$V$8,IF($M129=Data!$Y$4,Data!$AA$8,IF($M129=Data!$AD$4,Data!$AF$8,IF($M129=Data!$AI$4,Data!$AK$8,IF($M129=Data!$AN$4,Data!$AP$8,0))))))</f>
        <v>0</v>
      </c>
      <c r="AI129" s="9">
        <f>IF($M129=Data!$L$10,Data!$V$9,IF($M129=Data!$L$12,Data!$V$9,IF($M129=Data!$Y$4,Data!$AA$9,IF($M129=Data!$AD$4,Data!$AF$9,IF($M129=Data!$AI$4,Data!$AK$9,IF($M129=Data!$AN$4,Data!$AP$9,0))))))</f>
        <v>0</v>
      </c>
      <c r="AJ129" s="9">
        <f>IF($M129=Data!$L$10,Data!$V$10,IF($M129=Data!$L$12,Data!$V$10,IF($M129=Data!$Y$4,Data!$AA$10,IF($M129=Data!$AD$4,Data!$AF$10,IF($M129=Data!$AI$4,Data!$AK$10,IF($M129=Data!$AN$4,Data!$AP$10,0))))))</f>
        <v>0</v>
      </c>
      <c r="AK129" s="9">
        <f>IF($M129=Data!$L$10,Data!$V$11,IF($M129=Data!$L$12,Data!$V$11,IF($M129=Data!$Y$4,Data!$AA$11,IF($M129=Data!$AD$4,Data!$AF$11,IF($M129=Data!$AI$4,Data!$AK$11,IF($M129=Data!$AN$4,Data!$AP$11,0))))))</f>
        <v>0</v>
      </c>
      <c r="AL129" s="9">
        <f>IF($M129=Data!$L$10,Data!$V$12,IF($M129=Data!$L$12,Data!$V$12,IF($M129=Data!$Y$4,Data!$AA$12,IF($M129=Data!$AD$4,Data!$AF$12,IF($M129=Data!$AI$4,Data!$AK$12,IF($M129=Data!$AN$4,Data!$AP$12,0))))))</f>
        <v>0</v>
      </c>
      <c r="AM129" s="9">
        <f>IF($M129=Data!$L$10,Data!$V$13,IF($M129=Data!$L$12,Data!$V$13,IF($M129=Data!$Y$4,Data!$AA$13,IF($M129=Data!$AD$4,Data!$AF$13,IF($M129=Data!$AI$4,Data!$AK$13,IF($M129=Data!$AN$4,Data!$AP$13,0))))))</f>
        <v>0</v>
      </c>
      <c r="AN129" s="9">
        <f>IF($M129=Data!$L$10,Data!$V$14,IF($M129=Data!$L$12,Data!$V$14,IF($M129=Data!$Y$4,Data!$AA$14,IF($M129=Data!$AD$4,Data!$AF$14,IF($M129=Data!$AI$4,Data!$AK$14,IF($M129=Data!$AN$4,Data!$AP$14,0))))))</f>
        <v>0</v>
      </c>
      <c r="AO129" s="9">
        <f>IF($M129=Data!$L$10,Data!$V$15,IF($M129=Data!$L$12,Data!$V$15,IF($M129=Data!$Y$4,Data!$AA$15,IF($M129=Data!$AD$4,Data!$AF$15,IF($M129=Data!$AI$4,Data!$AK$15,IF($M129=Data!$AN$4,Data!$AP$15,0))))))</f>
        <v>0</v>
      </c>
      <c r="AP129" s="9">
        <f>IF($M129=Data!$L$10,Data!$V$16,IF($M129=Data!$L$12,Data!$V$16,IF($M129=Data!$Y$4,Data!$AA$16,IF($M129=Data!$AD$4,Data!$AF$16,IF($M129=Data!$AI$4,Data!$AK$16,IF($M129=Data!$AN$4,Data!$AP$16,0))))))</f>
        <v>0</v>
      </c>
      <c r="AQ129" s="9">
        <f>IF($M129=Data!$L$10,Data!$V$17,IF($M129=Data!$L$12,Data!$V$17,IF($M129=Data!$Y$4,Data!$AA$17,IF($M129=Data!$AD$4,Data!$AF$17,IF($M129=Data!$AI$4,Data!$AK$17,IF($M129=Data!$AN$4,Data!$AP$17,0))))))</f>
        <v>0</v>
      </c>
      <c r="AR129" s="9">
        <f>IF($M129=Data!$L$10,Data!$V$18,IF($M129=Data!$L$12,Data!$V$18,IF($M129=Data!$Y$4,Data!$AA$18,IF($M129=Data!$AD$4,Data!$AF$18,IF($M129=Data!$AI$4,Data!$AK$18,IF($M129=Data!$AN$4,Data!$AP$18,0))))))</f>
        <v>0</v>
      </c>
      <c r="AS129" s="9">
        <f>IF($M129=Data!$L$10,Data!$V$19,IF($M129=Data!$L$12,Data!$V$19,IF($M129=Data!$Y$4,Data!$AA$19,IF($M129=Data!$AD$4,Data!$AF$19,IF($M129=Data!$AI$4,Data!$AK$19,IF($M129=Data!$AN$4,Data!$AP$19,0))))))</f>
        <v>0</v>
      </c>
      <c r="AT129" s="9">
        <f>IF($M129=Data!$L$10,Data!$V$20,IF($M129=Data!$L$12,Data!$V$20,IF($M129=Data!$Y$4,Data!$AA$20,IF($M129=Data!$AD$4,Data!$AF$20,IF($M129=Data!$AI$4,Data!$AK$20,IF($M129=Data!$AN$4,Data!$AP$20,0))))))</f>
        <v>0</v>
      </c>
      <c r="AU129" s="9">
        <f>IF($M129=Data!$L$10,Data!$V$21,IF($M129=Data!$L$12,Data!$V$21,IF($M129=Data!$Y$4,Data!$AA$21,IF($M129=Data!$AD$4,Data!$AF$21,IF($M129=Data!$AI$4,Data!$AK$21,IF($M129=Data!$AN$4,Data!$AP$21,0))))))</f>
        <v>0</v>
      </c>
      <c r="AV129" s="9">
        <f>IF($M129=Data!$L$10,Data!$V$22,IF($M129=Data!$L$12,Data!$V$22,IF($M129=Data!$Y$4,Data!$AA$22,IF($M129=Data!$AD$4,Data!$AF$22,IF($M129=Data!$AI$4,Data!$AK$22,IF($M129=Data!$AN$4,Data!$AP$22,0))))))</f>
        <v>0</v>
      </c>
      <c r="AW129" s="9">
        <f>IF($M129=Data!$L$10,Data!$V$23,IF($M129=Data!$L$12,Data!$V$23,IF($M129=Data!$Y$4,Data!$AA$23,IF($M129=Data!$AD$4,Data!$AF$23,IF($M129=Data!$AI$4,Data!$AK$23,IF($M129=Data!$AN$4,Data!$AP$23,0))))))</f>
        <v>0</v>
      </c>
      <c r="AX129" s="9">
        <f>IF($M129=Data!$L$10,Data!$V$24,IF($M129=Data!$L$12,Data!$V$24,IF($M129=Data!$Y$4,Data!$AA$24,IF($M129=Data!$AD$4,Data!$AF$24,IF($M129=Data!$AI$4,Data!$AK$24,IF($M129=Data!$AN$4,Data!$AP$24,0))))))</f>
        <v>0</v>
      </c>
      <c r="AY129" s="9">
        <f>IF($M129=Data!$L$10,Data!$V$25,IF($M129=Data!$L$12,Data!$V$25,IF($M129=Data!$Y$4,Data!$AA$25,IF($M129=Data!$AD$4,Data!$AF$25,IF($M129=Data!$AI$4,Data!$AK$25,IF($M129=Data!$AN$4,Data!$AP$25,0))))))</f>
        <v>0</v>
      </c>
      <c r="AZ129" s="9">
        <f>IF($M129=Data!$L$10,Data!$V$26,IF($M129=Data!$L$12,Data!$V$26,IF($M129=Data!$Y$4,Data!$AA$26,IF($M129=Data!$AD$4,Data!$AF$26,IF($M129=Data!$AI$4,Data!$AK$26,IF($M129=Data!$AN$4,Data!$AP$26,0))))))</f>
        <v>0</v>
      </c>
      <c r="BA129" s="9">
        <f>IF($M129=Data!$L$10,Data!$V$27,IF($M129=Data!$L$12,Data!$V$27,IF($M129=Data!$Y$4,Data!$AA$27,IF($M129=Data!$AD$4,Data!$AF$27,IF($M129=Data!$AI$4,Data!$AK$27,IF($M129=Data!$AN$4,Data!$AP$27,0))))))</f>
        <v>0</v>
      </c>
      <c r="BB129" s="9">
        <f>IF($M129=Data!$L$10,Data!$V$28,IF($M129=Data!$L$12,Data!$V$28,IF($M129=Data!$Y$4,Data!$AA$28,IF($M129=Data!$AD$4,Data!$AF$28,IF($M129=Data!$AI$4,Data!$AK$28,IF($M129=Data!$AN$4,Data!$AP$28,0))))))</f>
        <v>0</v>
      </c>
      <c r="BC129" s="9">
        <f t="shared" si="8"/>
        <v>0</v>
      </c>
      <c r="BD129" s="119">
        <f>VLOOKUP($BC129,Data!$AS$4:$AT$128,2,FALSE)</f>
        <v>0</v>
      </c>
      <c r="BE129" s="102">
        <f>IF('LCLR Activity List v2.2'!$K129="SPR",1,0)</f>
        <v>0</v>
      </c>
      <c r="BF129" s="100" t="e">
        <f>IF($BE129=0,T129*Data!BF$98,IF($BE129=1,T129*Data!BK$98,T129*Data!BF$98))</f>
        <v>#N/A</v>
      </c>
      <c r="BG129" s="100" t="e">
        <f>IF($BE129=0,U129*Data!BG$98,IF($BE129=1,U129*Data!BL$98,U129*Data!BG$98))</f>
        <v>#N/A</v>
      </c>
      <c r="BH129" s="100" t="e">
        <f>IF($BE129=0,V129*Data!BH$98,IF($BE129=1,V129*Data!BM$98,V129*Data!BH$98))</f>
        <v>#N/A</v>
      </c>
      <c r="BI129" s="100" t="e">
        <f>IF($BE129=0,W129*Data!BI$98,IF($BE129=1,W129*Data!BN$98,W129*Data!BI$98))</f>
        <v>#N/A</v>
      </c>
      <c r="BJ129" s="100" t="e">
        <f>IF($BE129=0,X129*Data!BJ$98,IF($BE129=1,X129*Data!BO$98,X129*Data!BJ$98))</f>
        <v>#N/A</v>
      </c>
      <c r="BK129" s="97" t="e">
        <f t="shared" si="7"/>
        <v>#N/A</v>
      </c>
    </row>
    <row r="130" spans="1:63" x14ac:dyDescent="0.35">
      <c r="A130" s="187">
        <v>118</v>
      </c>
      <c r="B130" s="165"/>
      <c r="C130" s="166"/>
      <c r="D130" s="230"/>
      <c r="E130" s="166"/>
      <c r="F130" s="166"/>
      <c r="G130" s="166"/>
      <c r="H130" s="166"/>
      <c r="I130" s="166"/>
      <c r="J130" s="166"/>
      <c r="K130" s="166"/>
      <c r="L130" s="166"/>
      <c r="M130" s="166"/>
      <c r="N130" s="166"/>
      <c r="O130" s="231"/>
      <c r="P130" s="154">
        <f>VLOOKUP($BC130,Data!$AS$4:$AT$128,2,FALSE)</f>
        <v>0</v>
      </c>
      <c r="Q130" s="166"/>
      <c r="R130" s="166"/>
      <c r="S130" s="155"/>
      <c r="T130" s="170"/>
      <c r="U130" s="170"/>
      <c r="V130" s="170"/>
      <c r="W130" s="170"/>
      <c r="X130" s="156">
        <f t="shared" si="5"/>
        <v>0</v>
      </c>
      <c r="Y130" s="170"/>
      <c r="Z130" s="156">
        <f t="shared" si="6"/>
        <v>0</v>
      </c>
      <c r="AA130" s="175"/>
      <c r="AB130" s="176"/>
      <c r="AD130" s="9">
        <f>IF($M130=Data!$L$10,Data!$V$4,IF($M130=Data!$L$12,Data!$V$4,IF($M130=Data!$Y$4,Data!$AA$4,IF($M130=Data!$AD$4,Data!$AF$4,IF($M130=Data!$AI$4,Data!$AK$4,IF($M130=Data!$AN$4,Data!$AP$4,0))))))</f>
        <v>0</v>
      </c>
      <c r="AE130" s="9">
        <f>IF($M130=Data!$L$10,Data!$V$5,IF($M130=Data!$L$12,Data!$V$5,IF($M130=Data!$Y$4,Data!$AA$5,IF($M130=Data!$AD$4,Data!$AF$5,IF($M130=Data!$AI$4,Data!$AK$5,IF($M130=Data!$AN$4,Data!$AP$5,0))))))</f>
        <v>0</v>
      </c>
      <c r="AF130" s="9">
        <f>IF($M130=Data!$L$10,Data!$V$6,IF($M130=Data!$L$12,Data!$V$6,IF($M130=Data!$Y$4,Data!$AA$6,IF($M130=Data!$AD$4,Data!$AF$6,IF($M130=Data!$AI$4,Data!$AK$6,IF($M130=Data!$AN$4,Data!$AP$6,0))))))</f>
        <v>0</v>
      </c>
      <c r="AG130" s="9">
        <f>IF($M130=Data!$L$10,Data!$V$7,IF($M130=Data!$L$12,Data!$V$7,IF($M130=Data!$Y$4,Data!$AA$7,IF($M130=Data!$AD$4,Data!$AF$7,IF($M130=Data!$AI$4,Data!$AK$7,IF($M130=Data!$AN$4,Data!$AP$7,0))))))</f>
        <v>0</v>
      </c>
      <c r="AH130" s="9">
        <f>IF($M130=Data!$L$10,Data!$V$8,IF($M130=Data!$L$12,Data!$V$8,IF($M130=Data!$Y$4,Data!$AA$8,IF($M130=Data!$AD$4,Data!$AF$8,IF($M130=Data!$AI$4,Data!$AK$8,IF($M130=Data!$AN$4,Data!$AP$8,0))))))</f>
        <v>0</v>
      </c>
      <c r="AI130" s="9">
        <f>IF($M130=Data!$L$10,Data!$V$9,IF($M130=Data!$L$12,Data!$V$9,IF($M130=Data!$Y$4,Data!$AA$9,IF($M130=Data!$AD$4,Data!$AF$9,IF($M130=Data!$AI$4,Data!$AK$9,IF($M130=Data!$AN$4,Data!$AP$9,0))))))</f>
        <v>0</v>
      </c>
      <c r="AJ130" s="9">
        <f>IF($M130=Data!$L$10,Data!$V$10,IF($M130=Data!$L$12,Data!$V$10,IF($M130=Data!$Y$4,Data!$AA$10,IF($M130=Data!$AD$4,Data!$AF$10,IF($M130=Data!$AI$4,Data!$AK$10,IF($M130=Data!$AN$4,Data!$AP$10,0))))))</f>
        <v>0</v>
      </c>
      <c r="AK130" s="9">
        <f>IF($M130=Data!$L$10,Data!$V$11,IF($M130=Data!$L$12,Data!$V$11,IF($M130=Data!$Y$4,Data!$AA$11,IF($M130=Data!$AD$4,Data!$AF$11,IF($M130=Data!$AI$4,Data!$AK$11,IF($M130=Data!$AN$4,Data!$AP$11,0))))))</f>
        <v>0</v>
      </c>
      <c r="AL130" s="9">
        <f>IF($M130=Data!$L$10,Data!$V$12,IF($M130=Data!$L$12,Data!$V$12,IF($M130=Data!$Y$4,Data!$AA$12,IF($M130=Data!$AD$4,Data!$AF$12,IF($M130=Data!$AI$4,Data!$AK$12,IF($M130=Data!$AN$4,Data!$AP$12,0))))))</f>
        <v>0</v>
      </c>
      <c r="AM130" s="9">
        <f>IF($M130=Data!$L$10,Data!$V$13,IF($M130=Data!$L$12,Data!$V$13,IF($M130=Data!$Y$4,Data!$AA$13,IF($M130=Data!$AD$4,Data!$AF$13,IF($M130=Data!$AI$4,Data!$AK$13,IF($M130=Data!$AN$4,Data!$AP$13,0))))))</f>
        <v>0</v>
      </c>
      <c r="AN130" s="9">
        <f>IF($M130=Data!$L$10,Data!$V$14,IF($M130=Data!$L$12,Data!$V$14,IF($M130=Data!$Y$4,Data!$AA$14,IF($M130=Data!$AD$4,Data!$AF$14,IF($M130=Data!$AI$4,Data!$AK$14,IF($M130=Data!$AN$4,Data!$AP$14,0))))))</f>
        <v>0</v>
      </c>
      <c r="AO130" s="9">
        <f>IF($M130=Data!$L$10,Data!$V$15,IF($M130=Data!$L$12,Data!$V$15,IF($M130=Data!$Y$4,Data!$AA$15,IF($M130=Data!$AD$4,Data!$AF$15,IF($M130=Data!$AI$4,Data!$AK$15,IF($M130=Data!$AN$4,Data!$AP$15,0))))))</f>
        <v>0</v>
      </c>
      <c r="AP130" s="9">
        <f>IF($M130=Data!$L$10,Data!$V$16,IF($M130=Data!$L$12,Data!$V$16,IF($M130=Data!$Y$4,Data!$AA$16,IF($M130=Data!$AD$4,Data!$AF$16,IF($M130=Data!$AI$4,Data!$AK$16,IF($M130=Data!$AN$4,Data!$AP$16,0))))))</f>
        <v>0</v>
      </c>
      <c r="AQ130" s="9">
        <f>IF($M130=Data!$L$10,Data!$V$17,IF($M130=Data!$L$12,Data!$V$17,IF($M130=Data!$Y$4,Data!$AA$17,IF($M130=Data!$AD$4,Data!$AF$17,IF($M130=Data!$AI$4,Data!$AK$17,IF($M130=Data!$AN$4,Data!$AP$17,0))))))</f>
        <v>0</v>
      </c>
      <c r="AR130" s="9">
        <f>IF($M130=Data!$L$10,Data!$V$18,IF($M130=Data!$L$12,Data!$V$18,IF($M130=Data!$Y$4,Data!$AA$18,IF($M130=Data!$AD$4,Data!$AF$18,IF($M130=Data!$AI$4,Data!$AK$18,IF($M130=Data!$AN$4,Data!$AP$18,0))))))</f>
        <v>0</v>
      </c>
      <c r="AS130" s="9">
        <f>IF($M130=Data!$L$10,Data!$V$19,IF($M130=Data!$L$12,Data!$V$19,IF($M130=Data!$Y$4,Data!$AA$19,IF($M130=Data!$AD$4,Data!$AF$19,IF($M130=Data!$AI$4,Data!$AK$19,IF($M130=Data!$AN$4,Data!$AP$19,0))))))</f>
        <v>0</v>
      </c>
      <c r="AT130" s="9">
        <f>IF($M130=Data!$L$10,Data!$V$20,IF($M130=Data!$L$12,Data!$V$20,IF($M130=Data!$Y$4,Data!$AA$20,IF($M130=Data!$AD$4,Data!$AF$20,IF($M130=Data!$AI$4,Data!$AK$20,IF($M130=Data!$AN$4,Data!$AP$20,0))))))</f>
        <v>0</v>
      </c>
      <c r="AU130" s="9">
        <f>IF($M130=Data!$L$10,Data!$V$21,IF($M130=Data!$L$12,Data!$V$21,IF($M130=Data!$Y$4,Data!$AA$21,IF($M130=Data!$AD$4,Data!$AF$21,IF($M130=Data!$AI$4,Data!$AK$21,IF($M130=Data!$AN$4,Data!$AP$21,0))))))</f>
        <v>0</v>
      </c>
      <c r="AV130" s="9">
        <f>IF($M130=Data!$L$10,Data!$V$22,IF($M130=Data!$L$12,Data!$V$22,IF($M130=Data!$Y$4,Data!$AA$22,IF($M130=Data!$AD$4,Data!$AF$22,IF($M130=Data!$AI$4,Data!$AK$22,IF($M130=Data!$AN$4,Data!$AP$22,0))))))</f>
        <v>0</v>
      </c>
      <c r="AW130" s="9">
        <f>IF($M130=Data!$L$10,Data!$V$23,IF($M130=Data!$L$12,Data!$V$23,IF($M130=Data!$Y$4,Data!$AA$23,IF($M130=Data!$AD$4,Data!$AF$23,IF($M130=Data!$AI$4,Data!$AK$23,IF($M130=Data!$AN$4,Data!$AP$23,0))))))</f>
        <v>0</v>
      </c>
      <c r="AX130" s="9">
        <f>IF($M130=Data!$L$10,Data!$V$24,IF($M130=Data!$L$12,Data!$V$24,IF($M130=Data!$Y$4,Data!$AA$24,IF($M130=Data!$AD$4,Data!$AF$24,IF($M130=Data!$AI$4,Data!$AK$24,IF($M130=Data!$AN$4,Data!$AP$24,0))))))</f>
        <v>0</v>
      </c>
      <c r="AY130" s="9">
        <f>IF($M130=Data!$L$10,Data!$V$25,IF($M130=Data!$L$12,Data!$V$25,IF($M130=Data!$Y$4,Data!$AA$25,IF($M130=Data!$AD$4,Data!$AF$25,IF($M130=Data!$AI$4,Data!$AK$25,IF($M130=Data!$AN$4,Data!$AP$25,0))))))</f>
        <v>0</v>
      </c>
      <c r="AZ130" s="9">
        <f>IF($M130=Data!$L$10,Data!$V$26,IF($M130=Data!$L$12,Data!$V$26,IF($M130=Data!$Y$4,Data!$AA$26,IF($M130=Data!$AD$4,Data!$AF$26,IF($M130=Data!$AI$4,Data!$AK$26,IF($M130=Data!$AN$4,Data!$AP$26,0))))))</f>
        <v>0</v>
      </c>
      <c r="BA130" s="9">
        <f>IF($M130=Data!$L$10,Data!$V$27,IF($M130=Data!$L$12,Data!$V$27,IF($M130=Data!$Y$4,Data!$AA$27,IF($M130=Data!$AD$4,Data!$AF$27,IF($M130=Data!$AI$4,Data!$AK$27,IF($M130=Data!$AN$4,Data!$AP$27,0))))))</f>
        <v>0</v>
      </c>
      <c r="BB130" s="9">
        <f>IF($M130=Data!$L$10,Data!$V$28,IF($M130=Data!$L$12,Data!$V$28,IF($M130=Data!$Y$4,Data!$AA$28,IF($M130=Data!$AD$4,Data!$AF$28,IF($M130=Data!$AI$4,Data!$AK$28,IF($M130=Data!$AN$4,Data!$AP$28,0))))))</f>
        <v>0</v>
      </c>
      <c r="BC130" s="9">
        <f t="shared" si="8"/>
        <v>0</v>
      </c>
      <c r="BD130" s="119">
        <f>VLOOKUP($BC130,Data!$AS$4:$AT$128,2,FALSE)</f>
        <v>0</v>
      </c>
      <c r="BE130" s="102">
        <f>IF('LCLR Activity List v2.2'!$K130="SPR",1,0)</f>
        <v>0</v>
      </c>
      <c r="BF130" s="100" t="e">
        <f>IF($BE130=0,T130*Data!BF$98,IF($BE130=1,T130*Data!BK$98,T130*Data!BF$98))</f>
        <v>#N/A</v>
      </c>
      <c r="BG130" s="100" t="e">
        <f>IF($BE130=0,U130*Data!BG$98,IF($BE130=1,U130*Data!BL$98,U130*Data!BG$98))</f>
        <v>#N/A</v>
      </c>
      <c r="BH130" s="100" t="e">
        <f>IF($BE130=0,V130*Data!BH$98,IF($BE130=1,V130*Data!BM$98,V130*Data!BH$98))</f>
        <v>#N/A</v>
      </c>
      <c r="BI130" s="100" t="e">
        <f>IF($BE130=0,W130*Data!BI$98,IF($BE130=1,W130*Data!BN$98,W130*Data!BI$98))</f>
        <v>#N/A</v>
      </c>
      <c r="BJ130" s="100" t="e">
        <f>IF($BE130=0,X130*Data!BJ$98,IF($BE130=1,X130*Data!BO$98,X130*Data!BJ$98))</f>
        <v>#N/A</v>
      </c>
      <c r="BK130" s="97" t="e">
        <f t="shared" si="7"/>
        <v>#N/A</v>
      </c>
    </row>
    <row r="131" spans="1:63" x14ac:dyDescent="0.35">
      <c r="A131" s="187">
        <v>119</v>
      </c>
      <c r="B131" s="165"/>
      <c r="C131" s="166"/>
      <c r="D131" s="230"/>
      <c r="E131" s="166"/>
      <c r="F131" s="166"/>
      <c r="G131" s="166"/>
      <c r="H131" s="166"/>
      <c r="I131" s="166"/>
      <c r="J131" s="166"/>
      <c r="K131" s="166"/>
      <c r="L131" s="166"/>
      <c r="M131" s="166"/>
      <c r="N131" s="166"/>
      <c r="O131" s="231"/>
      <c r="P131" s="154">
        <f>VLOOKUP($BC131,Data!$AS$4:$AT$128,2,FALSE)</f>
        <v>0</v>
      </c>
      <c r="Q131" s="166"/>
      <c r="R131" s="166"/>
      <c r="S131" s="155"/>
      <c r="T131" s="170"/>
      <c r="U131" s="170"/>
      <c r="V131" s="170"/>
      <c r="W131" s="170"/>
      <c r="X131" s="156">
        <f t="shared" si="5"/>
        <v>0</v>
      </c>
      <c r="Y131" s="170"/>
      <c r="Z131" s="156">
        <f t="shared" si="6"/>
        <v>0</v>
      </c>
      <c r="AA131" s="175"/>
      <c r="AB131" s="176"/>
      <c r="AD131" s="9">
        <f>IF($M131=Data!$L$10,Data!$V$4,IF($M131=Data!$L$12,Data!$V$4,IF($M131=Data!$Y$4,Data!$AA$4,IF($M131=Data!$AD$4,Data!$AF$4,IF($M131=Data!$AI$4,Data!$AK$4,IF($M131=Data!$AN$4,Data!$AP$4,0))))))</f>
        <v>0</v>
      </c>
      <c r="AE131" s="9">
        <f>IF($M131=Data!$L$10,Data!$V$5,IF($M131=Data!$L$12,Data!$V$5,IF($M131=Data!$Y$4,Data!$AA$5,IF($M131=Data!$AD$4,Data!$AF$5,IF($M131=Data!$AI$4,Data!$AK$5,IF($M131=Data!$AN$4,Data!$AP$5,0))))))</f>
        <v>0</v>
      </c>
      <c r="AF131" s="9">
        <f>IF($M131=Data!$L$10,Data!$V$6,IF($M131=Data!$L$12,Data!$V$6,IF($M131=Data!$Y$4,Data!$AA$6,IF($M131=Data!$AD$4,Data!$AF$6,IF($M131=Data!$AI$4,Data!$AK$6,IF($M131=Data!$AN$4,Data!$AP$6,0))))))</f>
        <v>0</v>
      </c>
      <c r="AG131" s="9">
        <f>IF($M131=Data!$L$10,Data!$V$7,IF($M131=Data!$L$12,Data!$V$7,IF($M131=Data!$Y$4,Data!$AA$7,IF($M131=Data!$AD$4,Data!$AF$7,IF($M131=Data!$AI$4,Data!$AK$7,IF($M131=Data!$AN$4,Data!$AP$7,0))))))</f>
        <v>0</v>
      </c>
      <c r="AH131" s="9">
        <f>IF($M131=Data!$L$10,Data!$V$8,IF($M131=Data!$L$12,Data!$V$8,IF($M131=Data!$Y$4,Data!$AA$8,IF($M131=Data!$AD$4,Data!$AF$8,IF($M131=Data!$AI$4,Data!$AK$8,IF($M131=Data!$AN$4,Data!$AP$8,0))))))</f>
        <v>0</v>
      </c>
      <c r="AI131" s="9">
        <f>IF($M131=Data!$L$10,Data!$V$9,IF($M131=Data!$L$12,Data!$V$9,IF($M131=Data!$Y$4,Data!$AA$9,IF($M131=Data!$AD$4,Data!$AF$9,IF($M131=Data!$AI$4,Data!$AK$9,IF($M131=Data!$AN$4,Data!$AP$9,0))))))</f>
        <v>0</v>
      </c>
      <c r="AJ131" s="9">
        <f>IF($M131=Data!$L$10,Data!$V$10,IF($M131=Data!$L$12,Data!$V$10,IF($M131=Data!$Y$4,Data!$AA$10,IF($M131=Data!$AD$4,Data!$AF$10,IF($M131=Data!$AI$4,Data!$AK$10,IF($M131=Data!$AN$4,Data!$AP$10,0))))))</f>
        <v>0</v>
      </c>
      <c r="AK131" s="9">
        <f>IF($M131=Data!$L$10,Data!$V$11,IF($M131=Data!$L$12,Data!$V$11,IF($M131=Data!$Y$4,Data!$AA$11,IF($M131=Data!$AD$4,Data!$AF$11,IF($M131=Data!$AI$4,Data!$AK$11,IF($M131=Data!$AN$4,Data!$AP$11,0))))))</f>
        <v>0</v>
      </c>
      <c r="AL131" s="9">
        <f>IF($M131=Data!$L$10,Data!$V$12,IF($M131=Data!$L$12,Data!$V$12,IF($M131=Data!$Y$4,Data!$AA$12,IF($M131=Data!$AD$4,Data!$AF$12,IF($M131=Data!$AI$4,Data!$AK$12,IF($M131=Data!$AN$4,Data!$AP$12,0))))))</f>
        <v>0</v>
      </c>
      <c r="AM131" s="9">
        <f>IF($M131=Data!$L$10,Data!$V$13,IF($M131=Data!$L$12,Data!$V$13,IF($M131=Data!$Y$4,Data!$AA$13,IF($M131=Data!$AD$4,Data!$AF$13,IF($M131=Data!$AI$4,Data!$AK$13,IF($M131=Data!$AN$4,Data!$AP$13,0))))))</f>
        <v>0</v>
      </c>
      <c r="AN131" s="9">
        <f>IF($M131=Data!$L$10,Data!$V$14,IF($M131=Data!$L$12,Data!$V$14,IF($M131=Data!$Y$4,Data!$AA$14,IF($M131=Data!$AD$4,Data!$AF$14,IF($M131=Data!$AI$4,Data!$AK$14,IF($M131=Data!$AN$4,Data!$AP$14,0))))))</f>
        <v>0</v>
      </c>
      <c r="AO131" s="9">
        <f>IF($M131=Data!$L$10,Data!$V$15,IF($M131=Data!$L$12,Data!$V$15,IF($M131=Data!$Y$4,Data!$AA$15,IF($M131=Data!$AD$4,Data!$AF$15,IF($M131=Data!$AI$4,Data!$AK$15,IF($M131=Data!$AN$4,Data!$AP$15,0))))))</f>
        <v>0</v>
      </c>
      <c r="AP131" s="9">
        <f>IF($M131=Data!$L$10,Data!$V$16,IF($M131=Data!$L$12,Data!$V$16,IF($M131=Data!$Y$4,Data!$AA$16,IF($M131=Data!$AD$4,Data!$AF$16,IF($M131=Data!$AI$4,Data!$AK$16,IF($M131=Data!$AN$4,Data!$AP$16,0))))))</f>
        <v>0</v>
      </c>
      <c r="AQ131" s="9">
        <f>IF($M131=Data!$L$10,Data!$V$17,IF($M131=Data!$L$12,Data!$V$17,IF($M131=Data!$Y$4,Data!$AA$17,IF($M131=Data!$AD$4,Data!$AF$17,IF($M131=Data!$AI$4,Data!$AK$17,IF($M131=Data!$AN$4,Data!$AP$17,0))))))</f>
        <v>0</v>
      </c>
      <c r="AR131" s="9">
        <f>IF($M131=Data!$L$10,Data!$V$18,IF($M131=Data!$L$12,Data!$V$18,IF($M131=Data!$Y$4,Data!$AA$18,IF($M131=Data!$AD$4,Data!$AF$18,IF($M131=Data!$AI$4,Data!$AK$18,IF($M131=Data!$AN$4,Data!$AP$18,0))))))</f>
        <v>0</v>
      </c>
      <c r="AS131" s="9">
        <f>IF($M131=Data!$L$10,Data!$V$19,IF($M131=Data!$L$12,Data!$V$19,IF($M131=Data!$Y$4,Data!$AA$19,IF($M131=Data!$AD$4,Data!$AF$19,IF($M131=Data!$AI$4,Data!$AK$19,IF($M131=Data!$AN$4,Data!$AP$19,0))))))</f>
        <v>0</v>
      </c>
      <c r="AT131" s="9">
        <f>IF($M131=Data!$L$10,Data!$V$20,IF($M131=Data!$L$12,Data!$V$20,IF($M131=Data!$Y$4,Data!$AA$20,IF($M131=Data!$AD$4,Data!$AF$20,IF($M131=Data!$AI$4,Data!$AK$20,IF($M131=Data!$AN$4,Data!$AP$20,0))))))</f>
        <v>0</v>
      </c>
      <c r="AU131" s="9">
        <f>IF($M131=Data!$L$10,Data!$V$21,IF($M131=Data!$L$12,Data!$V$21,IF($M131=Data!$Y$4,Data!$AA$21,IF($M131=Data!$AD$4,Data!$AF$21,IF($M131=Data!$AI$4,Data!$AK$21,IF($M131=Data!$AN$4,Data!$AP$21,0))))))</f>
        <v>0</v>
      </c>
      <c r="AV131" s="9">
        <f>IF($M131=Data!$L$10,Data!$V$22,IF($M131=Data!$L$12,Data!$V$22,IF($M131=Data!$Y$4,Data!$AA$22,IF($M131=Data!$AD$4,Data!$AF$22,IF($M131=Data!$AI$4,Data!$AK$22,IF($M131=Data!$AN$4,Data!$AP$22,0))))))</f>
        <v>0</v>
      </c>
      <c r="AW131" s="9">
        <f>IF($M131=Data!$L$10,Data!$V$23,IF($M131=Data!$L$12,Data!$V$23,IF($M131=Data!$Y$4,Data!$AA$23,IF($M131=Data!$AD$4,Data!$AF$23,IF($M131=Data!$AI$4,Data!$AK$23,IF($M131=Data!$AN$4,Data!$AP$23,0))))))</f>
        <v>0</v>
      </c>
      <c r="AX131" s="9">
        <f>IF($M131=Data!$L$10,Data!$V$24,IF($M131=Data!$L$12,Data!$V$24,IF($M131=Data!$Y$4,Data!$AA$24,IF($M131=Data!$AD$4,Data!$AF$24,IF($M131=Data!$AI$4,Data!$AK$24,IF($M131=Data!$AN$4,Data!$AP$24,0))))))</f>
        <v>0</v>
      </c>
      <c r="AY131" s="9">
        <f>IF($M131=Data!$L$10,Data!$V$25,IF($M131=Data!$L$12,Data!$V$25,IF($M131=Data!$Y$4,Data!$AA$25,IF($M131=Data!$AD$4,Data!$AF$25,IF($M131=Data!$AI$4,Data!$AK$25,IF($M131=Data!$AN$4,Data!$AP$25,0))))))</f>
        <v>0</v>
      </c>
      <c r="AZ131" s="9">
        <f>IF($M131=Data!$L$10,Data!$V$26,IF($M131=Data!$L$12,Data!$V$26,IF($M131=Data!$Y$4,Data!$AA$26,IF($M131=Data!$AD$4,Data!$AF$26,IF($M131=Data!$AI$4,Data!$AK$26,IF($M131=Data!$AN$4,Data!$AP$26,0))))))</f>
        <v>0</v>
      </c>
      <c r="BA131" s="9">
        <f>IF($M131=Data!$L$10,Data!$V$27,IF($M131=Data!$L$12,Data!$V$27,IF($M131=Data!$Y$4,Data!$AA$27,IF($M131=Data!$AD$4,Data!$AF$27,IF($M131=Data!$AI$4,Data!$AK$27,IF($M131=Data!$AN$4,Data!$AP$27,0))))))</f>
        <v>0</v>
      </c>
      <c r="BB131" s="9">
        <f>IF($M131=Data!$L$10,Data!$V$28,IF($M131=Data!$L$12,Data!$V$28,IF($M131=Data!$Y$4,Data!$AA$28,IF($M131=Data!$AD$4,Data!$AF$28,IF($M131=Data!$AI$4,Data!$AK$28,IF($M131=Data!$AN$4,Data!$AP$28,0))))))</f>
        <v>0</v>
      </c>
      <c r="BC131" s="9">
        <f t="shared" si="8"/>
        <v>0</v>
      </c>
      <c r="BD131" s="119">
        <f>VLOOKUP($BC131,Data!$AS$4:$AT$128,2,FALSE)</f>
        <v>0</v>
      </c>
      <c r="BE131" s="102">
        <f>IF('LCLR Activity List v2.2'!$K131="SPR",1,0)</f>
        <v>0</v>
      </c>
      <c r="BF131" s="100" t="e">
        <f>IF($BE131=0,T131*Data!BF$98,IF($BE131=1,T131*Data!BK$98,T131*Data!BF$98))</f>
        <v>#N/A</v>
      </c>
      <c r="BG131" s="100" t="e">
        <f>IF($BE131=0,U131*Data!BG$98,IF($BE131=1,U131*Data!BL$98,U131*Data!BG$98))</f>
        <v>#N/A</v>
      </c>
      <c r="BH131" s="100" t="e">
        <f>IF($BE131=0,V131*Data!BH$98,IF($BE131=1,V131*Data!BM$98,V131*Data!BH$98))</f>
        <v>#N/A</v>
      </c>
      <c r="BI131" s="100" t="e">
        <f>IF($BE131=0,W131*Data!BI$98,IF($BE131=1,W131*Data!BN$98,W131*Data!BI$98))</f>
        <v>#N/A</v>
      </c>
      <c r="BJ131" s="100" t="e">
        <f>IF($BE131=0,X131*Data!BJ$98,IF($BE131=1,X131*Data!BO$98,X131*Data!BJ$98))</f>
        <v>#N/A</v>
      </c>
      <c r="BK131" s="97" t="e">
        <f t="shared" si="7"/>
        <v>#N/A</v>
      </c>
    </row>
    <row r="132" spans="1:63" x14ac:dyDescent="0.35">
      <c r="A132" s="187">
        <v>120</v>
      </c>
      <c r="B132" s="165"/>
      <c r="C132" s="166"/>
      <c r="D132" s="230"/>
      <c r="E132" s="166"/>
      <c r="F132" s="166"/>
      <c r="G132" s="166"/>
      <c r="H132" s="166"/>
      <c r="I132" s="166"/>
      <c r="J132" s="166"/>
      <c r="K132" s="166"/>
      <c r="L132" s="166"/>
      <c r="M132" s="166"/>
      <c r="N132" s="166"/>
      <c r="O132" s="231"/>
      <c r="P132" s="154">
        <f>VLOOKUP($BC132,Data!$AS$4:$AT$128,2,FALSE)</f>
        <v>0</v>
      </c>
      <c r="Q132" s="166"/>
      <c r="R132" s="166"/>
      <c r="S132" s="155"/>
      <c r="T132" s="170"/>
      <c r="U132" s="170"/>
      <c r="V132" s="170"/>
      <c r="W132" s="170"/>
      <c r="X132" s="156">
        <f t="shared" si="5"/>
        <v>0</v>
      </c>
      <c r="Y132" s="170"/>
      <c r="Z132" s="156">
        <f t="shared" si="6"/>
        <v>0</v>
      </c>
      <c r="AA132" s="175"/>
      <c r="AB132" s="176"/>
      <c r="AD132" s="9">
        <f>IF($M132=Data!$L$10,Data!$V$4,IF($M132=Data!$L$12,Data!$V$4,IF($M132=Data!$Y$4,Data!$AA$4,IF($M132=Data!$AD$4,Data!$AF$4,IF($M132=Data!$AI$4,Data!$AK$4,IF($M132=Data!$AN$4,Data!$AP$4,0))))))</f>
        <v>0</v>
      </c>
      <c r="AE132" s="9">
        <f>IF($M132=Data!$L$10,Data!$V$5,IF($M132=Data!$L$12,Data!$V$5,IF($M132=Data!$Y$4,Data!$AA$5,IF($M132=Data!$AD$4,Data!$AF$5,IF($M132=Data!$AI$4,Data!$AK$5,IF($M132=Data!$AN$4,Data!$AP$5,0))))))</f>
        <v>0</v>
      </c>
      <c r="AF132" s="9">
        <f>IF($M132=Data!$L$10,Data!$V$6,IF($M132=Data!$L$12,Data!$V$6,IF($M132=Data!$Y$4,Data!$AA$6,IF($M132=Data!$AD$4,Data!$AF$6,IF($M132=Data!$AI$4,Data!$AK$6,IF($M132=Data!$AN$4,Data!$AP$6,0))))))</f>
        <v>0</v>
      </c>
      <c r="AG132" s="9">
        <f>IF($M132=Data!$L$10,Data!$V$7,IF($M132=Data!$L$12,Data!$V$7,IF($M132=Data!$Y$4,Data!$AA$7,IF($M132=Data!$AD$4,Data!$AF$7,IF($M132=Data!$AI$4,Data!$AK$7,IF($M132=Data!$AN$4,Data!$AP$7,0))))))</f>
        <v>0</v>
      </c>
      <c r="AH132" s="9">
        <f>IF($M132=Data!$L$10,Data!$V$8,IF($M132=Data!$L$12,Data!$V$8,IF($M132=Data!$Y$4,Data!$AA$8,IF($M132=Data!$AD$4,Data!$AF$8,IF($M132=Data!$AI$4,Data!$AK$8,IF($M132=Data!$AN$4,Data!$AP$8,0))))))</f>
        <v>0</v>
      </c>
      <c r="AI132" s="9">
        <f>IF($M132=Data!$L$10,Data!$V$9,IF($M132=Data!$L$12,Data!$V$9,IF($M132=Data!$Y$4,Data!$AA$9,IF($M132=Data!$AD$4,Data!$AF$9,IF($M132=Data!$AI$4,Data!$AK$9,IF($M132=Data!$AN$4,Data!$AP$9,0))))))</f>
        <v>0</v>
      </c>
      <c r="AJ132" s="9">
        <f>IF($M132=Data!$L$10,Data!$V$10,IF($M132=Data!$L$12,Data!$V$10,IF($M132=Data!$Y$4,Data!$AA$10,IF($M132=Data!$AD$4,Data!$AF$10,IF($M132=Data!$AI$4,Data!$AK$10,IF($M132=Data!$AN$4,Data!$AP$10,0))))))</f>
        <v>0</v>
      </c>
      <c r="AK132" s="9">
        <f>IF($M132=Data!$L$10,Data!$V$11,IF($M132=Data!$L$12,Data!$V$11,IF($M132=Data!$Y$4,Data!$AA$11,IF($M132=Data!$AD$4,Data!$AF$11,IF($M132=Data!$AI$4,Data!$AK$11,IF($M132=Data!$AN$4,Data!$AP$11,0))))))</f>
        <v>0</v>
      </c>
      <c r="AL132" s="9">
        <f>IF($M132=Data!$L$10,Data!$V$12,IF($M132=Data!$L$12,Data!$V$12,IF($M132=Data!$Y$4,Data!$AA$12,IF($M132=Data!$AD$4,Data!$AF$12,IF($M132=Data!$AI$4,Data!$AK$12,IF($M132=Data!$AN$4,Data!$AP$12,0))))))</f>
        <v>0</v>
      </c>
      <c r="AM132" s="9">
        <f>IF($M132=Data!$L$10,Data!$V$13,IF($M132=Data!$L$12,Data!$V$13,IF($M132=Data!$Y$4,Data!$AA$13,IF($M132=Data!$AD$4,Data!$AF$13,IF($M132=Data!$AI$4,Data!$AK$13,IF($M132=Data!$AN$4,Data!$AP$13,0))))))</f>
        <v>0</v>
      </c>
      <c r="AN132" s="9">
        <f>IF($M132=Data!$L$10,Data!$V$14,IF($M132=Data!$L$12,Data!$V$14,IF($M132=Data!$Y$4,Data!$AA$14,IF($M132=Data!$AD$4,Data!$AF$14,IF($M132=Data!$AI$4,Data!$AK$14,IF($M132=Data!$AN$4,Data!$AP$14,0))))))</f>
        <v>0</v>
      </c>
      <c r="AO132" s="9">
        <f>IF($M132=Data!$L$10,Data!$V$15,IF($M132=Data!$L$12,Data!$V$15,IF($M132=Data!$Y$4,Data!$AA$15,IF($M132=Data!$AD$4,Data!$AF$15,IF($M132=Data!$AI$4,Data!$AK$15,IF($M132=Data!$AN$4,Data!$AP$15,0))))))</f>
        <v>0</v>
      </c>
      <c r="AP132" s="9">
        <f>IF($M132=Data!$L$10,Data!$V$16,IF($M132=Data!$L$12,Data!$V$16,IF($M132=Data!$Y$4,Data!$AA$16,IF($M132=Data!$AD$4,Data!$AF$16,IF($M132=Data!$AI$4,Data!$AK$16,IF($M132=Data!$AN$4,Data!$AP$16,0))))))</f>
        <v>0</v>
      </c>
      <c r="AQ132" s="9">
        <f>IF($M132=Data!$L$10,Data!$V$17,IF($M132=Data!$L$12,Data!$V$17,IF($M132=Data!$Y$4,Data!$AA$17,IF($M132=Data!$AD$4,Data!$AF$17,IF($M132=Data!$AI$4,Data!$AK$17,IF($M132=Data!$AN$4,Data!$AP$17,0))))))</f>
        <v>0</v>
      </c>
      <c r="AR132" s="9">
        <f>IF($M132=Data!$L$10,Data!$V$18,IF($M132=Data!$L$12,Data!$V$18,IF($M132=Data!$Y$4,Data!$AA$18,IF($M132=Data!$AD$4,Data!$AF$18,IF($M132=Data!$AI$4,Data!$AK$18,IF($M132=Data!$AN$4,Data!$AP$18,0))))))</f>
        <v>0</v>
      </c>
      <c r="AS132" s="9">
        <f>IF($M132=Data!$L$10,Data!$V$19,IF($M132=Data!$L$12,Data!$V$19,IF($M132=Data!$Y$4,Data!$AA$19,IF($M132=Data!$AD$4,Data!$AF$19,IF($M132=Data!$AI$4,Data!$AK$19,IF($M132=Data!$AN$4,Data!$AP$19,0))))))</f>
        <v>0</v>
      </c>
      <c r="AT132" s="9">
        <f>IF($M132=Data!$L$10,Data!$V$20,IF($M132=Data!$L$12,Data!$V$20,IF($M132=Data!$Y$4,Data!$AA$20,IF($M132=Data!$AD$4,Data!$AF$20,IF($M132=Data!$AI$4,Data!$AK$20,IF($M132=Data!$AN$4,Data!$AP$20,0))))))</f>
        <v>0</v>
      </c>
      <c r="AU132" s="9">
        <f>IF($M132=Data!$L$10,Data!$V$21,IF($M132=Data!$L$12,Data!$V$21,IF($M132=Data!$Y$4,Data!$AA$21,IF($M132=Data!$AD$4,Data!$AF$21,IF($M132=Data!$AI$4,Data!$AK$21,IF($M132=Data!$AN$4,Data!$AP$21,0))))))</f>
        <v>0</v>
      </c>
      <c r="AV132" s="9">
        <f>IF($M132=Data!$L$10,Data!$V$22,IF($M132=Data!$L$12,Data!$V$22,IF($M132=Data!$Y$4,Data!$AA$22,IF($M132=Data!$AD$4,Data!$AF$22,IF($M132=Data!$AI$4,Data!$AK$22,IF($M132=Data!$AN$4,Data!$AP$22,0))))))</f>
        <v>0</v>
      </c>
      <c r="AW132" s="9">
        <f>IF($M132=Data!$L$10,Data!$V$23,IF($M132=Data!$L$12,Data!$V$23,IF($M132=Data!$Y$4,Data!$AA$23,IF($M132=Data!$AD$4,Data!$AF$23,IF($M132=Data!$AI$4,Data!$AK$23,IF($M132=Data!$AN$4,Data!$AP$23,0))))))</f>
        <v>0</v>
      </c>
      <c r="AX132" s="9">
        <f>IF($M132=Data!$L$10,Data!$V$24,IF($M132=Data!$L$12,Data!$V$24,IF($M132=Data!$Y$4,Data!$AA$24,IF($M132=Data!$AD$4,Data!$AF$24,IF($M132=Data!$AI$4,Data!$AK$24,IF($M132=Data!$AN$4,Data!$AP$24,0))))))</f>
        <v>0</v>
      </c>
      <c r="AY132" s="9">
        <f>IF($M132=Data!$L$10,Data!$V$25,IF($M132=Data!$L$12,Data!$V$25,IF($M132=Data!$Y$4,Data!$AA$25,IF($M132=Data!$AD$4,Data!$AF$25,IF($M132=Data!$AI$4,Data!$AK$25,IF($M132=Data!$AN$4,Data!$AP$25,0))))))</f>
        <v>0</v>
      </c>
      <c r="AZ132" s="9">
        <f>IF($M132=Data!$L$10,Data!$V$26,IF($M132=Data!$L$12,Data!$V$26,IF($M132=Data!$Y$4,Data!$AA$26,IF($M132=Data!$AD$4,Data!$AF$26,IF($M132=Data!$AI$4,Data!$AK$26,IF($M132=Data!$AN$4,Data!$AP$26,0))))))</f>
        <v>0</v>
      </c>
      <c r="BA132" s="9">
        <f>IF($M132=Data!$L$10,Data!$V$27,IF($M132=Data!$L$12,Data!$V$27,IF($M132=Data!$Y$4,Data!$AA$27,IF($M132=Data!$AD$4,Data!$AF$27,IF($M132=Data!$AI$4,Data!$AK$27,IF($M132=Data!$AN$4,Data!$AP$27,0))))))</f>
        <v>0</v>
      </c>
      <c r="BB132" s="9">
        <f>IF($M132=Data!$L$10,Data!$V$28,IF($M132=Data!$L$12,Data!$V$28,IF($M132=Data!$Y$4,Data!$AA$28,IF($M132=Data!$AD$4,Data!$AF$28,IF($M132=Data!$AI$4,Data!$AK$28,IF($M132=Data!$AN$4,Data!$AP$28,0))))))</f>
        <v>0</v>
      </c>
      <c r="BC132" s="9">
        <f t="shared" si="8"/>
        <v>0</v>
      </c>
      <c r="BD132" s="119">
        <f>VLOOKUP($BC132,Data!$AS$4:$AT$128,2,FALSE)</f>
        <v>0</v>
      </c>
      <c r="BE132" s="102">
        <f>IF('LCLR Activity List v2.2'!$K132="SPR",1,0)</f>
        <v>0</v>
      </c>
      <c r="BF132" s="100" t="e">
        <f>IF($BE132=0,T132*Data!BF$98,IF($BE132=1,T132*Data!BK$98,T132*Data!BF$98))</f>
        <v>#N/A</v>
      </c>
      <c r="BG132" s="100" t="e">
        <f>IF($BE132=0,U132*Data!BG$98,IF($BE132=1,U132*Data!BL$98,U132*Data!BG$98))</f>
        <v>#N/A</v>
      </c>
      <c r="BH132" s="100" t="e">
        <f>IF($BE132=0,V132*Data!BH$98,IF($BE132=1,V132*Data!BM$98,V132*Data!BH$98))</f>
        <v>#N/A</v>
      </c>
      <c r="BI132" s="100" t="e">
        <f>IF($BE132=0,W132*Data!BI$98,IF($BE132=1,W132*Data!BN$98,W132*Data!BI$98))</f>
        <v>#N/A</v>
      </c>
      <c r="BJ132" s="100" t="e">
        <f>IF($BE132=0,X132*Data!BJ$98,IF($BE132=1,X132*Data!BO$98,X132*Data!BJ$98))</f>
        <v>#N/A</v>
      </c>
      <c r="BK132" s="97" t="e">
        <f t="shared" si="7"/>
        <v>#N/A</v>
      </c>
    </row>
    <row r="133" spans="1:63" x14ac:dyDescent="0.35">
      <c r="A133" s="187">
        <v>121</v>
      </c>
      <c r="B133" s="165"/>
      <c r="C133" s="166"/>
      <c r="D133" s="230"/>
      <c r="E133" s="166"/>
      <c r="F133" s="166"/>
      <c r="G133" s="166"/>
      <c r="H133" s="166"/>
      <c r="I133" s="166"/>
      <c r="J133" s="166"/>
      <c r="K133" s="166"/>
      <c r="L133" s="166"/>
      <c r="M133" s="166"/>
      <c r="N133" s="166"/>
      <c r="O133" s="231"/>
      <c r="P133" s="154">
        <f>VLOOKUP($BC133,Data!$AS$4:$AT$128,2,FALSE)</f>
        <v>0</v>
      </c>
      <c r="Q133" s="166"/>
      <c r="R133" s="166"/>
      <c r="S133" s="155"/>
      <c r="T133" s="170"/>
      <c r="U133" s="170"/>
      <c r="V133" s="170"/>
      <c r="W133" s="170"/>
      <c r="X133" s="156">
        <f t="shared" si="5"/>
        <v>0</v>
      </c>
      <c r="Y133" s="170"/>
      <c r="Z133" s="156">
        <f t="shared" si="6"/>
        <v>0</v>
      </c>
      <c r="AA133" s="175"/>
      <c r="AB133" s="176"/>
      <c r="AD133" s="9">
        <f>IF($M133=Data!$L$10,Data!$V$4,IF($M133=Data!$L$12,Data!$V$4,IF($M133=Data!$Y$4,Data!$AA$4,IF($M133=Data!$AD$4,Data!$AF$4,IF($M133=Data!$AI$4,Data!$AK$4,IF($M133=Data!$AN$4,Data!$AP$4,0))))))</f>
        <v>0</v>
      </c>
      <c r="AE133" s="9">
        <f>IF($M133=Data!$L$10,Data!$V$5,IF($M133=Data!$L$12,Data!$V$5,IF($M133=Data!$Y$4,Data!$AA$5,IF($M133=Data!$AD$4,Data!$AF$5,IF($M133=Data!$AI$4,Data!$AK$5,IF($M133=Data!$AN$4,Data!$AP$5,0))))))</f>
        <v>0</v>
      </c>
      <c r="AF133" s="9">
        <f>IF($M133=Data!$L$10,Data!$V$6,IF($M133=Data!$L$12,Data!$V$6,IF($M133=Data!$Y$4,Data!$AA$6,IF($M133=Data!$AD$4,Data!$AF$6,IF($M133=Data!$AI$4,Data!$AK$6,IF($M133=Data!$AN$4,Data!$AP$6,0))))))</f>
        <v>0</v>
      </c>
      <c r="AG133" s="9">
        <f>IF($M133=Data!$L$10,Data!$V$7,IF($M133=Data!$L$12,Data!$V$7,IF($M133=Data!$Y$4,Data!$AA$7,IF($M133=Data!$AD$4,Data!$AF$7,IF($M133=Data!$AI$4,Data!$AK$7,IF($M133=Data!$AN$4,Data!$AP$7,0))))))</f>
        <v>0</v>
      </c>
      <c r="AH133" s="9">
        <f>IF($M133=Data!$L$10,Data!$V$8,IF($M133=Data!$L$12,Data!$V$8,IF($M133=Data!$Y$4,Data!$AA$8,IF($M133=Data!$AD$4,Data!$AF$8,IF($M133=Data!$AI$4,Data!$AK$8,IF($M133=Data!$AN$4,Data!$AP$8,0))))))</f>
        <v>0</v>
      </c>
      <c r="AI133" s="9">
        <f>IF($M133=Data!$L$10,Data!$V$9,IF($M133=Data!$L$12,Data!$V$9,IF($M133=Data!$Y$4,Data!$AA$9,IF($M133=Data!$AD$4,Data!$AF$9,IF($M133=Data!$AI$4,Data!$AK$9,IF($M133=Data!$AN$4,Data!$AP$9,0))))))</f>
        <v>0</v>
      </c>
      <c r="AJ133" s="9">
        <f>IF($M133=Data!$L$10,Data!$V$10,IF($M133=Data!$L$12,Data!$V$10,IF($M133=Data!$Y$4,Data!$AA$10,IF($M133=Data!$AD$4,Data!$AF$10,IF($M133=Data!$AI$4,Data!$AK$10,IF($M133=Data!$AN$4,Data!$AP$10,0))))))</f>
        <v>0</v>
      </c>
      <c r="AK133" s="9">
        <f>IF($M133=Data!$L$10,Data!$V$11,IF($M133=Data!$L$12,Data!$V$11,IF($M133=Data!$Y$4,Data!$AA$11,IF($M133=Data!$AD$4,Data!$AF$11,IF($M133=Data!$AI$4,Data!$AK$11,IF($M133=Data!$AN$4,Data!$AP$11,0))))))</f>
        <v>0</v>
      </c>
      <c r="AL133" s="9">
        <f>IF($M133=Data!$L$10,Data!$V$12,IF($M133=Data!$L$12,Data!$V$12,IF($M133=Data!$Y$4,Data!$AA$12,IF($M133=Data!$AD$4,Data!$AF$12,IF($M133=Data!$AI$4,Data!$AK$12,IF($M133=Data!$AN$4,Data!$AP$12,0))))))</f>
        <v>0</v>
      </c>
      <c r="AM133" s="9">
        <f>IF($M133=Data!$L$10,Data!$V$13,IF($M133=Data!$L$12,Data!$V$13,IF($M133=Data!$Y$4,Data!$AA$13,IF($M133=Data!$AD$4,Data!$AF$13,IF($M133=Data!$AI$4,Data!$AK$13,IF($M133=Data!$AN$4,Data!$AP$13,0))))))</f>
        <v>0</v>
      </c>
      <c r="AN133" s="9">
        <f>IF($M133=Data!$L$10,Data!$V$14,IF($M133=Data!$L$12,Data!$V$14,IF($M133=Data!$Y$4,Data!$AA$14,IF($M133=Data!$AD$4,Data!$AF$14,IF($M133=Data!$AI$4,Data!$AK$14,IF($M133=Data!$AN$4,Data!$AP$14,0))))))</f>
        <v>0</v>
      </c>
      <c r="AO133" s="9">
        <f>IF($M133=Data!$L$10,Data!$V$15,IF($M133=Data!$L$12,Data!$V$15,IF($M133=Data!$Y$4,Data!$AA$15,IF($M133=Data!$AD$4,Data!$AF$15,IF($M133=Data!$AI$4,Data!$AK$15,IF($M133=Data!$AN$4,Data!$AP$15,0))))))</f>
        <v>0</v>
      </c>
      <c r="AP133" s="9">
        <f>IF($M133=Data!$L$10,Data!$V$16,IF($M133=Data!$L$12,Data!$V$16,IF($M133=Data!$Y$4,Data!$AA$16,IF($M133=Data!$AD$4,Data!$AF$16,IF($M133=Data!$AI$4,Data!$AK$16,IF($M133=Data!$AN$4,Data!$AP$16,0))))))</f>
        <v>0</v>
      </c>
      <c r="AQ133" s="9">
        <f>IF($M133=Data!$L$10,Data!$V$17,IF($M133=Data!$L$12,Data!$V$17,IF($M133=Data!$Y$4,Data!$AA$17,IF($M133=Data!$AD$4,Data!$AF$17,IF($M133=Data!$AI$4,Data!$AK$17,IF($M133=Data!$AN$4,Data!$AP$17,0))))))</f>
        <v>0</v>
      </c>
      <c r="AR133" s="9">
        <f>IF($M133=Data!$L$10,Data!$V$18,IF($M133=Data!$L$12,Data!$V$18,IF($M133=Data!$Y$4,Data!$AA$18,IF($M133=Data!$AD$4,Data!$AF$18,IF($M133=Data!$AI$4,Data!$AK$18,IF($M133=Data!$AN$4,Data!$AP$18,0))))))</f>
        <v>0</v>
      </c>
      <c r="AS133" s="9">
        <f>IF($M133=Data!$L$10,Data!$V$19,IF($M133=Data!$L$12,Data!$V$19,IF($M133=Data!$Y$4,Data!$AA$19,IF($M133=Data!$AD$4,Data!$AF$19,IF($M133=Data!$AI$4,Data!$AK$19,IF($M133=Data!$AN$4,Data!$AP$19,0))))))</f>
        <v>0</v>
      </c>
      <c r="AT133" s="9">
        <f>IF($M133=Data!$L$10,Data!$V$20,IF($M133=Data!$L$12,Data!$V$20,IF($M133=Data!$Y$4,Data!$AA$20,IF($M133=Data!$AD$4,Data!$AF$20,IF($M133=Data!$AI$4,Data!$AK$20,IF($M133=Data!$AN$4,Data!$AP$20,0))))))</f>
        <v>0</v>
      </c>
      <c r="AU133" s="9">
        <f>IF($M133=Data!$L$10,Data!$V$21,IF($M133=Data!$L$12,Data!$V$21,IF($M133=Data!$Y$4,Data!$AA$21,IF($M133=Data!$AD$4,Data!$AF$21,IF($M133=Data!$AI$4,Data!$AK$21,IF($M133=Data!$AN$4,Data!$AP$21,0))))))</f>
        <v>0</v>
      </c>
      <c r="AV133" s="9">
        <f>IF($M133=Data!$L$10,Data!$V$22,IF($M133=Data!$L$12,Data!$V$22,IF($M133=Data!$Y$4,Data!$AA$22,IF($M133=Data!$AD$4,Data!$AF$22,IF($M133=Data!$AI$4,Data!$AK$22,IF($M133=Data!$AN$4,Data!$AP$22,0))))))</f>
        <v>0</v>
      </c>
      <c r="AW133" s="9">
        <f>IF($M133=Data!$L$10,Data!$V$23,IF($M133=Data!$L$12,Data!$V$23,IF($M133=Data!$Y$4,Data!$AA$23,IF($M133=Data!$AD$4,Data!$AF$23,IF($M133=Data!$AI$4,Data!$AK$23,IF($M133=Data!$AN$4,Data!$AP$23,0))))))</f>
        <v>0</v>
      </c>
      <c r="AX133" s="9">
        <f>IF($M133=Data!$L$10,Data!$V$24,IF($M133=Data!$L$12,Data!$V$24,IF($M133=Data!$Y$4,Data!$AA$24,IF($M133=Data!$AD$4,Data!$AF$24,IF($M133=Data!$AI$4,Data!$AK$24,IF($M133=Data!$AN$4,Data!$AP$24,0))))))</f>
        <v>0</v>
      </c>
      <c r="AY133" s="9">
        <f>IF($M133=Data!$L$10,Data!$V$25,IF($M133=Data!$L$12,Data!$V$25,IF($M133=Data!$Y$4,Data!$AA$25,IF($M133=Data!$AD$4,Data!$AF$25,IF($M133=Data!$AI$4,Data!$AK$25,IF($M133=Data!$AN$4,Data!$AP$25,0))))))</f>
        <v>0</v>
      </c>
      <c r="AZ133" s="9">
        <f>IF($M133=Data!$L$10,Data!$V$26,IF($M133=Data!$L$12,Data!$V$26,IF($M133=Data!$Y$4,Data!$AA$26,IF($M133=Data!$AD$4,Data!$AF$26,IF($M133=Data!$AI$4,Data!$AK$26,IF($M133=Data!$AN$4,Data!$AP$26,0))))))</f>
        <v>0</v>
      </c>
      <c r="BA133" s="9">
        <f>IF($M133=Data!$L$10,Data!$V$27,IF($M133=Data!$L$12,Data!$V$27,IF($M133=Data!$Y$4,Data!$AA$27,IF($M133=Data!$AD$4,Data!$AF$27,IF($M133=Data!$AI$4,Data!$AK$27,IF($M133=Data!$AN$4,Data!$AP$27,0))))))</f>
        <v>0</v>
      </c>
      <c r="BB133" s="9">
        <f>IF($M133=Data!$L$10,Data!$V$28,IF($M133=Data!$L$12,Data!$V$28,IF($M133=Data!$Y$4,Data!$AA$28,IF($M133=Data!$AD$4,Data!$AF$28,IF($M133=Data!$AI$4,Data!$AK$28,IF($M133=Data!$AN$4,Data!$AP$28,0))))))</f>
        <v>0</v>
      </c>
      <c r="BC133" s="9">
        <f t="shared" si="8"/>
        <v>0</v>
      </c>
      <c r="BD133" s="119">
        <f>VLOOKUP($BC133,Data!$AS$4:$AT$128,2,FALSE)</f>
        <v>0</v>
      </c>
      <c r="BE133" s="102">
        <f>IF('LCLR Activity List v2.2'!$K133="SPR",1,0)</f>
        <v>0</v>
      </c>
      <c r="BF133" s="100" t="e">
        <f>IF($BE133=0,T133*Data!BF$98,IF($BE133=1,T133*Data!BK$98,T133*Data!BF$98))</f>
        <v>#N/A</v>
      </c>
      <c r="BG133" s="100" t="e">
        <f>IF($BE133=0,U133*Data!BG$98,IF($BE133=1,U133*Data!BL$98,U133*Data!BG$98))</f>
        <v>#N/A</v>
      </c>
      <c r="BH133" s="100" t="e">
        <f>IF($BE133=0,V133*Data!BH$98,IF($BE133=1,V133*Data!BM$98,V133*Data!BH$98))</f>
        <v>#N/A</v>
      </c>
      <c r="BI133" s="100" t="e">
        <f>IF($BE133=0,W133*Data!BI$98,IF($BE133=1,W133*Data!BN$98,W133*Data!BI$98))</f>
        <v>#N/A</v>
      </c>
      <c r="BJ133" s="100" t="e">
        <f>IF($BE133=0,X133*Data!BJ$98,IF($BE133=1,X133*Data!BO$98,X133*Data!BJ$98))</f>
        <v>#N/A</v>
      </c>
      <c r="BK133" s="97" t="e">
        <f t="shared" si="7"/>
        <v>#N/A</v>
      </c>
    </row>
    <row r="134" spans="1:63" x14ac:dyDescent="0.35">
      <c r="A134" s="187">
        <v>122</v>
      </c>
      <c r="B134" s="165"/>
      <c r="C134" s="166"/>
      <c r="D134" s="230"/>
      <c r="E134" s="166"/>
      <c r="F134" s="166"/>
      <c r="G134" s="166"/>
      <c r="H134" s="166"/>
      <c r="I134" s="166"/>
      <c r="J134" s="166"/>
      <c r="K134" s="166"/>
      <c r="L134" s="166"/>
      <c r="M134" s="166"/>
      <c r="N134" s="166"/>
      <c r="O134" s="231"/>
      <c r="P134" s="154">
        <f>VLOOKUP($BC134,Data!$AS$4:$AT$128,2,FALSE)</f>
        <v>0</v>
      </c>
      <c r="Q134" s="166"/>
      <c r="R134" s="166"/>
      <c r="S134" s="155"/>
      <c r="T134" s="170"/>
      <c r="U134" s="170"/>
      <c r="V134" s="170"/>
      <c r="W134" s="170"/>
      <c r="X134" s="156">
        <f t="shared" si="5"/>
        <v>0</v>
      </c>
      <c r="Y134" s="170"/>
      <c r="Z134" s="156">
        <f t="shared" si="6"/>
        <v>0</v>
      </c>
      <c r="AA134" s="175"/>
      <c r="AB134" s="176"/>
      <c r="AD134" s="9">
        <f>IF($M134=Data!$L$10,Data!$V$4,IF($M134=Data!$L$12,Data!$V$4,IF($M134=Data!$Y$4,Data!$AA$4,IF($M134=Data!$AD$4,Data!$AF$4,IF($M134=Data!$AI$4,Data!$AK$4,IF($M134=Data!$AN$4,Data!$AP$4,0))))))</f>
        <v>0</v>
      </c>
      <c r="AE134" s="9">
        <f>IF($M134=Data!$L$10,Data!$V$5,IF($M134=Data!$L$12,Data!$V$5,IF($M134=Data!$Y$4,Data!$AA$5,IF($M134=Data!$AD$4,Data!$AF$5,IF($M134=Data!$AI$4,Data!$AK$5,IF($M134=Data!$AN$4,Data!$AP$5,0))))))</f>
        <v>0</v>
      </c>
      <c r="AF134" s="9">
        <f>IF($M134=Data!$L$10,Data!$V$6,IF($M134=Data!$L$12,Data!$V$6,IF($M134=Data!$Y$4,Data!$AA$6,IF($M134=Data!$AD$4,Data!$AF$6,IF($M134=Data!$AI$4,Data!$AK$6,IF($M134=Data!$AN$4,Data!$AP$6,0))))))</f>
        <v>0</v>
      </c>
      <c r="AG134" s="9">
        <f>IF($M134=Data!$L$10,Data!$V$7,IF($M134=Data!$L$12,Data!$V$7,IF($M134=Data!$Y$4,Data!$AA$7,IF($M134=Data!$AD$4,Data!$AF$7,IF($M134=Data!$AI$4,Data!$AK$7,IF($M134=Data!$AN$4,Data!$AP$7,0))))))</f>
        <v>0</v>
      </c>
      <c r="AH134" s="9">
        <f>IF($M134=Data!$L$10,Data!$V$8,IF($M134=Data!$L$12,Data!$V$8,IF($M134=Data!$Y$4,Data!$AA$8,IF($M134=Data!$AD$4,Data!$AF$8,IF($M134=Data!$AI$4,Data!$AK$8,IF($M134=Data!$AN$4,Data!$AP$8,0))))))</f>
        <v>0</v>
      </c>
      <c r="AI134" s="9">
        <f>IF($M134=Data!$L$10,Data!$V$9,IF($M134=Data!$L$12,Data!$V$9,IF($M134=Data!$Y$4,Data!$AA$9,IF($M134=Data!$AD$4,Data!$AF$9,IF($M134=Data!$AI$4,Data!$AK$9,IF($M134=Data!$AN$4,Data!$AP$9,0))))))</f>
        <v>0</v>
      </c>
      <c r="AJ134" s="9">
        <f>IF($M134=Data!$L$10,Data!$V$10,IF($M134=Data!$L$12,Data!$V$10,IF($M134=Data!$Y$4,Data!$AA$10,IF($M134=Data!$AD$4,Data!$AF$10,IF($M134=Data!$AI$4,Data!$AK$10,IF($M134=Data!$AN$4,Data!$AP$10,0))))))</f>
        <v>0</v>
      </c>
      <c r="AK134" s="9">
        <f>IF($M134=Data!$L$10,Data!$V$11,IF($M134=Data!$L$12,Data!$V$11,IF($M134=Data!$Y$4,Data!$AA$11,IF($M134=Data!$AD$4,Data!$AF$11,IF($M134=Data!$AI$4,Data!$AK$11,IF($M134=Data!$AN$4,Data!$AP$11,0))))))</f>
        <v>0</v>
      </c>
      <c r="AL134" s="9">
        <f>IF($M134=Data!$L$10,Data!$V$12,IF($M134=Data!$L$12,Data!$V$12,IF($M134=Data!$Y$4,Data!$AA$12,IF($M134=Data!$AD$4,Data!$AF$12,IF($M134=Data!$AI$4,Data!$AK$12,IF($M134=Data!$AN$4,Data!$AP$12,0))))))</f>
        <v>0</v>
      </c>
      <c r="AM134" s="9">
        <f>IF($M134=Data!$L$10,Data!$V$13,IF($M134=Data!$L$12,Data!$V$13,IF($M134=Data!$Y$4,Data!$AA$13,IF($M134=Data!$AD$4,Data!$AF$13,IF($M134=Data!$AI$4,Data!$AK$13,IF($M134=Data!$AN$4,Data!$AP$13,0))))))</f>
        <v>0</v>
      </c>
      <c r="AN134" s="9">
        <f>IF($M134=Data!$L$10,Data!$V$14,IF($M134=Data!$L$12,Data!$V$14,IF($M134=Data!$Y$4,Data!$AA$14,IF($M134=Data!$AD$4,Data!$AF$14,IF($M134=Data!$AI$4,Data!$AK$14,IF($M134=Data!$AN$4,Data!$AP$14,0))))))</f>
        <v>0</v>
      </c>
      <c r="AO134" s="9">
        <f>IF($M134=Data!$L$10,Data!$V$15,IF($M134=Data!$L$12,Data!$V$15,IF($M134=Data!$Y$4,Data!$AA$15,IF($M134=Data!$AD$4,Data!$AF$15,IF($M134=Data!$AI$4,Data!$AK$15,IF($M134=Data!$AN$4,Data!$AP$15,0))))))</f>
        <v>0</v>
      </c>
      <c r="AP134" s="9">
        <f>IF($M134=Data!$L$10,Data!$V$16,IF($M134=Data!$L$12,Data!$V$16,IF($M134=Data!$Y$4,Data!$AA$16,IF($M134=Data!$AD$4,Data!$AF$16,IF($M134=Data!$AI$4,Data!$AK$16,IF($M134=Data!$AN$4,Data!$AP$16,0))))))</f>
        <v>0</v>
      </c>
      <c r="AQ134" s="9">
        <f>IF($M134=Data!$L$10,Data!$V$17,IF($M134=Data!$L$12,Data!$V$17,IF($M134=Data!$Y$4,Data!$AA$17,IF($M134=Data!$AD$4,Data!$AF$17,IF($M134=Data!$AI$4,Data!$AK$17,IF($M134=Data!$AN$4,Data!$AP$17,0))))))</f>
        <v>0</v>
      </c>
      <c r="AR134" s="9">
        <f>IF($M134=Data!$L$10,Data!$V$18,IF($M134=Data!$L$12,Data!$V$18,IF($M134=Data!$Y$4,Data!$AA$18,IF($M134=Data!$AD$4,Data!$AF$18,IF($M134=Data!$AI$4,Data!$AK$18,IF($M134=Data!$AN$4,Data!$AP$18,0))))))</f>
        <v>0</v>
      </c>
      <c r="AS134" s="9">
        <f>IF($M134=Data!$L$10,Data!$V$19,IF($M134=Data!$L$12,Data!$V$19,IF($M134=Data!$Y$4,Data!$AA$19,IF($M134=Data!$AD$4,Data!$AF$19,IF($M134=Data!$AI$4,Data!$AK$19,IF($M134=Data!$AN$4,Data!$AP$19,0))))))</f>
        <v>0</v>
      </c>
      <c r="AT134" s="9">
        <f>IF($M134=Data!$L$10,Data!$V$20,IF($M134=Data!$L$12,Data!$V$20,IF($M134=Data!$Y$4,Data!$AA$20,IF($M134=Data!$AD$4,Data!$AF$20,IF($M134=Data!$AI$4,Data!$AK$20,IF($M134=Data!$AN$4,Data!$AP$20,0))))))</f>
        <v>0</v>
      </c>
      <c r="AU134" s="9">
        <f>IF($M134=Data!$L$10,Data!$V$21,IF($M134=Data!$L$12,Data!$V$21,IF($M134=Data!$Y$4,Data!$AA$21,IF($M134=Data!$AD$4,Data!$AF$21,IF($M134=Data!$AI$4,Data!$AK$21,IF($M134=Data!$AN$4,Data!$AP$21,0))))))</f>
        <v>0</v>
      </c>
      <c r="AV134" s="9">
        <f>IF($M134=Data!$L$10,Data!$V$22,IF($M134=Data!$L$12,Data!$V$22,IF($M134=Data!$Y$4,Data!$AA$22,IF($M134=Data!$AD$4,Data!$AF$22,IF($M134=Data!$AI$4,Data!$AK$22,IF($M134=Data!$AN$4,Data!$AP$22,0))))))</f>
        <v>0</v>
      </c>
      <c r="AW134" s="9">
        <f>IF($M134=Data!$L$10,Data!$V$23,IF($M134=Data!$L$12,Data!$V$23,IF($M134=Data!$Y$4,Data!$AA$23,IF($M134=Data!$AD$4,Data!$AF$23,IF($M134=Data!$AI$4,Data!$AK$23,IF($M134=Data!$AN$4,Data!$AP$23,0))))))</f>
        <v>0</v>
      </c>
      <c r="AX134" s="9">
        <f>IF($M134=Data!$L$10,Data!$V$24,IF($M134=Data!$L$12,Data!$V$24,IF($M134=Data!$Y$4,Data!$AA$24,IF($M134=Data!$AD$4,Data!$AF$24,IF($M134=Data!$AI$4,Data!$AK$24,IF($M134=Data!$AN$4,Data!$AP$24,0))))))</f>
        <v>0</v>
      </c>
      <c r="AY134" s="9">
        <f>IF($M134=Data!$L$10,Data!$V$25,IF($M134=Data!$L$12,Data!$V$25,IF($M134=Data!$Y$4,Data!$AA$25,IF($M134=Data!$AD$4,Data!$AF$25,IF($M134=Data!$AI$4,Data!$AK$25,IF($M134=Data!$AN$4,Data!$AP$25,0))))))</f>
        <v>0</v>
      </c>
      <c r="AZ134" s="9">
        <f>IF($M134=Data!$L$10,Data!$V$26,IF($M134=Data!$L$12,Data!$V$26,IF($M134=Data!$Y$4,Data!$AA$26,IF($M134=Data!$AD$4,Data!$AF$26,IF($M134=Data!$AI$4,Data!$AK$26,IF($M134=Data!$AN$4,Data!$AP$26,0))))))</f>
        <v>0</v>
      </c>
      <c r="BA134" s="9">
        <f>IF($M134=Data!$L$10,Data!$V$27,IF($M134=Data!$L$12,Data!$V$27,IF($M134=Data!$Y$4,Data!$AA$27,IF($M134=Data!$AD$4,Data!$AF$27,IF($M134=Data!$AI$4,Data!$AK$27,IF($M134=Data!$AN$4,Data!$AP$27,0))))))</f>
        <v>0</v>
      </c>
      <c r="BB134" s="9">
        <f>IF($M134=Data!$L$10,Data!$V$28,IF($M134=Data!$L$12,Data!$V$28,IF($M134=Data!$Y$4,Data!$AA$28,IF($M134=Data!$AD$4,Data!$AF$28,IF($M134=Data!$AI$4,Data!$AK$28,IF($M134=Data!$AN$4,Data!$AP$28,0))))))</f>
        <v>0</v>
      </c>
      <c r="BC134" s="9">
        <f t="shared" si="8"/>
        <v>0</v>
      </c>
      <c r="BD134" s="119">
        <f>VLOOKUP($BC134,Data!$AS$4:$AT$128,2,FALSE)</f>
        <v>0</v>
      </c>
      <c r="BE134" s="102">
        <f>IF('LCLR Activity List v2.2'!$K134="SPR",1,0)</f>
        <v>0</v>
      </c>
      <c r="BF134" s="100" t="e">
        <f>IF($BE134=0,T134*Data!BF$98,IF($BE134=1,T134*Data!BK$98,T134*Data!BF$98))</f>
        <v>#N/A</v>
      </c>
      <c r="BG134" s="100" t="e">
        <f>IF($BE134=0,U134*Data!BG$98,IF($BE134=1,U134*Data!BL$98,U134*Data!BG$98))</f>
        <v>#N/A</v>
      </c>
      <c r="BH134" s="100" t="e">
        <f>IF($BE134=0,V134*Data!BH$98,IF($BE134=1,V134*Data!BM$98,V134*Data!BH$98))</f>
        <v>#N/A</v>
      </c>
      <c r="BI134" s="100" t="e">
        <f>IF($BE134=0,W134*Data!BI$98,IF($BE134=1,W134*Data!BN$98,W134*Data!BI$98))</f>
        <v>#N/A</v>
      </c>
      <c r="BJ134" s="100" t="e">
        <f>IF($BE134=0,X134*Data!BJ$98,IF($BE134=1,X134*Data!BO$98,X134*Data!BJ$98))</f>
        <v>#N/A</v>
      </c>
      <c r="BK134" s="97" t="e">
        <f t="shared" si="7"/>
        <v>#N/A</v>
      </c>
    </row>
    <row r="135" spans="1:63" x14ac:dyDescent="0.35">
      <c r="A135" s="187">
        <v>123</v>
      </c>
      <c r="B135" s="165"/>
      <c r="C135" s="166"/>
      <c r="D135" s="230"/>
      <c r="E135" s="166"/>
      <c r="F135" s="166"/>
      <c r="G135" s="166"/>
      <c r="H135" s="166"/>
      <c r="I135" s="166"/>
      <c r="J135" s="166"/>
      <c r="K135" s="166"/>
      <c r="L135" s="166"/>
      <c r="M135" s="166"/>
      <c r="N135" s="166"/>
      <c r="O135" s="231"/>
      <c r="P135" s="154">
        <f>VLOOKUP($BC135,Data!$AS$4:$AT$128,2,FALSE)</f>
        <v>0</v>
      </c>
      <c r="Q135" s="166"/>
      <c r="R135" s="166"/>
      <c r="S135" s="155"/>
      <c r="T135" s="170"/>
      <c r="U135" s="170"/>
      <c r="V135" s="170"/>
      <c r="W135" s="170"/>
      <c r="X135" s="156">
        <f t="shared" si="5"/>
        <v>0</v>
      </c>
      <c r="Y135" s="170"/>
      <c r="Z135" s="156">
        <f t="shared" si="6"/>
        <v>0</v>
      </c>
      <c r="AA135" s="175"/>
      <c r="AB135" s="176"/>
      <c r="AD135" s="9">
        <f>IF($M135=Data!$L$10,Data!$V$4,IF($M135=Data!$L$12,Data!$V$4,IF($M135=Data!$Y$4,Data!$AA$4,IF($M135=Data!$AD$4,Data!$AF$4,IF($M135=Data!$AI$4,Data!$AK$4,IF($M135=Data!$AN$4,Data!$AP$4,0))))))</f>
        <v>0</v>
      </c>
      <c r="AE135" s="9">
        <f>IF($M135=Data!$L$10,Data!$V$5,IF($M135=Data!$L$12,Data!$V$5,IF($M135=Data!$Y$4,Data!$AA$5,IF($M135=Data!$AD$4,Data!$AF$5,IF($M135=Data!$AI$4,Data!$AK$5,IF($M135=Data!$AN$4,Data!$AP$5,0))))))</f>
        <v>0</v>
      </c>
      <c r="AF135" s="9">
        <f>IF($M135=Data!$L$10,Data!$V$6,IF($M135=Data!$L$12,Data!$V$6,IF($M135=Data!$Y$4,Data!$AA$6,IF($M135=Data!$AD$4,Data!$AF$6,IF($M135=Data!$AI$4,Data!$AK$6,IF($M135=Data!$AN$4,Data!$AP$6,0))))))</f>
        <v>0</v>
      </c>
      <c r="AG135" s="9">
        <f>IF($M135=Data!$L$10,Data!$V$7,IF($M135=Data!$L$12,Data!$V$7,IF($M135=Data!$Y$4,Data!$AA$7,IF($M135=Data!$AD$4,Data!$AF$7,IF($M135=Data!$AI$4,Data!$AK$7,IF($M135=Data!$AN$4,Data!$AP$7,0))))))</f>
        <v>0</v>
      </c>
      <c r="AH135" s="9">
        <f>IF($M135=Data!$L$10,Data!$V$8,IF($M135=Data!$L$12,Data!$V$8,IF($M135=Data!$Y$4,Data!$AA$8,IF($M135=Data!$AD$4,Data!$AF$8,IF($M135=Data!$AI$4,Data!$AK$8,IF($M135=Data!$AN$4,Data!$AP$8,0))))))</f>
        <v>0</v>
      </c>
      <c r="AI135" s="9">
        <f>IF($M135=Data!$L$10,Data!$V$9,IF($M135=Data!$L$12,Data!$V$9,IF($M135=Data!$Y$4,Data!$AA$9,IF($M135=Data!$AD$4,Data!$AF$9,IF($M135=Data!$AI$4,Data!$AK$9,IF($M135=Data!$AN$4,Data!$AP$9,0))))))</f>
        <v>0</v>
      </c>
      <c r="AJ135" s="9">
        <f>IF($M135=Data!$L$10,Data!$V$10,IF($M135=Data!$L$12,Data!$V$10,IF($M135=Data!$Y$4,Data!$AA$10,IF($M135=Data!$AD$4,Data!$AF$10,IF($M135=Data!$AI$4,Data!$AK$10,IF($M135=Data!$AN$4,Data!$AP$10,0))))))</f>
        <v>0</v>
      </c>
      <c r="AK135" s="9">
        <f>IF($M135=Data!$L$10,Data!$V$11,IF($M135=Data!$L$12,Data!$V$11,IF($M135=Data!$Y$4,Data!$AA$11,IF($M135=Data!$AD$4,Data!$AF$11,IF($M135=Data!$AI$4,Data!$AK$11,IF($M135=Data!$AN$4,Data!$AP$11,0))))))</f>
        <v>0</v>
      </c>
      <c r="AL135" s="9">
        <f>IF($M135=Data!$L$10,Data!$V$12,IF($M135=Data!$L$12,Data!$V$12,IF($M135=Data!$Y$4,Data!$AA$12,IF($M135=Data!$AD$4,Data!$AF$12,IF($M135=Data!$AI$4,Data!$AK$12,IF($M135=Data!$AN$4,Data!$AP$12,0))))))</f>
        <v>0</v>
      </c>
      <c r="AM135" s="9">
        <f>IF($M135=Data!$L$10,Data!$V$13,IF($M135=Data!$L$12,Data!$V$13,IF($M135=Data!$Y$4,Data!$AA$13,IF($M135=Data!$AD$4,Data!$AF$13,IF($M135=Data!$AI$4,Data!$AK$13,IF($M135=Data!$AN$4,Data!$AP$13,0))))))</f>
        <v>0</v>
      </c>
      <c r="AN135" s="9">
        <f>IF($M135=Data!$L$10,Data!$V$14,IF($M135=Data!$L$12,Data!$V$14,IF($M135=Data!$Y$4,Data!$AA$14,IF($M135=Data!$AD$4,Data!$AF$14,IF($M135=Data!$AI$4,Data!$AK$14,IF($M135=Data!$AN$4,Data!$AP$14,0))))))</f>
        <v>0</v>
      </c>
      <c r="AO135" s="9">
        <f>IF($M135=Data!$L$10,Data!$V$15,IF($M135=Data!$L$12,Data!$V$15,IF($M135=Data!$Y$4,Data!$AA$15,IF($M135=Data!$AD$4,Data!$AF$15,IF($M135=Data!$AI$4,Data!$AK$15,IF($M135=Data!$AN$4,Data!$AP$15,0))))))</f>
        <v>0</v>
      </c>
      <c r="AP135" s="9">
        <f>IF($M135=Data!$L$10,Data!$V$16,IF($M135=Data!$L$12,Data!$V$16,IF($M135=Data!$Y$4,Data!$AA$16,IF($M135=Data!$AD$4,Data!$AF$16,IF($M135=Data!$AI$4,Data!$AK$16,IF($M135=Data!$AN$4,Data!$AP$16,0))))))</f>
        <v>0</v>
      </c>
      <c r="AQ135" s="9">
        <f>IF($M135=Data!$L$10,Data!$V$17,IF($M135=Data!$L$12,Data!$V$17,IF($M135=Data!$Y$4,Data!$AA$17,IF($M135=Data!$AD$4,Data!$AF$17,IF($M135=Data!$AI$4,Data!$AK$17,IF($M135=Data!$AN$4,Data!$AP$17,0))))))</f>
        <v>0</v>
      </c>
      <c r="AR135" s="9">
        <f>IF($M135=Data!$L$10,Data!$V$18,IF($M135=Data!$L$12,Data!$V$18,IF($M135=Data!$Y$4,Data!$AA$18,IF($M135=Data!$AD$4,Data!$AF$18,IF($M135=Data!$AI$4,Data!$AK$18,IF($M135=Data!$AN$4,Data!$AP$18,0))))))</f>
        <v>0</v>
      </c>
      <c r="AS135" s="9">
        <f>IF($M135=Data!$L$10,Data!$V$19,IF($M135=Data!$L$12,Data!$V$19,IF($M135=Data!$Y$4,Data!$AA$19,IF($M135=Data!$AD$4,Data!$AF$19,IF($M135=Data!$AI$4,Data!$AK$19,IF($M135=Data!$AN$4,Data!$AP$19,0))))))</f>
        <v>0</v>
      </c>
      <c r="AT135" s="9">
        <f>IF($M135=Data!$L$10,Data!$V$20,IF($M135=Data!$L$12,Data!$V$20,IF($M135=Data!$Y$4,Data!$AA$20,IF($M135=Data!$AD$4,Data!$AF$20,IF($M135=Data!$AI$4,Data!$AK$20,IF($M135=Data!$AN$4,Data!$AP$20,0))))))</f>
        <v>0</v>
      </c>
      <c r="AU135" s="9">
        <f>IF($M135=Data!$L$10,Data!$V$21,IF($M135=Data!$L$12,Data!$V$21,IF($M135=Data!$Y$4,Data!$AA$21,IF($M135=Data!$AD$4,Data!$AF$21,IF($M135=Data!$AI$4,Data!$AK$21,IF($M135=Data!$AN$4,Data!$AP$21,0))))))</f>
        <v>0</v>
      </c>
      <c r="AV135" s="9">
        <f>IF($M135=Data!$L$10,Data!$V$22,IF($M135=Data!$L$12,Data!$V$22,IF($M135=Data!$Y$4,Data!$AA$22,IF($M135=Data!$AD$4,Data!$AF$22,IF($M135=Data!$AI$4,Data!$AK$22,IF($M135=Data!$AN$4,Data!$AP$22,0))))))</f>
        <v>0</v>
      </c>
      <c r="AW135" s="9">
        <f>IF($M135=Data!$L$10,Data!$V$23,IF($M135=Data!$L$12,Data!$V$23,IF($M135=Data!$Y$4,Data!$AA$23,IF($M135=Data!$AD$4,Data!$AF$23,IF($M135=Data!$AI$4,Data!$AK$23,IF($M135=Data!$AN$4,Data!$AP$23,0))))))</f>
        <v>0</v>
      </c>
      <c r="AX135" s="9">
        <f>IF($M135=Data!$L$10,Data!$V$24,IF($M135=Data!$L$12,Data!$V$24,IF($M135=Data!$Y$4,Data!$AA$24,IF($M135=Data!$AD$4,Data!$AF$24,IF($M135=Data!$AI$4,Data!$AK$24,IF($M135=Data!$AN$4,Data!$AP$24,0))))))</f>
        <v>0</v>
      </c>
      <c r="AY135" s="9">
        <f>IF($M135=Data!$L$10,Data!$V$25,IF($M135=Data!$L$12,Data!$V$25,IF($M135=Data!$Y$4,Data!$AA$25,IF($M135=Data!$AD$4,Data!$AF$25,IF($M135=Data!$AI$4,Data!$AK$25,IF($M135=Data!$AN$4,Data!$AP$25,0))))))</f>
        <v>0</v>
      </c>
      <c r="AZ135" s="9">
        <f>IF($M135=Data!$L$10,Data!$V$26,IF($M135=Data!$L$12,Data!$V$26,IF($M135=Data!$Y$4,Data!$AA$26,IF($M135=Data!$AD$4,Data!$AF$26,IF($M135=Data!$AI$4,Data!$AK$26,IF($M135=Data!$AN$4,Data!$AP$26,0))))))</f>
        <v>0</v>
      </c>
      <c r="BA135" s="9">
        <f>IF($M135=Data!$L$10,Data!$V$27,IF($M135=Data!$L$12,Data!$V$27,IF($M135=Data!$Y$4,Data!$AA$27,IF($M135=Data!$AD$4,Data!$AF$27,IF($M135=Data!$AI$4,Data!$AK$27,IF($M135=Data!$AN$4,Data!$AP$27,0))))))</f>
        <v>0</v>
      </c>
      <c r="BB135" s="9">
        <f>IF($M135=Data!$L$10,Data!$V$28,IF($M135=Data!$L$12,Data!$V$28,IF($M135=Data!$Y$4,Data!$AA$28,IF($M135=Data!$AD$4,Data!$AF$28,IF($M135=Data!$AI$4,Data!$AK$28,IF($M135=Data!$AN$4,Data!$AP$28,0))))))</f>
        <v>0</v>
      </c>
      <c r="BC135" s="9">
        <f t="shared" si="8"/>
        <v>0</v>
      </c>
      <c r="BD135" s="119">
        <f>VLOOKUP($BC135,Data!$AS$4:$AT$128,2,FALSE)</f>
        <v>0</v>
      </c>
      <c r="BE135" s="102">
        <f>IF('LCLR Activity List v2.2'!$K135="SPR",1,0)</f>
        <v>0</v>
      </c>
      <c r="BF135" s="100" t="e">
        <f>IF($BE135=0,T135*Data!BF$98,IF($BE135=1,T135*Data!BK$98,T135*Data!BF$98))</f>
        <v>#N/A</v>
      </c>
      <c r="BG135" s="100" t="e">
        <f>IF($BE135=0,U135*Data!BG$98,IF($BE135=1,U135*Data!BL$98,U135*Data!BG$98))</f>
        <v>#N/A</v>
      </c>
      <c r="BH135" s="100" t="e">
        <f>IF($BE135=0,V135*Data!BH$98,IF($BE135=1,V135*Data!BM$98,V135*Data!BH$98))</f>
        <v>#N/A</v>
      </c>
      <c r="BI135" s="100" t="e">
        <f>IF($BE135=0,W135*Data!BI$98,IF($BE135=1,W135*Data!BN$98,W135*Data!BI$98))</f>
        <v>#N/A</v>
      </c>
      <c r="BJ135" s="100" t="e">
        <f>IF($BE135=0,X135*Data!BJ$98,IF($BE135=1,X135*Data!BO$98,X135*Data!BJ$98))</f>
        <v>#N/A</v>
      </c>
      <c r="BK135" s="97" t="e">
        <f t="shared" si="7"/>
        <v>#N/A</v>
      </c>
    </row>
    <row r="136" spans="1:63" x14ac:dyDescent="0.35">
      <c r="A136" s="187">
        <v>124</v>
      </c>
      <c r="B136" s="165"/>
      <c r="C136" s="166"/>
      <c r="D136" s="230"/>
      <c r="E136" s="166"/>
      <c r="F136" s="166"/>
      <c r="G136" s="166"/>
      <c r="H136" s="166"/>
      <c r="I136" s="166"/>
      <c r="J136" s="166"/>
      <c r="K136" s="166"/>
      <c r="L136" s="166"/>
      <c r="M136" s="166"/>
      <c r="N136" s="166"/>
      <c r="O136" s="231"/>
      <c r="P136" s="154">
        <f>VLOOKUP($BC136,Data!$AS$4:$AT$128,2,FALSE)</f>
        <v>0</v>
      </c>
      <c r="Q136" s="166"/>
      <c r="R136" s="166"/>
      <c r="S136" s="155"/>
      <c r="T136" s="170"/>
      <c r="U136" s="170"/>
      <c r="V136" s="170"/>
      <c r="W136" s="170"/>
      <c r="X136" s="156">
        <f t="shared" si="5"/>
        <v>0</v>
      </c>
      <c r="Y136" s="170"/>
      <c r="Z136" s="156">
        <f t="shared" si="6"/>
        <v>0</v>
      </c>
      <c r="AA136" s="175"/>
      <c r="AB136" s="176"/>
      <c r="AD136" s="9">
        <f>IF($M136=Data!$L$10,Data!$V$4,IF($M136=Data!$L$12,Data!$V$4,IF($M136=Data!$Y$4,Data!$AA$4,IF($M136=Data!$AD$4,Data!$AF$4,IF($M136=Data!$AI$4,Data!$AK$4,IF($M136=Data!$AN$4,Data!$AP$4,0))))))</f>
        <v>0</v>
      </c>
      <c r="AE136" s="9">
        <f>IF($M136=Data!$L$10,Data!$V$5,IF($M136=Data!$L$12,Data!$V$5,IF($M136=Data!$Y$4,Data!$AA$5,IF($M136=Data!$AD$4,Data!$AF$5,IF($M136=Data!$AI$4,Data!$AK$5,IF($M136=Data!$AN$4,Data!$AP$5,0))))))</f>
        <v>0</v>
      </c>
      <c r="AF136" s="9">
        <f>IF($M136=Data!$L$10,Data!$V$6,IF($M136=Data!$L$12,Data!$V$6,IF($M136=Data!$Y$4,Data!$AA$6,IF($M136=Data!$AD$4,Data!$AF$6,IF($M136=Data!$AI$4,Data!$AK$6,IF($M136=Data!$AN$4,Data!$AP$6,0))))))</f>
        <v>0</v>
      </c>
      <c r="AG136" s="9">
        <f>IF($M136=Data!$L$10,Data!$V$7,IF($M136=Data!$L$12,Data!$V$7,IF($M136=Data!$Y$4,Data!$AA$7,IF($M136=Data!$AD$4,Data!$AF$7,IF($M136=Data!$AI$4,Data!$AK$7,IF($M136=Data!$AN$4,Data!$AP$7,0))))))</f>
        <v>0</v>
      </c>
      <c r="AH136" s="9">
        <f>IF($M136=Data!$L$10,Data!$V$8,IF($M136=Data!$L$12,Data!$V$8,IF($M136=Data!$Y$4,Data!$AA$8,IF($M136=Data!$AD$4,Data!$AF$8,IF($M136=Data!$AI$4,Data!$AK$8,IF($M136=Data!$AN$4,Data!$AP$8,0))))))</f>
        <v>0</v>
      </c>
      <c r="AI136" s="9">
        <f>IF($M136=Data!$L$10,Data!$V$9,IF($M136=Data!$L$12,Data!$V$9,IF($M136=Data!$Y$4,Data!$AA$9,IF($M136=Data!$AD$4,Data!$AF$9,IF($M136=Data!$AI$4,Data!$AK$9,IF($M136=Data!$AN$4,Data!$AP$9,0))))))</f>
        <v>0</v>
      </c>
      <c r="AJ136" s="9">
        <f>IF($M136=Data!$L$10,Data!$V$10,IF($M136=Data!$L$12,Data!$V$10,IF($M136=Data!$Y$4,Data!$AA$10,IF($M136=Data!$AD$4,Data!$AF$10,IF($M136=Data!$AI$4,Data!$AK$10,IF($M136=Data!$AN$4,Data!$AP$10,0))))))</f>
        <v>0</v>
      </c>
      <c r="AK136" s="9">
        <f>IF($M136=Data!$L$10,Data!$V$11,IF($M136=Data!$L$12,Data!$V$11,IF($M136=Data!$Y$4,Data!$AA$11,IF($M136=Data!$AD$4,Data!$AF$11,IF($M136=Data!$AI$4,Data!$AK$11,IF($M136=Data!$AN$4,Data!$AP$11,0))))))</f>
        <v>0</v>
      </c>
      <c r="AL136" s="9">
        <f>IF($M136=Data!$L$10,Data!$V$12,IF($M136=Data!$L$12,Data!$V$12,IF($M136=Data!$Y$4,Data!$AA$12,IF($M136=Data!$AD$4,Data!$AF$12,IF($M136=Data!$AI$4,Data!$AK$12,IF($M136=Data!$AN$4,Data!$AP$12,0))))))</f>
        <v>0</v>
      </c>
      <c r="AM136" s="9">
        <f>IF($M136=Data!$L$10,Data!$V$13,IF($M136=Data!$L$12,Data!$V$13,IF($M136=Data!$Y$4,Data!$AA$13,IF($M136=Data!$AD$4,Data!$AF$13,IF($M136=Data!$AI$4,Data!$AK$13,IF($M136=Data!$AN$4,Data!$AP$13,0))))))</f>
        <v>0</v>
      </c>
      <c r="AN136" s="9">
        <f>IF($M136=Data!$L$10,Data!$V$14,IF($M136=Data!$L$12,Data!$V$14,IF($M136=Data!$Y$4,Data!$AA$14,IF($M136=Data!$AD$4,Data!$AF$14,IF($M136=Data!$AI$4,Data!$AK$14,IF($M136=Data!$AN$4,Data!$AP$14,0))))))</f>
        <v>0</v>
      </c>
      <c r="AO136" s="9">
        <f>IF($M136=Data!$L$10,Data!$V$15,IF($M136=Data!$L$12,Data!$V$15,IF($M136=Data!$Y$4,Data!$AA$15,IF($M136=Data!$AD$4,Data!$AF$15,IF($M136=Data!$AI$4,Data!$AK$15,IF($M136=Data!$AN$4,Data!$AP$15,0))))))</f>
        <v>0</v>
      </c>
      <c r="AP136" s="9">
        <f>IF($M136=Data!$L$10,Data!$V$16,IF($M136=Data!$L$12,Data!$V$16,IF($M136=Data!$Y$4,Data!$AA$16,IF($M136=Data!$AD$4,Data!$AF$16,IF($M136=Data!$AI$4,Data!$AK$16,IF($M136=Data!$AN$4,Data!$AP$16,0))))))</f>
        <v>0</v>
      </c>
      <c r="AQ136" s="9">
        <f>IF($M136=Data!$L$10,Data!$V$17,IF($M136=Data!$L$12,Data!$V$17,IF($M136=Data!$Y$4,Data!$AA$17,IF($M136=Data!$AD$4,Data!$AF$17,IF($M136=Data!$AI$4,Data!$AK$17,IF($M136=Data!$AN$4,Data!$AP$17,0))))))</f>
        <v>0</v>
      </c>
      <c r="AR136" s="9">
        <f>IF($M136=Data!$L$10,Data!$V$18,IF($M136=Data!$L$12,Data!$V$18,IF($M136=Data!$Y$4,Data!$AA$18,IF($M136=Data!$AD$4,Data!$AF$18,IF($M136=Data!$AI$4,Data!$AK$18,IF($M136=Data!$AN$4,Data!$AP$18,0))))))</f>
        <v>0</v>
      </c>
      <c r="AS136" s="9">
        <f>IF($M136=Data!$L$10,Data!$V$19,IF($M136=Data!$L$12,Data!$V$19,IF($M136=Data!$Y$4,Data!$AA$19,IF($M136=Data!$AD$4,Data!$AF$19,IF($M136=Data!$AI$4,Data!$AK$19,IF($M136=Data!$AN$4,Data!$AP$19,0))))))</f>
        <v>0</v>
      </c>
      <c r="AT136" s="9">
        <f>IF($M136=Data!$L$10,Data!$V$20,IF($M136=Data!$L$12,Data!$V$20,IF($M136=Data!$Y$4,Data!$AA$20,IF($M136=Data!$AD$4,Data!$AF$20,IF($M136=Data!$AI$4,Data!$AK$20,IF($M136=Data!$AN$4,Data!$AP$20,0))))))</f>
        <v>0</v>
      </c>
      <c r="AU136" s="9">
        <f>IF($M136=Data!$L$10,Data!$V$21,IF($M136=Data!$L$12,Data!$V$21,IF($M136=Data!$Y$4,Data!$AA$21,IF($M136=Data!$AD$4,Data!$AF$21,IF($M136=Data!$AI$4,Data!$AK$21,IF($M136=Data!$AN$4,Data!$AP$21,0))))))</f>
        <v>0</v>
      </c>
      <c r="AV136" s="9">
        <f>IF($M136=Data!$L$10,Data!$V$22,IF($M136=Data!$L$12,Data!$V$22,IF($M136=Data!$Y$4,Data!$AA$22,IF($M136=Data!$AD$4,Data!$AF$22,IF($M136=Data!$AI$4,Data!$AK$22,IF($M136=Data!$AN$4,Data!$AP$22,0))))))</f>
        <v>0</v>
      </c>
      <c r="AW136" s="9">
        <f>IF($M136=Data!$L$10,Data!$V$23,IF($M136=Data!$L$12,Data!$V$23,IF($M136=Data!$Y$4,Data!$AA$23,IF($M136=Data!$AD$4,Data!$AF$23,IF($M136=Data!$AI$4,Data!$AK$23,IF($M136=Data!$AN$4,Data!$AP$23,0))))))</f>
        <v>0</v>
      </c>
      <c r="AX136" s="9">
        <f>IF($M136=Data!$L$10,Data!$V$24,IF($M136=Data!$L$12,Data!$V$24,IF($M136=Data!$Y$4,Data!$AA$24,IF($M136=Data!$AD$4,Data!$AF$24,IF($M136=Data!$AI$4,Data!$AK$24,IF($M136=Data!$AN$4,Data!$AP$24,0))))))</f>
        <v>0</v>
      </c>
      <c r="AY136" s="9">
        <f>IF($M136=Data!$L$10,Data!$V$25,IF($M136=Data!$L$12,Data!$V$25,IF($M136=Data!$Y$4,Data!$AA$25,IF($M136=Data!$AD$4,Data!$AF$25,IF($M136=Data!$AI$4,Data!$AK$25,IF($M136=Data!$AN$4,Data!$AP$25,0))))))</f>
        <v>0</v>
      </c>
      <c r="AZ136" s="9">
        <f>IF($M136=Data!$L$10,Data!$V$26,IF($M136=Data!$L$12,Data!$V$26,IF($M136=Data!$Y$4,Data!$AA$26,IF($M136=Data!$AD$4,Data!$AF$26,IF($M136=Data!$AI$4,Data!$AK$26,IF($M136=Data!$AN$4,Data!$AP$26,0))))))</f>
        <v>0</v>
      </c>
      <c r="BA136" s="9">
        <f>IF($M136=Data!$L$10,Data!$V$27,IF($M136=Data!$L$12,Data!$V$27,IF($M136=Data!$Y$4,Data!$AA$27,IF($M136=Data!$AD$4,Data!$AF$27,IF($M136=Data!$AI$4,Data!$AK$27,IF($M136=Data!$AN$4,Data!$AP$27,0))))))</f>
        <v>0</v>
      </c>
      <c r="BB136" s="9">
        <f>IF($M136=Data!$L$10,Data!$V$28,IF($M136=Data!$L$12,Data!$V$28,IF($M136=Data!$Y$4,Data!$AA$28,IF($M136=Data!$AD$4,Data!$AF$28,IF($M136=Data!$AI$4,Data!$AK$28,IF($M136=Data!$AN$4,Data!$AP$28,0))))))</f>
        <v>0</v>
      </c>
      <c r="BC136" s="9">
        <f t="shared" si="8"/>
        <v>0</v>
      </c>
      <c r="BD136" s="119">
        <f>VLOOKUP($BC136,Data!$AS$4:$AT$128,2,FALSE)</f>
        <v>0</v>
      </c>
      <c r="BE136" s="102">
        <f>IF('LCLR Activity List v2.2'!$K136="SPR",1,0)</f>
        <v>0</v>
      </c>
      <c r="BF136" s="100" t="e">
        <f>IF($BE136=0,T136*Data!BF$98,IF($BE136=1,T136*Data!BK$98,T136*Data!BF$98))</f>
        <v>#N/A</v>
      </c>
      <c r="BG136" s="100" t="e">
        <f>IF($BE136=0,U136*Data!BG$98,IF($BE136=1,U136*Data!BL$98,U136*Data!BG$98))</f>
        <v>#N/A</v>
      </c>
      <c r="BH136" s="100" t="e">
        <f>IF($BE136=0,V136*Data!BH$98,IF($BE136=1,V136*Data!BM$98,V136*Data!BH$98))</f>
        <v>#N/A</v>
      </c>
      <c r="BI136" s="100" t="e">
        <f>IF($BE136=0,W136*Data!BI$98,IF($BE136=1,W136*Data!BN$98,W136*Data!BI$98))</f>
        <v>#N/A</v>
      </c>
      <c r="BJ136" s="100" t="e">
        <f>IF($BE136=0,X136*Data!BJ$98,IF($BE136=1,X136*Data!BO$98,X136*Data!BJ$98))</f>
        <v>#N/A</v>
      </c>
      <c r="BK136" s="97" t="e">
        <f t="shared" si="7"/>
        <v>#N/A</v>
      </c>
    </row>
    <row r="137" spans="1:63" x14ac:dyDescent="0.35">
      <c r="A137" s="187">
        <v>125</v>
      </c>
      <c r="B137" s="165"/>
      <c r="C137" s="166"/>
      <c r="D137" s="230"/>
      <c r="E137" s="166"/>
      <c r="F137" s="166"/>
      <c r="G137" s="166"/>
      <c r="H137" s="166"/>
      <c r="I137" s="166"/>
      <c r="J137" s="166"/>
      <c r="K137" s="166"/>
      <c r="L137" s="166"/>
      <c r="M137" s="166"/>
      <c r="N137" s="166"/>
      <c r="O137" s="231"/>
      <c r="P137" s="154">
        <f>VLOOKUP($BC137,Data!$AS$4:$AT$128,2,FALSE)</f>
        <v>0</v>
      </c>
      <c r="Q137" s="166"/>
      <c r="R137" s="166"/>
      <c r="S137" s="155"/>
      <c r="T137" s="170"/>
      <c r="U137" s="170"/>
      <c r="V137" s="170"/>
      <c r="W137" s="170"/>
      <c r="X137" s="156">
        <f t="shared" si="5"/>
        <v>0</v>
      </c>
      <c r="Y137" s="170"/>
      <c r="Z137" s="156">
        <f t="shared" si="6"/>
        <v>0</v>
      </c>
      <c r="AA137" s="175"/>
      <c r="AB137" s="176"/>
      <c r="AD137" s="9">
        <f>IF($M137=Data!$L$10,Data!$V$4,IF($M137=Data!$L$12,Data!$V$4,IF($M137=Data!$Y$4,Data!$AA$4,IF($M137=Data!$AD$4,Data!$AF$4,IF($M137=Data!$AI$4,Data!$AK$4,IF($M137=Data!$AN$4,Data!$AP$4,0))))))</f>
        <v>0</v>
      </c>
      <c r="AE137" s="9">
        <f>IF($M137=Data!$L$10,Data!$V$5,IF($M137=Data!$L$12,Data!$V$5,IF($M137=Data!$Y$4,Data!$AA$5,IF($M137=Data!$AD$4,Data!$AF$5,IF($M137=Data!$AI$4,Data!$AK$5,IF($M137=Data!$AN$4,Data!$AP$5,0))))))</f>
        <v>0</v>
      </c>
      <c r="AF137" s="9">
        <f>IF($M137=Data!$L$10,Data!$V$6,IF($M137=Data!$L$12,Data!$V$6,IF($M137=Data!$Y$4,Data!$AA$6,IF($M137=Data!$AD$4,Data!$AF$6,IF($M137=Data!$AI$4,Data!$AK$6,IF($M137=Data!$AN$4,Data!$AP$6,0))))))</f>
        <v>0</v>
      </c>
      <c r="AG137" s="9">
        <f>IF($M137=Data!$L$10,Data!$V$7,IF($M137=Data!$L$12,Data!$V$7,IF($M137=Data!$Y$4,Data!$AA$7,IF($M137=Data!$AD$4,Data!$AF$7,IF($M137=Data!$AI$4,Data!$AK$7,IF($M137=Data!$AN$4,Data!$AP$7,0))))))</f>
        <v>0</v>
      </c>
      <c r="AH137" s="9">
        <f>IF($M137=Data!$L$10,Data!$V$8,IF($M137=Data!$L$12,Data!$V$8,IF($M137=Data!$Y$4,Data!$AA$8,IF($M137=Data!$AD$4,Data!$AF$8,IF($M137=Data!$AI$4,Data!$AK$8,IF($M137=Data!$AN$4,Data!$AP$8,0))))))</f>
        <v>0</v>
      </c>
      <c r="AI137" s="9">
        <f>IF($M137=Data!$L$10,Data!$V$9,IF($M137=Data!$L$12,Data!$V$9,IF($M137=Data!$Y$4,Data!$AA$9,IF($M137=Data!$AD$4,Data!$AF$9,IF($M137=Data!$AI$4,Data!$AK$9,IF($M137=Data!$AN$4,Data!$AP$9,0))))))</f>
        <v>0</v>
      </c>
      <c r="AJ137" s="9">
        <f>IF($M137=Data!$L$10,Data!$V$10,IF($M137=Data!$L$12,Data!$V$10,IF($M137=Data!$Y$4,Data!$AA$10,IF($M137=Data!$AD$4,Data!$AF$10,IF($M137=Data!$AI$4,Data!$AK$10,IF($M137=Data!$AN$4,Data!$AP$10,0))))))</f>
        <v>0</v>
      </c>
      <c r="AK137" s="9">
        <f>IF($M137=Data!$L$10,Data!$V$11,IF($M137=Data!$L$12,Data!$V$11,IF($M137=Data!$Y$4,Data!$AA$11,IF($M137=Data!$AD$4,Data!$AF$11,IF($M137=Data!$AI$4,Data!$AK$11,IF($M137=Data!$AN$4,Data!$AP$11,0))))))</f>
        <v>0</v>
      </c>
      <c r="AL137" s="9">
        <f>IF($M137=Data!$L$10,Data!$V$12,IF($M137=Data!$L$12,Data!$V$12,IF($M137=Data!$Y$4,Data!$AA$12,IF($M137=Data!$AD$4,Data!$AF$12,IF($M137=Data!$AI$4,Data!$AK$12,IF($M137=Data!$AN$4,Data!$AP$12,0))))))</f>
        <v>0</v>
      </c>
      <c r="AM137" s="9">
        <f>IF($M137=Data!$L$10,Data!$V$13,IF($M137=Data!$L$12,Data!$V$13,IF($M137=Data!$Y$4,Data!$AA$13,IF($M137=Data!$AD$4,Data!$AF$13,IF($M137=Data!$AI$4,Data!$AK$13,IF($M137=Data!$AN$4,Data!$AP$13,0))))))</f>
        <v>0</v>
      </c>
      <c r="AN137" s="9">
        <f>IF($M137=Data!$L$10,Data!$V$14,IF($M137=Data!$L$12,Data!$V$14,IF($M137=Data!$Y$4,Data!$AA$14,IF($M137=Data!$AD$4,Data!$AF$14,IF($M137=Data!$AI$4,Data!$AK$14,IF($M137=Data!$AN$4,Data!$AP$14,0))))))</f>
        <v>0</v>
      </c>
      <c r="AO137" s="9">
        <f>IF($M137=Data!$L$10,Data!$V$15,IF($M137=Data!$L$12,Data!$V$15,IF($M137=Data!$Y$4,Data!$AA$15,IF($M137=Data!$AD$4,Data!$AF$15,IF($M137=Data!$AI$4,Data!$AK$15,IF($M137=Data!$AN$4,Data!$AP$15,0))))))</f>
        <v>0</v>
      </c>
      <c r="AP137" s="9">
        <f>IF($M137=Data!$L$10,Data!$V$16,IF($M137=Data!$L$12,Data!$V$16,IF($M137=Data!$Y$4,Data!$AA$16,IF($M137=Data!$AD$4,Data!$AF$16,IF($M137=Data!$AI$4,Data!$AK$16,IF($M137=Data!$AN$4,Data!$AP$16,0))))))</f>
        <v>0</v>
      </c>
      <c r="AQ137" s="9">
        <f>IF($M137=Data!$L$10,Data!$V$17,IF($M137=Data!$L$12,Data!$V$17,IF($M137=Data!$Y$4,Data!$AA$17,IF($M137=Data!$AD$4,Data!$AF$17,IF($M137=Data!$AI$4,Data!$AK$17,IF($M137=Data!$AN$4,Data!$AP$17,0))))))</f>
        <v>0</v>
      </c>
      <c r="AR137" s="9">
        <f>IF($M137=Data!$L$10,Data!$V$18,IF($M137=Data!$L$12,Data!$V$18,IF($M137=Data!$Y$4,Data!$AA$18,IF($M137=Data!$AD$4,Data!$AF$18,IF($M137=Data!$AI$4,Data!$AK$18,IF($M137=Data!$AN$4,Data!$AP$18,0))))))</f>
        <v>0</v>
      </c>
      <c r="AS137" s="9">
        <f>IF($M137=Data!$L$10,Data!$V$19,IF($M137=Data!$L$12,Data!$V$19,IF($M137=Data!$Y$4,Data!$AA$19,IF($M137=Data!$AD$4,Data!$AF$19,IF($M137=Data!$AI$4,Data!$AK$19,IF($M137=Data!$AN$4,Data!$AP$19,0))))))</f>
        <v>0</v>
      </c>
      <c r="AT137" s="9">
        <f>IF($M137=Data!$L$10,Data!$V$20,IF($M137=Data!$L$12,Data!$V$20,IF($M137=Data!$Y$4,Data!$AA$20,IF($M137=Data!$AD$4,Data!$AF$20,IF($M137=Data!$AI$4,Data!$AK$20,IF($M137=Data!$AN$4,Data!$AP$20,0))))))</f>
        <v>0</v>
      </c>
      <c r="AU137" s="9">
        <f>IF($M137=Data!$L$10,Data!$V$21,IF($M137=Data!$L$12,Data!$V$21,IF($M137=Data!$Y$4,Data!$AA$21,IF($M137=Data!$AD$4,Data!$AF$21,IF($M137=Data!$AI$4,Data!$AK$21,IF($M137=Data!$AN$4,Data!$AP$21,0))))))</f>
        <v>0</v>
      </c>
      <c r="AV137" s="9">
        <f>IF($M137=Data!$L$10,Data!$V$22,IF($M137=Data!$L$12,Data!$V$22,IF($M137=Data!$Y$4,Data!$AA$22,IF($M137=Data!$AD$4,Data!$AF$22,IF($M137=Data!$AI$4,Data!$AK$22,IF($M137=Data!$AN$4,Data!$AP$22,0))))))</f>
        <v>0</v>
      </c>
      <c r="AW137" s="9">
        <f>IF($M137=Data!$L$10,Data!$V$23,IF($M137=Data!$L$12,Data!$V$23,IF($M137=Data!$Y$4,Data!$AA$23,IF($M137=Data!$AD$4,Data!$AF$23,IF($M137=Data!$AI$4,Data!$AK$23,IF($M137=Data!$AN$4,Data!$AP$23,0))))))</f>
        <v>0</v>
      </c>
      <c r="AX137" s="9">
        <f>IF($M137=Data!$L$10,Data!$V$24,IF($M137=Data!$L$12,Data!$V$24,IF($M137=Data!$Y$4,Data!$AA$24,IF($M137=Data!$AD$4,Data!$AF$24,IF($M137=Data!$AI$4,Data!$AK$24,IF($M137=Data!$AN$4,Data!$AP$24,0))))))</f>
        <v>0</v>
      </c>
      <c r="AY137" s="9">
        <f>IF($M137=Data!$L$10,Data!$V$25,IF($M137=Data!$L$12,Data!$V$25,IF($M137=Data!$Y$4,Data!$AA$25,IF($M137=Data!$AD$4,Data!$AF$25,IF($M137=Data!$AI$4,Data!$AK$25,IF($M137=Data!$AN$4,Data!$AP$25,0))))))</f>
        <v>0</v>
      </c>
      <c r="AZ137" s="9">
        <f>IF($M137=Data!$L$10,Data!$V$26,IF($M137=Data!$L$12,Data!$V$26,IF($M137=Data!$Y$4,Data!$AA$26,IF($M137=Data!$AD$4,Data!$AF$26,IF($M137=Data!$AI$4,Data!$AK$26,IF($M137=Data!$AN$4,Data!$AP$26,0))))))</f>
        <v>0</v>
      </c>
      <c r="BA137" s="9">
        <f>IF($M137=Data!$L$10,Data!$V$27,IF($M137=Data!$L$12,Data!$V$27,IF($M137=Data!$Y$4,Data!$AA$27,IF($M137=Data!$AD$4,Data!$AF$27,IF($M137=Data!$AI$4,Data!$AK$27,IF($M137=Data!$AN$4,Data!$AP$27,0))))))</f>
        <v>0</v>
      </c>
      <c r="BB137" s="9">
        <f>IF($M137=Data!$L$10,Data!$V$28,IF($M137=Data!$L$12,Data!$V$28,IF($M137=Data!$Y$4,Data!$AA$28,IF($M137=Data!$AD$4,Data!$AF$28,IF($M137=Data!$AI$4,Data!$AK$28,IF($M137=Data!$AN$4,Data!$AP$28,0))))))</f>
        <v>0</v>
      </c>
      <c r="BC137" s="9">
        <f t="shared" si="8"/>
        <v>0</v>
      </c>
      <c r="BD137" s="119">
        <f>VLOOKUP($BC137,Data!$AS$4:$AT$128,2,FALSE)</f>
        <v>0</v>
      </c>
      <c r="BE137" s="102">
        <f>IF('LCLR Activity List v2.2'!$K137="SPR",1,0)</f>
        <v>0</v>
      </c>
      <c r="BF137" s="100" t="e">
        <f>IF($BE137=0,T137*Data!BF$98,IF($BE137=1,T137*Data!BK$98,T137*Data!BF$98))</f>
        <v>#N/A</v>
      </c>
      <c r="BG137" s="100" t="e">
        <f>IF($BE137=0,U137*Data!BG$98,IF($BE137=1,U137*Data!BL$98,U137*Data!BG$98))</f>
        <v>#N/A</v>
      </c>
      <c r="BH137" s="100" t="e">
        <f>IF($BE137=0,V137*Data!BH$98,IF($BE137=1,V137*Data!BM$98,V137*Data!BH$98))</f>
        <v>#N/A</v>
      </c>
      <c r="BI137" s="100" t="e">
        <f>IF($BE137=0,W137*Data!BI$98,IF($BE137=1,W137*Data!BN$98,W137*Data!BI$98))</f>
        <v>#N/A</v>
      </c>
      <c r="BJ137" s="100" t="e">
        <f>IF($BE137=0,X137*Data!BJ$98,IF($BE137=1,X137*Data!BO$98,X137*Data!BJ$98))</f>
        <v>#N/A</v>
      </c>
      <c r="BK137" s="97" t="e">
        <f t="shared" si="7"/>
        <v>#N/A</v>
      </c>
    </row>
    <row r="138" spans="1:63" x14ac:dyDescent="0.35">
      <c r="A138" s="187">
        <v>126</v>
      </c>
      <c r="B138" s="165"/>
      <c r="C138" s="166"/>
      <c r="D138" s="230"/>
      <c r="E138" s="166"/>
      <c r="F138" s="166"/>
      <c r="G138" s="166"/>
      <c r="H138" s="166"/>
      <c r="I138" s="166"/>
      <c r="J138" s="166"/>
      <c r="K138" s="166"/>
      <c r="L138" s="166"/>
      <c r="M138" s="166"/>
      <c r="N138" s="166"/>
      <c r="O138" s="231"/>
      <c r="P138" s="154">
        <f>VLOOKUP($BC138,Data!$AS$4:$AT$128,2,FALSE)</f>
        <v>0</v>
      </c>
      <c r="Q138" s="166"/>
      <c r="R138" s="166"/>
      <c r="S138" s="155"/>
      <c r="T138" s="170"/>
      <c r="U138" s="170"/>
      <c r="V138" s="170"/>
      <c r="W138" s="170"/>
      <c r="X138" s="156">
        <f t="shared" si="5"/>
        <v>0</v>
      </c>
      <c r="Y138" s="170"/>
      <c r="Z138" s="156">
        <f t="shared" si="6"/>
        <v>0</v>
      </c>
      <c r="AA138" s="175"/>
      <c r="AB138" s="176"/>
      <c r="AD138" s="9">
        <f>IF($M138=Data!$L$10,Data!$V$4,IF($M138=Data!$L$12,Data!$V$4,IF($M138=Data!$Y$4,Data!$AA$4,IF($M138=Data!$AD$4,Data!$AF$4,IF($M138=Data!$AI$4,Data!$AK$4,IF($M138=Data!$AN$4,Data!$AP$4,0))))))</f>
        <v>0</v>
      </c>
      <c r="AE138" s="9">
        <f>IF($M138=Data!$L$10,Data!$V$5,IF($M138=Data!$L$12,Data!$V$5,IF($M138=Data!$Y$4,Data!$AA$5,IF($M138=Data!$AD$4,Data!$AF$5,IF($M138=Data!$AI$4,Data!$AK$5,IF($M138=Data!$AN$4,Data!$AP$5,0))))))</f>
        <v>0</v>
      </c>
      <c r="AF138" s="9">
        <f>IF($M138=Data!$L$10,Data!$V$6,IF($M138=Data!$L$12,Data!$V$6,IF($M138=Data!$Y$4,Data!$AA$6,IF($M138=Data!$AD$4,Data!$AF$6,IF($M138=Data!$AI$4,Data!$AK$6,IF($M138=Data!$AN$4,Data!$AP$6,0))))))</f>
        <v>0</v>
      </c>
      <c r="AG138" s="9">
        <f>IF($M138=Data!$L$10,Data!$V$7,IF($M138=Data!$L$12,Data!$V$7,IF($M138=Data!$Y$4,Data!$AA$7,IF($M138=Data!$AD$4,Data!$AF$7,IF($M138=Data!$AI$4,Data!$AK$7,IF($M138=Data!$AN$4,Data!$AP$7,0))))))</f>
        <v>0</v>
      </c>
      <c r="AH138" s="9">
        <f>IF($M138=Data!$L$10,Data!$V$8,IF($M138=Data!$L$12,Data!$V$8,IF($M138=Data!$Y$4,Data!$AA$8,IF($M138=Data!$AD$4,Data!$AF$8,IF($M138=Data!$AI$4,Data!$AK$8,IF($M138=Data!$AN$4,Data!$AP$8,0))))))</f>
        <v>0</v>
      </c>
      <c r="AI138" s="9">
        <f>IF($M138=Data!$L$10,Data!$V$9,IF($M138=Data!$L$12,Data!$V$9,IF($M138=Data!$Y$4,Data!$AA$9,IF($M138=Data!$AD$4,Data!$AF$9,IF($M138=Data!$AI$4,Data!$AK$9,IF($M138=Data!$AN$4,Data!$AP$9,0))))))</f>
        <v>0</v>
      </c>
      <c r="AJ138" s="9">
        <f>IF($M138=Data!$L$10,Data!$V$10,IF($M138=Data!$L$12,Data!$V$10,IF($M138=Data!$Y$4,Data!$AA$10,IF($M138=Data!$AD$4,Data!$AF$10,IF($M138=Data!$AI$4,Data!$AK$10,IF($M138=Data!$AN$4,Data!$AP$10,0))))))</f>
        <v>0</v>
      </c>
      <c r="AK138" s="9">
        <f>IF($M138=Data!$L$10,Data!$V$11,IF($M138=Data!$L$12,Data!$V$11,IF($M138=Data!$Y$4,Data!$AA$11,IF($M138=Data!$AD$4,Data!$AF$11,IF($M138=Data!$AI$4,Data!$AK$11,IF($M138=Data!$AN$4,Data!$AP$11,0))))))</f>
        <v>0</v>
      </c>
      <c r="AL138" s="9">
        <f>IF($M138=Data!$L$10,Data!$V$12,IF($M138=Data!$L$12,Data!$V$12,IF($M138=Data!$Y$4,Data!$AA$12,IF($M138=Data!$AD$4,Data!$AF$12,IF($M138=Data!$AI$4,Data!$AK$12,IF($M138=Data!$AN$4,Data!$AP$12,0))))))</f>
        <v>0</v>
      </c>
      <c r="AM138" s="9">
        <f>IF($M138=Data!$L$10,Data!$V$13,IF($M138=Data!$L$12,Data!$V$13,IF($M138=Data!$Y$4,Data!$AA$13,IF($M138=Data!$AD$4,Data!$AF$13,IF($M138=Data!$AI$4,Data!$AK$13,IF($M138=Data!$AN$4,Data!$AP$13,0))))))</f>
        <v>0</v>
      </c>
      <c r="AN138" s="9">
        <f>IF($M138=Data!$L$10,Data!$V$14,IF($M138=Data!$L$12,Data!$V$14,IF($M138=Data!$Y$4,Data!$AA$14,IF($M138=Data!$AD$4,Data!$AF$14,IF($M138=Data!$AI$4,Data!$AK$14,IF($M138=Data!$AN$4,Data!$AP$14,0))))))</f>
        <v>0</v>
      </c>
      <c r="AO138" s="9">
        <f>IF($M138=Data!$L$10,Data!$V$15,IF($M138=Data!$L$12,Data!$V$15,IF($M138=Data!$Y$4,Data!$AA$15,IF($M138=Data!$AD$4,Data!$AF$15,IF($M138=Data!$AI$4,Data!$AK$15,IF($M138=Data!$AN$4,Data!$AP$15,0))))))</f>
        <v>0</v>
      </c>
      <c r="AP138" s="9">
        <f>IF($M138=Data!$L$10,Data!$V$16,IF($M138=Data!$L$12,Data!$V$16,IF($M138=Data!$Y$4,Data!$AA$16,IF($M138=Data!$AD$4,Data!$AF$16,IF($M138=Data!$AI$4,Data!$AK$16,IF($M138=Data!$AN$4,Data!$AP$16,0))))))</f>
        <v>0</v>
      </c>
      <c r="AQ138" s="9">
        <f>IF($M138=Data!$L$10,Data!$V$17,IF($M138=Data!$L$12,Data!$V$17,IF($M138=Data!$Y$4,Data!$AA$17,IF($M138=Data!$AD$4,Data!$AF$17,IF($M138=Data!$AI$4,Data!$AK$17,IF($M138=Data!$AN$4,Data!$AP$17,0))))))</f>
        <v>0</v>
      </c>
      <c r="AR138" s="9">
        <f>IF($M138=Data!$L$10,Data!$V$18,IF($M138=Data!$L$12,Data!$V$18,IF($M138=Data!$Y$4,Data!$AA$18,IF($M138=Data!$AD$4,Data!$AF$18,IF($M138=Data!$AI$4,Data!$AK$18,IF($M138=Data!$AN$4,Data!$AP$18,0))))))</f>
        <v>0</v>
      </c>
      <c r="AS138" s="9">
        <f>IF($M138=Data!$L$10,Data!$V$19,IF($M138=Data!$L$12,Data!$V$19,IF($M138=Data!$Y$4,Data!$AA$19,IF($M138=Data!$AD$4,Data!$AF$19,IF($M138=Data!$AI$4,Data!$AK$19,IF($M138=Data!$AN$4,Data!$AP$19,0))))))</f>
        <v>0</v>
      </c>
      <c r="AT138" s="9">
        <f>IF($M138=Data!$L$10,Data!$V$20,IF($M138=Data!$L$12,Data!$V$20,IF($M138=Data!$Y$4,Data!$AA$20,IF($M138=Data!$AD$4,Data!$AF$20,IF($M138=Data!$AI$4,Data!$AK$20,IF($M138=Data!$AN$4,Data!$AP$20,0))))))</f>
        <v>0</v>
      </c>
      <c r="AU138" s="9">
        <f>IF($M138=Data!$L$10,Data!$V$21,IF($M138=Data!$L$12,Data!$V$21,IF($M138=Data!$Y$4,Data!$AA$21,IF($M138=Data!$AD$4,Data!$AF$21,IF($M138=Data!$AI$4,Data!$AK$21,IF($M138=Data!$AN$4,Data!$AP$21,0))))))</f>
        <v>0</v>
      </c>
      <c r="AV138" s="9">
        <f>IF($M138=Data!$L$10,Data!$V$22,IF($M138=Data!$L$12,Data!$V$22,IF($M138=Data!$Y$4,Data!$AA$22,IF($M138=Data!$AD$4,Data!$AF$22,IF($M138=Data!$AI$4,Data!$AK$22,IF($M138=Data!$AN$4,Data!$AP$22,0))))))</f>
        <v>0</v>
      </c>
      <c r="AW138" s="9">
        <f>IF($M138=Data!$L$10,Data!$V$23,IF($M138=Data!$L$12,Data!$V$23,IF($M138=Data!$Y$4,Data!$AA$23,IF($M138=Data!$AD$4,Data!$AF$23,IF($M138=Data!$AI$4,Data!$AK$23,IF($M138=Data!$AN$4,Data!$AP$23,0))))))</f>
        <v>0</v>
      </c>
      <c r="AX138" s="9">
        <f>IF($M138=Data!$L$10,Data!$V$24,IF($M138=Data!$L$12,Data!$V$24,IF($M138=Data!$Y$4,Data!$AA$24,IF($M138=Data!$AD$4,Data!$AF$24,IF($M138=Data!$AI$4,Data!$AK$24,IF($M138=Data!$AN$4,Data!$AP$24,0))))))</f>
        <v>0</v>
      </c>
      <c r="AY138" s="9">
        <f>IF($M138=Data!$L$10,Data!$V$25,IF($M138=Data!$L$12,Data!$V$25,IF($M138=Data!$Y$4,Data!$AA$25,IF($M138=Data!$AD$4,Data!$AF$25,IF($M138=Data!$AI$4,Data!$AK$25,IF($M138=Data!$AN$4,Data!$AP$25,0))))))</f>
        <v>0</v>
      </c>
      <c r="AZ138" s="9">
        <f>IF($M138=Data!$L$10,Data!$V$26,IF($M138=Data!$L$12,Data!$V$26,IF($M138=Data!$Y$4,Data!$AA$26,IF($M138=Data!$AD$4,Data!$AF$26,IF($M138=Data!$AI$4,Data!$AK$26,IF($M138=Data!$AN$4,Data!$AP$26,0))))))</f>
        <v>0</v>
      </c>
      <c r="BA138" s="9">
        <f>IF($M138=Data!$L$10,Data!$V$27,IF($M138=Data!$L$12,Data!$V$27,IF($M138=Data!$Y$4,Data!$AA$27,IF($M138=Data!$AD$4,Data!$AF$27,IF($M138=Data!$AI$4,Data!$AK$27,IF($M138=Data!$AN$4,Data!$AP$27,0))))))</f>
        <v>0</v>
      </c>
      <c r="BB138" s="9">
        <f>IF($M138=Data!$L$10,Data!$V$28,IF($M138=Data!$L$12,Data!$V$28,IF($M138=Data!$Y$4,Data!$AA$28,IF($M138=Data!$AD$4,Data!$AF$28,IF($M138=Data!$AI$4,Data!$AK$28,IF($M138=Data!$AN$4,Data!$AP$28,0))))))</f>
        <v>0</v>
      </c>
      <c r="BC138" s="9">
        <f t="shared" si="8"/>
        <v>0</v>
      </c>
      <c r="BD138" s="119">
        <f>VLOOKUP($BC138,Data!$AS$4:$AT$128,2,FALSE)</f>
        <v>0</v>
      </c>
      <c r="BE138" s="102">
        <f>IF('LCLR Activity List v2.2'!$K138="SPR",1,0)</f>
        <v>0</v>
      </c>
      <c r="BF138" s="100" t="e">
        <f>IF($BE138=0,T138*Data!BF$98,IF($BE138=1,T138*Data!BK$98,T138*Data!BF$98))</f>
        <v>#N/A</v>
      </c>
      <c r="BG138" s="100" t="e">
        <f>IF($BE138=0,U138*Data!BG$98,IF($BE138=1,U138*Data!BL$98,U138*Data!BG$98))</f>
        <v>#N/A</v>
      </c>
      <c r="BH138" s="100" t="e">
        <f>IF($BE138=0,V138*Data!BH$98,IF($BE138=1,V138*Data!BM$98,V138*Data!BH$98))</f>
        <v>#N/A</v>
      </c>
      <c r="BI138" s="100" t="e">
        <f>IF($BE138=0,W138*Data!BI$98,IF($BE138=1,W138*Data!BN$98,W138*Data!BI$98))</f>
        <v>#N/A</v>
      </c>
      <c r="BJ138" s="100" t="e">
        <f>IF($BE138=0,X138*Data!BJ$98,IF($BE138=1,X138*Data!BO$98,X138*Data!BJ$98))</f>
        <v>#N/A</v>
      </c>
      <c r="BK138" s="97" t="e">
        <f t="shared" si="7"/>
        <v>#N/A</v>
      </c>
    </row>
    <row r="139" spans="1:63" x14ac:dyDescent="0.35">
      <c r="A139" s="187">
        <v>127</v>
      </c>
      <c r="B139" s="165"/>
      <c r="C139" s="166"/>
      <c r="D139" s="230"/>
      <c r="E139" s="166"/>
      <c r="F139" s="166"/>
      <c r="G139" s="166"/>
      <c r="H139" s="166"/>
      <c r="I139" s="166"/>
      <c r="J139" s="166"/>
      <c r="K139" s="166"/>
      <c r="L139" s="166"/>
      <c r="M139" s="166"/>
      <c r="N139" s="166"/>
      <c r="O139" s="231"/>
      <c r="P139" s="154">
        <f>VLOOKUP($BC139,Data!$AS$4:$AT$128,2,FALSE)</f>
        <v>0</v>
      </c>
      <c r="Q139" s="166"/>
      <c r="R139" s="166"/>
      <c r="S139" s="155"/>
      <c r="T139" s="170"/>
      <c r="U139" s="170"/>
      <c r="V139" s="170"/>
      <c r="W139" s="170"/>
      <c r="X139" s="156">
        <f t="shared" si="5"/>
        <v>0</v>
      </c>
      <c r="Y139" s="170"/>
      <c r="Z139" s="156">
        <f t="shared" si="6"/>
        <v>0</v>
      </c>
      <c r="AA139" s="175"/>
      <c r="AB139" s="176"/>
      <c r="AD139" s="9">
        <f>IF($M139=Data!$L$10,Data!$V$4,IF($M139=Data!$L$12,Data!$V$4,IF($M139=Data!$Y$4,Data!$AA$4,IF($M139=Data!$AD$4,Data!$AF$4,IF($M139=Data!$AI$4,Data!$AK$4,IF($M139=Data!$AN$4,Data!$AP$4,0))))))</f>
        <v>0</v>
      </c>
      <c r="AE139" s="9">
        <f>IF($M139=Data!$L$10,Data!$V$5,IF($M139=Data!$L$12,Data!$V$5,IF($M139=Data!$Y$4,Data!$AA$5,IF($M139=Data!$AD$4,Data!$AF$5,IF($M139=Data!$AI$4,Data!$AK$5,IF($M139=Data!$AN$4,Data!$AP$5,0))))))</f>
        <v>0</v>
      </c>
      <c r="AF139" s="9">
        <f>IF($M139=Data!$L$10,Data!$V$6,IF($M139=Data!$L$12,Data!$V$6,IF($M139=Data!$Y$4,Data!$AA$6,IF($M139=Data!$AD$4,Data!$AF$6,IF($M139=Data!$AI$4,Data!$AK$6,IF($M139=Data!$AN$4,Data!$AP$6,0))))))</f>
        <v>0</v>
      </c>
      <c r="AG139" s="9">
        <f>IF($M139=Data!$L$10,Data!$V$7,IF($M139=Data!$L$12,Data!$V$7,IF($M139=Data!$Y$4,Data!$AA$7,IF($M139=Data!$AD$4,Data!$AF$7,IF($M139=Data!$AI$4,Data!$AK$7,IF($M139=Data!$AN$4,Data!$AP$7,0))))))</f>
        <v>0</v>
      </c>
      <c r="AH139" s="9">
        <f>IF($M139=Data!$L$10,Data!$V$8,IF($M139=Data!$L$12,Data!$V$8,IF($M139=Data!$Y$4,Data!$AA$8,IF($M139=Data!$AD$4,Data!$AF$8,IF($M139=Data!$AI$4,Data!$AK$8,IF($M139=Data!$AN$4,Data!$AP$8,0))))))</f>
        <v>0</v>
      </c>
      <c r="AI139" s="9">
        <f>IF($M139=Data!$L$10,Data!$V$9,IF($M139=Data!$L$12,Data!$V$9,IF($M139=Data!$Y$4,Data!$AA$9,IF($M139=Data!$AD$4,Data!$AF$9,IF($M139=Data!$AI$4,Data!$AK$9,IF($M139=Data!$AN$4,Data!$AP$9,0))))))</f>
        <v>0</v>
      </c>
      <c r="AJ139" s="9">
        <f>IF($M139=Data!$L$10,Data!$V$10,IF($M139=Data!$L$12,Data!$V$10,IF($M139=Data!$Y$4,Data!$AA$10,IF($M139=Data!$AD$4,Data!$AF$10,IF($M139=Data!$AI$4,Data!$AK$10,IF($M139=Data!$AN$4,Data!$AP$10,0))))))</f>
        <v>0</v>
      </c>
      <c r="AK139" s="9">
        <f>IF($M139=Data!$L$10,Data!$V$11,IF($M139=Data!$L$12,Data!$V$11,IF($M139=Data!$Y$4,Data!$AA$11,IF($M139=Data!$AD$4,Data!$AF$11,IF($M139=Data!$AI$4,Data!$AK$11,IF($M139=Data!$AN$4,Data!$AP$11,0))))))</f>
        <v>0</v>
      </c>
      <c r="AL139" s="9">
        <f>IF($M139=Data!$L$10,Data!$V$12,IF($M139=Data!$L$12,Data!$V$12,IF($M139=Data!$Y$4,Data!$AA$12,IF($M139=Data!$AD$4,Data!$AF$12,IF($M139=Data!$AI$4,Data!$AK$12,IF($M139=Data!$AN$4,Data!$AP$12,0))))))</f>
        <v>0</v>
      </c>
      <c r="AM139" s="9">
        <f>IF($M139=Data!$L$10,Data!$V$13,IF($M139=Data!$L$12,Data!$V$13,IF($M139=Data!$Y$4,Data!$AA$13,IF($M139=Data!$AD$4,Data!$AF$13,IF($M139=Data!$AI$4,Data!$AK$13,IF($M139=Data!$AN$4,Data!$AP$13,0))))))</f>
        <v>0</v>
      </c>
      <c r="AN139" s="9">
        <f>IF($M139=Data!$L$10,Data!$V$14,IF($M139=Data!$L$12,Data!$V$14,IF($M139=Data!$Y$4,Data!$AA$14,IF($M139=Data!$AD$4,Data!$AF$14,IF($M139=Data!$AI$4,Data!$AK$14,IF($M139=Data!$AN$4,Data!$AP$14,0))))))</f>
        <v>0</v>
      </c>
      <c r="AO139" s="9">
        <f>IF($M139=Data!$L$10,Data!$V$15,IF($M139=Data!$L$12,Data!$V$15,IF($M139=Data!$Y$4,Data!$AA$15,IF($M139=Data!$AD$4,Data!$AF$15,IF($M139=Data!$AI$4,Data!$AK$15,IF($M139=Data!$AN$4,Data!$AP$15,0))))))</f>
        <v>0</v>
      </c>
      <c r="AP139" s="9">
        <f>IF($M139=Data!$L$10,Data!$V$16,IF($M139=Data!$L$12,Data!$V$16,IF($M139=Data!$Y$4,Data!$AA$16,IF($M139=Data!$AD$4,Data!$AF$16,IF($M139=Data!$AI$4,Data!$AK$16,IF($M139=Data!$AN$4,Data!$AP$16,0))))))</f>
        <v>0</v>
      </c>
      <c r="AQ139" s="9">
        <f>IF($M139=Data!$L$10,Data!$V$17,IF($M139=Data!$L$12,Data!$V$17,IF($M139=Data!$Y$4,Data!$AA$17,IF($M139=Data!$AD$4,Data!$AF$17,IF($M139=Data!$AI$4,Data!$AK$17,IF($M139=Data!$AN$4,Data!$AP$17,0))))))</f>
        <v>0</v>
      </c>
      <c r="AR139" s="9">
        <f>IF($M139=Data!$L$10,Data!$V$18,IF($M139=Data!$L$12,Data!$V$18,IF($M139=Data!$Y$4,Data!$AA$18,IF($M139=Data!$AD$4,Data!$AF$18,IF($M139=Data!$AI$4,Data!$AK$18,IF($M139=Data!$AN$4,Data!$AP$18,0))))))</f>
        <v>0</v>
      </c>
      <c r="AS139" s="9">
        <f>IF($M139=Data!$L$10,Data!$V$19,IF($M139=Data!$L$12,Data!$V$19,IF($M139=Data!$Y$4,Data!$AA$19,IF($M139=Data!$AD$4,Data!$AF$19,IF($M139=Data!$AI$4,Data!$AK$19,IF($M139=Data!$AN$4,Data!$AP$19,0))))))</f>
        <v>0</v>
      </c>
      <c r="AT139" s="9">
        <f>IF($M139=Data!$L$10,Data!$V$20,IF($M139=Data!$L$12,Data!$V$20,IF($M139=Data!$Y$4,Data!$AA$20,IF($M139=Data!$AD$4,Data!$AF$20,IF($M139=Data!$AI$4,Data!$AK$20,IF($M139=Data!$AN$4,Data!$AP$20,0))))))</f>
        <v>0</v>
      </c>
      <c r="AU139" s="9">
        <f>IF($M139=Data!$L$10,Data!$V$21,IF($M139=Data!$L$12,Data!$V$21,IF($M139=Data!$Y$4,Data!$AA$21,IF($M139=Data!$AD$4,Data!$AF$21,IF($M139=Data!$AI$4,Data!$AK$21,IF($M139=Data!$AN$4,Data!$AP$21,0))))))</f>
        <v>0</v>
      </c>
      <c r="AV139" s="9">
        <f>IF($M139=Data!$L$10,Data!$V$22,IF($M139=Data!$L$12,Data!$V$22,IF($M139=Data!$Y$4,Data!$AA$22,IF($M139=Data!$AD$4,Data!$AF$22,IF($M139=Data!$AI$4,Data!$AK$22,IF($M139=Data!$AN$4,Data!$AP$22,0))))))</f>
        <v>0</v>
      </c>
      <c r="AW139" s="9">
        <f>IF($M139=Data!$L$10,Data!$V$23,IF($M139=Data!$L$12,Data!$V$23,IF($M139=Data!$Y$4,Data!$AA$23,IF($M139=Data!$AD$4,Data!$AF$23,IF($M139=Data!$AI$4,Data!$AK$23,IF($M139=Data!$AN$4,Data!$AP$23,0))))))</f>
        <v>0</v>
      </c>
      <c r="AX139" s="9">
        <f>IF($M139=Data!$L$10,Data!$V$24,IF($M139=Data!$L$12,Data!$V$24,IF($M139=Data!$Y$4,Data!$AA$24,IF($M139=Data!$AD$4,Data!$AF$24,IF($M139=Data!$AI$4,Data!$AK$24,IF($M139=Data!$AN$4,Data!$AP$24,0))))))</f>
        <v>0</v>
      </c>
      <c r="AY139" s="9">
        <f>IF($M139=Data!$L$10,Data!$V$25,IF($M139=Data!$L$12,Data!$V$25,IF($M139=Data!$Y$4,Data!$AA$25,IF($M139=Data!$AD$4,Data!$AF$25,IF($M139=Data!$AI$4,Data!$AK$25,IF($M139=Data!$AN$4,Data!$AP$25,0))))))</f>
        <v>0</v>
      </c>
      <c r="AZ139" s="9">
        <f>IF($M139=Data!$L$10,Data!$V$26,IF($M139=Data!$L$12,Data!$V$26,IF($M139=Data!$Y$4,Data!$AA$26,IF($M139=Data!$AD$4,Data!$AF$26,IF($M139=Data!$AI$4,Data!$AK$26,IF($M139=Data!$AN$4,Data!$AP$26,0))))))</f>
        <v>0</v>
      </c>
      <c r="BA139" s="9">
        <f>IF($M139=Data!$L$10,Data!$V$27,IF($M139=Data!$L$12,Data!$V$27,IF($M139=Data!$Y$4,Data!$AA$27,IF($M139=Data!$AD$4,Data!$AF$27,IF($M139=Data!$AI$4,Data!$AK$27,IF($M139=Data!$AN$4,Data!$AP$27,0))))))</f>
        <v>0</v>
      </c>
      <c r="BB139" s="9">
        <f>IF($M139=Data!$L$10,Data!$V$28,IF($M139=Data!$L$12,Data!$V$28,IF($M139=Data!$Y$4,Data!$AA$28,IF($M139=Data!$AD$4,Data!$AF$28,IF($M139=Data!$AI$4,Data!$AK$28,IF($M139=Data!$AN$4,Data!$AP$28,0))))))</f>
        <v>0</v>
      </c>
      <c r="BC139" s="9">
        <f t="shared" si="8"/>
        <v>0</v>
      </c>
      <c r="BD139" s="119">
        <f>VLOOKUP($BC139,Data!$AS$4:$AT$128,2,FALSE)</f>
        <v>0</v>
      </c>
      <c r="BE139" s="102">
        <f>IF('LCLR Activity List v2.2'!$K139="SPR",1,0)</f>
        <v>0</v>
      </c>
      <c r="BF139" s="100" t="e">
        <f>IF($BE139=0,T139*Data!BF$98,IF($BE139=1,T139*Data!BK$98,T139*Data!BF$98))</f>
        <v>#N/A</v>
      </c>
      <c r="BG139" s="100" t="e">
        <f>IF($BE139=0,U139*Data!BG$98,IF($BE139=1,U139*Data!BL$98,U139*Data!BG$98))</f>
        <v>#N/A</v>
      </c>
      <c r="BH139" s="100" t="e">
        <f>IF($BE139=0,V139*Data!BH$98,IF($BE139=1,V139*Data!BM$98,V139*Data!BH$98))</f>
        <v>#N/A</v>
      </c>
      <c r="BI139" s="100" t="e">
        <f>IF($BE139=0,W139*Data!BI$98,IF($BE139=1,W139*Data!BN$98,W139*Data!BI$98))</f>
        <v>#N/A</v>
      </c>
      <c r="BJ139" s="100" t="e">
        <f>IF($BE139=0,X139*Data!BJ$98,IF($BE139=1,X139*Data!BO$98,X139*Data!BJ$98))</f>
        <v>#N/A</v>
      </c>
      <c r="BK139" s="97" t="e">
        <f t="shared" si="7"/>
        <v>#N/A</v>
      </c>
    </row>
    <row r="140" spans="1:63" x14ac:dyDescent="0.35">
      <c r="A140" s="187">
        <v>128</v>
      </c>
      <c r="B140" s="165"/>
      <c r="C140" s="166"/>
      <c r="D140" s="230"/>
      <c r="E140" s="166"/>
      <c r="F140" s="166"/>
      <c r="G140" s="166"/>
      <c r="H140" s="166"/>
      <c r="I140" s="166"/>
      <c r="J140" s="166"/>
      <c r="K140" s="166"/>
      <c r="L140" s="166"/>
      <c r="M140" s="166"/>
      <c r="N140" s="166"/>
      <c r="O140" s="231"/>
      <c r="P140" s="154">
        <f>VLOOKUP($BC140,Data!$AS$4:$AT$128,2,FALSE)</f>
        <v>0</v>
      </c>
      <c r="Q140" s="166"/>
      <c r="R140" s="166"/>
      <c r="S140" s="155"/>
      <c r="T140" s="170"/>
      <c r="U140" s="170"/>
      <c r="V140" s="170"/>
      <c r="W140" s="170"/>
      <c r="X140" s="156">
        <f t="shared" ref="X140:X203" si="9">SUM(U140,V140,W140)</f>
        <v>0</v>
      </c>
      <c r="Y140" s="170"/>
      <c r="Z140" s="156">
        <f t="shared" si="6"/>
        <v>0</v>
      </c>
      <c r="AA140" s="175"/>
      <c r="AB140" s="176"/>
      <c r="AD140" s="9">
        <f>IF($M140=Data!$L$10,Data!$V$4,IF($M140=Data!$L$12,Data!$V$4,IF($M140=Data!$Y$4,Data!$AA$4,IF($M140=Data!$AD$4,Data!$AF$4,IF($M140=Data!$AI$4,Data!$AK$4,IF($M140=Data!$AN$4,Data!$AP$4,0))))))</f>
        <v>0</v>
      </c>
      <c r="AE140" s="9">
        <f>IF($M140=Data!$L$10,Data!$V$5,IF($M140=Data!$L$12,Data!$V$5,IF($M140=Data!$Y$4,Data!$AA$5,IF($M140=Data!$AD$4,Data!$AF$5,IF($M140=Data!$AI$4,Data!$AK$5,IF($M140=Data!$AN$4,Data!$AP$5,0))))))</f>
        <v>0</v>
      </c>
      <c r="AF140" s="9">
        <f>IF($M140=Data!$L$10,Data!$V$6,IF($M140=Data!$L$12,Data!$V$6,IF($M140=Data!$Y$4,Data!$AA$6,IF($M140=Data!$AD$4,Data!$AF$6,IF($M140=Data!$AI$4,Data!$AK$6,IF($M140=Data!$AN$4,Data!$AP$6,0))))))</f>
        <v>0</v>
      </c>
      <c r="AG140" s="9">
        <f>IF($M140=Data!$L$10,Data!$V$7,IF($M140=Data!$L$12,Data!$V$7,IF($M140=Data!$Y$4,Data!$AA$7,IF($M140=Data!$AD$4,Data!$AF$7,IF($M140=Data!$AI$4,Data!$AK$7,IF($M140=Data!$AN$4,Data!$AP$7,0))))))</f>
        <v>0</v>
      </c>
      <c r="AH140" s="9">
        <f>IF($M140=Data!$L$10,Data!$V$8,IF($M140=Data!$L$12,Data!$V$8,IF($M140=Data!$Y$4,Data!$AA$8,IF($M140=Data!$AD$4,Data!$AF$8,IF($M140=Data!$AI$4,Data!$AK$8,IF($M140=Data!$AN$4,Data!$AP$8,0))))))</f>
        <v>0</v>
      </c>
      <c r="AI140" s="9">
        <f>IF($M140=Data!$L$10,Data!$V$9,IF($M140=Data!$L$12,Data!$V$9,IF($M140=Data!$Y$4,Data!$AA$9,IF($M140=Data!$AD$4,Data!$AF$9,IF($M140=Data!$AI$4,Data!$AK$9,IF($M140=Data!$AN$4,Data!$AP$9,0))))))</f>
        <v>0</v>
      </c>
      <c r="AJ140" s="9">
        <f>IF($M140=Data!$L$10,Data!$V$10,IF($M140=Data!$L$12,Data!$V$10,IF($M140=Data!$Y$4,Data!$AA$10,IF($M140=Data!$AD$4,Data!$AF$10,IF($M140=Data!$AI$4,Data!$AK$10,IF($M140=Data!$AN$4,Data!$AP$10,0))))))</f>
        <v>0</v>
      </c>
      <c r="AK140" s="9">
        <f>IF($M140=Data!$L$10,Data!$V$11,IF($M140=Data!$L$12,Data!$V$11,IF($M140=Data!$Y$4,Data!$AA$11,IF($M140=Data!$AD$4,Data!$AF$11,IF($M140=Data!$AI$4,Data!$AK$11,IF($M140=Data!$AN$4,Data!$AP$11,0))))))</f>
        <v>0</v>
      </c>
      <c r="AL140" s="9">
        <f>IF($M140=Data!$L$10,Data!$V$12,IF($M140=Data!$L$12,Data!$V$12,IF($M140=Data!$Y$4,Data!$AA$12,IF($M140=Data!$AD$4,Data!$AF$12,IF($M140=Data!$AI$4,Data!$AK$12,IF($M140=Data!$AN$4,Data!$AP$12,0))))))</f>
        <v>0</v>
      </c>
      <c r="AM140" s="9">
        <f>IF($M140=Data!$L$10,Data!$V$13,IF($M140=Data!$L$12,Data!$V$13,IF($M140=Data!$Y$4,Data!$AA$13,IF($M140=Data!$AD$4,Data!$AF$13,IF($M140=Data!$AI$4,Data!$AK$13,IF($M140=Data!$AN$4,Data!$AP$13,0))))))</f>
        <v>0</v>
      </c>
      <c r="AN140" s="9">
        <f>IF($M140=Data!$L$10,Data!$V$14,IF($M140=Data!$L$12,Data!$V$14,IF($M140=Data!$Y$4,Data!$AA$14,IF($M140=Data!$AD$4,Data!$AF$14,IF($M140=Data!$AI$4,Data!$AK$14,IF($M140=Data!$AN$4,Data!$AP$14,0))))))</f>
        <v>0</v>
      </c>
      <c r="AO140" s="9">
        <f>IF($M140=Data!$L$10,Data!$V$15,IF($M140=Data!$L$12,Data!$V$15,IF($M140=Data!$Y$4,Data!$AA$15,IF($M140=Data!$AD$4,Data!$AF$15,IF($M140=Data!$AI$4,Data!$AK$15,IF($M140=Data!$AN$4,Data!$AP$15,0))))))</f>
        <v>0</v>
      </c>
      <c r="AP140" s="9">
        <f>IF($M140=Data!$L$10,Data!$V$16,IF($M140=Data!$L$12,Data!$V$16,IF($M140=Data!$Y$4,Data!$AA$16,IF($M140=Data!$AD$4,Data!$AF$16,IF($M140=Data!$AI$4,Data!$AK$16,IF($M140=Data!$AN$4,Data!$AP$16,0))))))</f>
        <v>0</v>
      </c>
      <c r="AQ140" s="9">
        <f>IF($M140=Data!$L$10,Data!$V$17,IF($M140=Data!$L$12,Data!$V$17,IF($M140=Data!$Y$4,Data!$AA$17,IF($M140=Data!$AD$4,Data!$AF$17,IF($M140=Data!$AI$4,Data!$AK$17,IF($M140=Data!$AN$4,Data!$AP$17,0))))))</f>
        <v>0</v>
      </c>
      <c r="AR140" s="9">
        <f>IF($M140=Data!$L$10,Data!$V$18,IF($M140=Data!$L$12,Data!$V$18,IF($M140=Data!$Y$4,Data!$AA$18,IF($M140=Data!$AD$4,Data!$AF$18,IF($M140=Data!$AI$4,Data!$AK$18,IF($M140=Data!$AN$4,Data!$AP$18,0))))))</f>
        <v>0</v>
      </c>
      <c r="AS140" s="9">
        <f>IF($M140=Data!$L$10,Data!$V$19,IF($M140=Data!$L$12,Data!$V$19,IF($M140=Data!$Y$4,Data!$AA$19,IF($M140=Data!$AD$4,Data!$AF$19,IF($M140=Data!$AI$4,Data!$AK$19,IF($M140=Data!$AN$4,Data!$AP$19,0))))))</f>
        <v>0</v>
      </c>
      <c r="AT140" s="9">
        <f>IF($M140=Data!$L$10,Data!$V$20,IF($M140=Data!$L$12,Data!$V$20,IF($M140=Data!$Y$4,Data!$AA$20,IF($M140=Data!$AD$4,Data!$AF$20,IF($M140=Data!$AI$4,Data!$AK$20,IF($M140=Data!$AN$4,Data!$AP$20,0))))))</f>
        <v>0</v>
      </c>
      <c r="AU140" s="9">
        <f>IF($M140=Data!$L$10,Data!$V$21,IF($M140=Data!$L$12,Data!$V$21,IF($M140=Data!$Y$4,Data!$AA$21,IF($M140=Data!$AD$4,Data!$AF$21,IF($M140=Data!$AI$4,Data!$AK$21,IF($M140=Data!$AN$4,Data!$AP$21,0))))))</f>
        <v>0</v>
      </c>
      <c r="AV140" s="9">
        <f>IF($M140=Data!$L$10,Data!$V$22,IF($M140=Data!$L$12,Data!$V$22,IF($M140=Data!$Y$4,Data!$AA$22,IF($M140=Data!$AD$4,Data!$AF$22,IF($M140=Data!$AI$4,Data!$AK$22,IF($M140=Data!$AN$4,Data!$AP$22,0))))))</f>
        <v>0</v>
      </c>
      <c r="AW140" s="9">
        <f>IF($M140=Data!$L$10,Data!$V$23,IF($M140=Data!$L$12,Data!$V$23,IF($M140=Data!$Y$4,Data!$AA$23,IF($M140=Data!$AD$4,Data!$AF$23,IF($M140=Data!$AI$4,Data!$AK$23,IF($M140=Data!$AN$4,Data!$AP$23,0))))))</f>
        <v>0</v>
      </c>
      <c r="AX140" s="9">
        <f>IF($M140=Data!$L$10,Data!$V$24,IF($M140=Data!$L$12,Data!$V$24,IF($M140=Data!$Y$4,Data!$AA$24,IF($M140=Data!$AD$4,Data!$AF$24,IF($M140=Data!$AI$4,Data!$AK$24,IF($M140=Data!$AN$4,Data!$AP$24,0))))))</f>
        <v>0</v>
      </c>
      <c r="AY140" s="9">
        <f>IF($M140=Data!$L$10,Data!$V$25,IF($M140=Data!$L$12,Data!$V$25,IF($M140=Data!$Y$4,Data!$AA$25,IF($M140=Data!$AD$4,Data!$AF$25,IF($M140=Data!$AI$4,Data!$AK$25,IF($M140=Data!$AN$4,Data!$AP$25,0))))))</f>
        <v>0</v>
      </c>
      <c r="AZ140" s="9">
        <f>IF($M140=Data!$L$10,Data!$V$26,IF($M140=Data!$L$12,Data!$V$26,IF($M140=Data!$Y$4,Data!$AA$26,IF($M140=Data!$AD$4,Data!$AF$26,IF($M140=Data!$AI$4,Data!$AK$26,IF($M140=Data!$AN$4,Data!$AP$26,0))))))</f>
        <v>0</v>
      </c>
      <c r="BA140" s="9">
        <f>IF($M140=Data!$L$10,Data!$V$27,IF($M140=Data!$L$12,Data!$V$27,IF($M140=Data!$Y$4,Data!$AA$27,IF($M140=Data!$AD$4,Data!$AF$27,IF($M140=Data!$AI$4,Data!$AK$27,IF($M140=Data!$AN$4,Data!$AP$27,0))))))</f>
        <v>0</v>
      </c>
      <c r="BB140" s="9">
        <f>IF($M140=Data!$L$10,Data!$V$28,IF($M140=Data!$L$12,Data!$V$28,IF($M140=Data!$Y$4,Data!$AA$28,IF($M140=Data!$AD$4,Data!$AF$28,IF($M140=Data!$AI$4,Data!$AK$28,IF($M140=Data!$AN$4,Data!$AP$28,0))))))</f>
        <v>0</v>
      </c>
      <c r="BC140" s="9">
        <f t="shared" si="8"/>
        <v>0</v>
      </c>
      <c r="BD140" s="119">
        <f>VLOOKUP($BC140,Data!$AS$4:$AT$128,2,FALSE)</f>
        <v>0</v>
      </c>
      <c r="BE140" s="102">
        <f>IF('LCLR Activity List v2.2'!$K140="SPR",1,0)</f>
        <v>0</v>
      </c>
      <c r="BF140" s="100" t="e">
        <f>IF($BE140=0,T140*Data!BF$98,IF($BE140=1,T140*Data!BK$98,T140*Data!BF$98))</f>
        <v>#N/A</v>
      </c>
      <c r="BG140" s="100" t="e">
        <f>IF($BE140=0,U140*Data!BG$98,IF($BE140=1,U140*Data!BL$98,U140*Data!BG$98))</f>
        <v>#N/A</v>
      </c>
      <c r="BH140" s="100" t="e">
        <f>IF($BE140=0,V140*Data!BH$98,IF($BE140=1,V140*Data!BM$98,V140*Data!BH$98))</f>
        <v>#N/A</v>
      </c>
      <c r="BI140" s="100" t="e">
        <f>IF($BE140=0,W140*Data!BI$98,IF($BE140=1,W140*Data!BN$98,W140*Data!BI$98))</f>
        <v>#N/A</v>
      </c>
      <c r="BJ140" s="100" t="e">
        <f>IF($BE140=0,X140*Data!BJ$98,IF($BE140=1,X140*Data!BO$98,X140*Data!BJ$98))</f>
        <v>#N/A</v>
      </c>
      <c r="BK140" s="97" t="e">
        <f t="shared" si="7"/>
        <v>#N/A</v>
      </c>
    </row>
    <row r="141" spans="1:63" x14ac:dyDescent="0.35">
      <c r="A141" s="187">
        <v>129</v>
      </c>
      <c r="B141" s="165"/>
      <c r="C141" s="166"/>
      <c r="D141" s="230"/>
      <c r="E141" s="166"/>
      <c r="F141" s="166"/>
      <c r="G141" s="166"/>
      <c r="H141" s="166"/>
      <c r="I141" s="166"/>
      <c r="J141" s="166"/>
      <c r="K141" s="166"/>
      <c r="L141" s="166"/>
      <c r="M141" s="166"/>
      <c r="N141" s="166"/>
      <c r="O141" s="231"/>
      <c r="P141" s="154">
        <f>VLOOKUP($BC141,Data!$AS$4:$AT$128,2,FALSE)</f>
        <v>0</v>
      </c>
      <c r="Q141" s="166"/>
      <c r="R141" s="166"/>
      <c r="S141" s="155"/>
      <c r="T141" s="170"/>
      <c r="U141" s="170"/>
      <c r="V141" s="170"/>
      <c r="W141" s="170"/>
      <c r="X141" s="156">
        <f t="shared" si="9"/>
        <v>0</v>
      </c>
      <c r="Y141" s="170"/>
      <c r="Z141" s="156">
        <f t="shared" ref="Z141:Z204" si="10">SUM(T141,X141,Y141)</f>
        <v>0</v>
      </c>
      <c r="AA141" s="175"/>
      <c r="AB141" s="176"/>
      <c r="AD141" s="9">
        <f>IF($M141=Data!$L$10,Data!$V$4,IF($M141=Data!$L$12,Data!$V$4,IF($M141=Data!$Y$4,Data!$AA$4,IF($M141=Data!$AD$4,Data!$AF$4,IF($M141=Data!$AI$4,Data!$AK$4,IF($M141=Data!$AN$4,Data!$AP$4,0))))))</f>
        <v>0</v>
      </c>
      <c r="AE141" s="9">
        <f>IF($M141=Data!$L$10,Data!$V$5,IF($M141=Data!$L$12,Data!$V$5,IF($M141=Data!$Y$4,Data!$AA$5,IF($M141=Data!$AD$4,Data!$AF$5,IF($M141=Data!$AI$4,Data!$AK$5,IF($M141=Data!$AN$4,Data!$AP$5,0))))))</f>
        <v>0</v>
      </c>
      <c r="AF141" s="9">
        <f>IF($M141=Data!$L$10,Data!$V$6,IF($M141=Data!$L$12,Data!$V$6,IF($M141=Data!$Y$4,Data!$AA$6,IF($M141=Data!$AD$4,Data!$AF$6,IF($M141=Data!$AI$4,Data!$AK$6,IF($M141=Data!$AN$4,Data!$AP$6,0))))))</f>
        <v>0</v>
      </c>
      <c r="AG141" s="9">
        <f>IF($M141=Data!$L$10,Data!$V$7,IF($M141=Data!$L$12,Data!$V$7,IF($M141=Data!$Y$4,Data!$AA$7,IF($M141=Data!$AD$4,Data!$AF$7,IF($M141=Data!$AI$4,Data!$AK$7,IF($M141=Data!$AN$4,Data!$AP$7,0))))))</f>
        <v>0</v>
      </c>
      <c r="AH141" s="9">
        <f>IF($M141=Data!$L$10,Data!$V$8,IF($M141=Data!$L$12,Data!$V$8,IF($M141=Data!$Y$4,Data!$AA$8,IF($M141=Data!$AD$4,Data!$AF$8,IF($M141=Data!$AI$4,Data!$AK$8,IF($M141=Data!$AN$4,Data!$AP$8,0))))))</f>
        <v>0</v>
      </c>
      <c r="AI141" s="9">
        <f>IF($M141=Data!$L$10,Data!$V$9,IF($M141=Data!$L$12,Data!$V$9,IF($M141=Data!$Y$4,Data!$AA$9,IF($M141=Data!$AD$4,Data!$AF$9,IF($M141=Data!$AI$4,Data!$AK$9,IF($M141=Data!$AN$4,Data!$AP$9,0))))))</f>
        <v>0</v>
      </c>
      <c r="AJ141" s="9">
        <f>IF($M141=Data!$L$10,Data!$V$10,IF($M141=Data!$L$12,Data!$V$10,IF($M141=Data!$Y$4,Data!$AA$10,IF($M141=Data!$AD$4,Data!$AF$10,IF($M141=Data!$AI$4,Data!$AK$10,IF($M141=Data!$AN$4,Data!$AP$10,0))))))</f>
        <v>0</v>
      </c>
      <c r="AK141" s="9">
        <f>IF($M141=Data!$L$10,Data!$V$11,IF($M141=Data!$L$12,Data!$V$11,IF($M141=Data!$Y$4,Data!$AA$11,IF($M141=Data!$AD$4,Data!$AF$11,IF($M141=Data!$AI$4,Data!$AK$11,IF($M141=Data!$AN$4,Data!$AP$11,0))))))</f>
        <v>0</v>
      </c>
      <c r="AL141" s="9">
        <f>IF($M141=Data!$L$10,Data!$V$12,IF($M141=Data!$L$12,Data!$V$12,IF($M141=Data!$Y$4,Data!$AA$12,IF($M141=Data!$AD$4,Data!$AF$12,IF($M141=Data!$AI$4,Data!$AK$12,IF($M141=Data!$AN$4,Data!$AP$12,0))))))</f>
        <v>0</v>
      </c>
      <c r="AM141" s="9">
        <f>IF($M141=Data!$L$10,Data!$V$13,IF($M141=Data!$L$12,Data!$V$13,IF($M141=Data!$Y$4,Data!$AA$13,IF($M141=Data!$AD$4,Data!$AF$13,IF($M141=Data!$AI$4,Data!$AK$13,IF($M141=Data!$AN$4,Data!$AP$13,0))))))</f>
        <v>0</v>
      </c>
      <c r="AN141" s="9">
        <f>IF($M141=Data!$L$10,Data!$V$14,IF($M141=Data!$L$12,Data!$V$14,IF($M141=Data!$Y$4,Data!$AA$14,IF($M141=Data!$AD$4,Data!$AF$14,IF($M141=Data!$AI$4,Data!$AK$14,IF($M141=Data!$AN$4,Data!$AP$14,0))))))</f>
        <v>0</v>
      </c>
      <c r="AO141" s="9">
        <f>IF($M141=Data!$L$10,Data!$V$15,IF($M141=Data!$L$12,Data!$V$15,IF($M141=Data!$Y$4,Data!$AA$15,IF($M141=Data!$AD$4,Data!$AF$15,IF($M141=Data!$AI$4,Data!$AK$15,IF($M141=Data!$AN$4,Data!$AP$15,0))))))</f>
        <v>0</v>
      </c>
      <c r="AP141" s="9">
        <f>IF($M141=Data!$L$10,Data!$V$16,IF($M141=Data!$L$12,Data!$V$16,IF($M141=Data!$Y$4,Data!$AA$16,IF($M141=Data!$AD$4,Data!$AF$16,IF($M141=Data!$AI$4,Data!$AK$16,IF($M141=Data!$AN$4,Data!$AP$16,0))))))</f>
        <v>0</v>
      </c>
      <c r="AQ141" s="9">
        <f>IF($M141=Data!$L$10,Data!$V$17,IF($M141=Data!$L$12,Data!$V$17,IF($M141=Data!$Y$4,Data!$AA$17,IF($M141=Data!$AD$4,Data!$AF$17,IF($M141=Data!$AI$4,Data!$AK$17,IF($M141=Data!$AN$4,Data!$AP$17,0))))))</f>
        <v>0</v>
      </c>
      <c r="AR141" s="9">
        <f>IF($M141=Data!$L$10,Data!$V$18,IF($M141=Data!$L$12,Data!$V$18,IF($M141=Data!$Y$4,Data!$AA$18,IF($M141=Data!$AD$4,Data!$AF$18,IF($M141=Data!$AI$4,Data!$AK$18,IF($M141=Data!$AN$4,Data!$AP$18,0))))))</f>
        <v>0</v>
      </c>
      <c r="AS141" s="9">
        <f>IF($M141=Data!$L$10,Data!$V$19,IF($M141=Data!$L$12,Data!$V$19,IF($M141=Data!$Y$4,Data!$AA$19,IF($M141=Data!$AD$4,Data!$AF$19,IF($M141=Data!$AI$4,Data!$AK$19,IF($M141=Data!$AN$4,Data!$AP$19,0))))))</f>
        <v>0</v>
      </c>
      <c r="AT141" s="9">
        <f>IF($M141=Data!$L$10,Data!$V$20,IF($M141=Data!$L$12,Data!$V$20,IF($M141=Data!$Y$4,Data!$AA$20,IF($M141=Data!$AD$4,Data!$AF$20,IF($M141=Data!$AI$4,Data!$AK$20,IF($M141=Data!$AN$4,Data!$AP$20,0))))))</f>
        <v>0</v>
      </c>
      <c r="AU141" s="9">
        <f>IF($M141=Data!$L$10,Data!$V$21,IF($M141=Data!$L$12,Data!$V$21,IF($M141=Data!$Y$4,Data!$AA$21,IF($M141=Data!$AD$4,Data!$AF$21,IF($M141=Data!$AI$4,Data!$AK$21,IF($M141=Data!$AN$4,Data!$AP$21,0))))))</f>
        <v>0</v>
      </c>
      <c r="AV141" s="9">
        <f>IF($M141=Data!$L$10,Data!$V$22,IF($M141=Data!$L$12,Data!$V$22,IF($M141=Data!$Y$4,Data!$AA$22,IF($M141=Data!$AD$4,Data!$AF$22,IF($M141=Data!$AI$4,Data!$AK$22,IF($M141=Data!$AN$4,Data!$AP$22,0))))))</f>
        <v>0</v>
      </c>
      <c r="AW141" s="9">
        <f>IF($M141=Data!$L$10,Data!$V$23,IF($M141=Data!$L$12,Data!$V$23,IF($M141=Data!$Y$4,Data!$AA$23,IF($M141=Data!$AD$4,Data!$AF$23,IF($M141=Data!$AI$4,Data!$AK$23,IF($M141=Data!$AN$4,Data!$AP$23,0))))))</f>
        <v>0</v>
      </c>
      <c r="AX141" s="9">
        <f>IF($M141=Data!$L$10,Data!$V$24,IF($M141=Data!$L$12,Data!$V$24,IF($M141=Data!$Y$4,Data!$AA$24,IF($M141=Data!$AD$4,Data!$AF$24,IF($M141=Data!$AI$4,Data!$AK$24,IF($M141=Data!$AN$4,Data!$AP$24,0))))))</f>
        <v>0</v>
      </c>
      <c r="AY141" s="9">
        <f>IF($M141=Data!$L$10,Data!$V$25,IF($M141=Data!$L$12,Data!$V$25,IF($M141=Data!$Y$4,Data!$AA$25,IF($M141=Data!$AD$4,Data!$AF$25,IF($M141=Data!$AI$4,Data!$AK$25,IF($M141=Data!$AN$4,Data!$AP$25,0))))))</f>
        <v>0</v>
      </c>
      <c r="AZ141" s="9">
        <f>IF($M141=Data!$L$10,Data!$V$26,IF($M141=Data!$L$12,Data!$V$26,IF($M141=Data!$Y$4,Data!$AA$26,IF($M141=Data!$AD$4,Data!$AF$26,IF($M141=Data!$AI$4,Data!$AK$26,IF($M141=Data!$AN$4,Data!$AP$26,0))))))</f>
        <v>0</v>
      </c>
      <c r="BA141" s="9">
        <f>IF($M141=Data!$L$10,Data!$V$27,IF($M141=Data!$L$12,Data!$V$27,IF($M141=Data!$Y$4,Data!$AA$27,IF($M141=Data!$AD$4,Data!$AF$27,IF($M141=Data!$AI$4,Data!$AK$27,IF($M141=Data!$AN$4,Data!$AP$27,0))))))</f>
        <v>0</v>
      </c>
      <c r="BB141" s="9">
        <f>IF($M141=Data!$L$10,Data!$V$28,IF($M141=Data!$L$12,Data!$V$28,IF($M141=Data!$Y$4,Data!$AA$28,IF($M141=Data!$AD$4,Data!$AF$28,IF($M141=Data!$AI$4,Data!$AK$28,IF($M141=Data!$AN$4,Data!$AP$28,0))))))</f>
        <v>0</v>
      </c>
      <c r="BC141" s="9">
        <f t="shared" si="8"/>
        <v>0</v>
      </c>
      <c r="BD141" s="119">
        <f>VLOOKUP($BC141,Data!$AS$4:$AT$128,2,FALSE)</f>
        <v>0</v>
      </c>
      <c r="BE141" s="102">
        <f>IF('LCLR Activity List v2.2'!$K141="SPR",1,0)</f>
        <v>0</v>
      </c>
      <c r="BF141" s="100" t="e">
        <f>IF($BE141=0,T141*Data!BF$98,IF($BE141=1,T141*Data!BK$98,T141*Data!BF$98))</f>
        <v>#N/A</v>
      </c>
      <c r="BG141" s="100" t="e">
        <f>IF($BE141=0,U141*Data!BG$98,IF($BE141=1,U141*Data!BL$98,U141*Data!BG$98))</f>
        <v>#N/A</v>
      </c>
      <c r="BH141" s="100" t="e">
        <f>IF($BE141=0,V141*Data!BH$98,IF($BE141=1,V141*Data!BM$98,V141*Data!BH$98))</f>
        <v>#N/A</v>
      </c>
      <c r="BI141" s="100" t="e">
        <f>IF($BE141=0,W141*Data!BI$98,IF($BE141=1,W141*Data!BN$98,W141*Data!BI$98))</f>
        <v>#N/A</v>
      </c>
      <c r="BJ141" s="100" t="e">
        <f>IF($BE141=0,X141*Data!BJ$98,IF($BE141=1,X141*Data!BO$98,X141*Data!BJ$98))</f>
        <v>#N/A</v>
      </c>
      <c r="BK141" s="97" t="e">
        <f t="shared" ref="BK141:BK204" si="11">SUM(BF141:BJ141)</f>
        <v>#N/A</v>
      </c>
    </row>
    <row r="142" spans="1:63" x14ac:dyDescent="0.35">
      <c r="A142" s="187">
        <v>130</v>
      </c>
      <c r="B142" s="165"/>
      <c r="C142" s="166"/>
      <c r="D142" s="230"/>
      <c r="E142" s="166"/>
      <c r="F142" s="166"/>
      <c r="G142" s="166"/>
      <c r="H142" s="166"/>
      <c r="I142" s="166"/>
      <c r="J142" s="166"/>
      <c r="K142" s="166"/>
      <c r="L142" s="166"/>
      <c r="M142" s="166"/>
      <c r="N142" s="166"/>
      <c r="O142" s="231"/>
      <c r="P142" s="154">
        <f>VLOOKUP($BC142,Data!$AS$4:$AT$128,2,FALSE)</f>
        <v>0</v>
      </c>
      <c r="Q142" s="166"/>
      <c r="R142" s="166"/>
      <c r="S142" s="155"/>
      <c r="T142" s="170"/>
      <c r="U142" s="170"/>
      <c r="V142" s="170"/>
      <c r="W142" s="170"/>
      <c r="X142" s="156">
        <f t="shared" si="9"/>
        <v>0</v>
      </c>
      <c r="Y142" s="170"/>
      <c r="Z142" s="156">
        <f t="shared" si="10"/>
        <v>0</v>
      </c>
      <c r="AA142" s="175"/>
      <c r="AB142" s="176"/>
      <c r="AD142" s="9">
        <f>IF($M142=Data!$L$10,Data!$V$4,IF($M142=Data!$L$12,Data!$V$4,IF($M142=Data!$Y$4,Data!$AA$4,IF($M142=Data!$AD$4,Data!$AF$4,IF($M142=Data!$AI$4,Data!$AK$4,IF($M142=Data!$AN$4,Data!$AP$4,0))))))</f>
        <v>0</v>
      </c>
      <c r="AE142" s="9">
        <f>IF($M142=Data!$L$10,Data!$V$5,IF($M142=Data!$L$12,Data!$V$5,IF($M142=Data!$Y$4,Data!$AA$5,IF($M142=Data!$AD$4,Data!$AF$5,IF($M142=Data!$AI$4,Data!$AK$5,IF($M142=Data!$AN$4,Data!$AP$5,0))))))</f>
        <v>0</v>
      </c>
      <c r="AF142" s="9">
        <f>IF($M142=Data!$L$10,Data!$V$6,IF($M142=Data!$L$12,Data!$V$6,IF($M142=Data!$Y$4,Data!$AA$6,IF($M142=Data!$AD$4,Data!$AF$6,IF($M142=Data!$AI$4,Data!$AK$6,IF($M142=Data!$AN$4,Data!$AP$6,0))))))</f>
        <v>0</v>
      </c>
      <c r="AG142" s="9">
        <f>IF($M142=Data!$L$10,Data!$V$7,IF($M142=Data!$L$12,Data!$V$7,IF($M142=Data!$Y$4,Data!$AA$7,IF($M142=Data!$AD$4,Data!$AF$7,IF($M142=Data!$AI$4,Data!$AK$7,IF($M142=Data!$AN$4,Data!$AP$7,0))))))</f>
        <v>0</v>
      </c>
      <c r="AH142" s="9">
        <f>IF($M142=Data!$L$10,Data!$V$8,IF($M142=Data!$L$12,Data!$V$8,IF($M142=Data!$Y$4,Data!$AA$8,IF($M142=Data!$AD$4,Data!$AF$8,IF($M142=Data!$AI$4,Data!$AK$8,IF($M142=Data!$AN$4,Data!$AP$8,0))))))</f>
        <v>0</v>
      </c>
      <c r="AI142" s="9">
        <f>IF($M142=Data!$L$10,Data!$V$9,IF($M142=Data!$L$12,Data!$V$9,IF($M142=Data!$Y$4,Data!$AA$9,IF($M142=Data!$AD$4,Data!$AF$9,IF($M142=Data!$AI$4,Data!$AK$9,IF($M142=Data!$AN$4,Data!$AP$9,0))))))</f>
        <v>0</v>
      </c>
      <c r="AJ142" s="9">
        <f>IF($M142=Data!$L$10,Data!$V$10,IF($M142=Data!$L$12,Data!$V$10,IF($M142=Data!$Y$4,Data!$AA$10,IF($M142=Data!$AD$4,Data!$AF$10,IF($M142=Data!$AI$4,Data!$AK$10,IF($M142=Data!$AN$4,Data!$AP$10,0))))))</f>
        <v>0</v>
      </c>
      <c r="AK142" s="9">
        <f>IF($M142=Data!$L$10,Data!$V$11,IF($M142=Data!$L$12,Data!$V$11,IF($M142=Data!$Y$4,Data!$AA$11,IF($M142=Data!$AD$4,Data!$AF$11,IF($M142=Data!$AI$4,Data!$AK$11,IF($M142=Data!$AN$4,Data!$AP$11,0))))))</f>
        <v>0</v>
      </c>
      <c r="AL142" s="9">
        <f>IF($M142=Data!$L$10,Data!$V$12,IF($M142=Data!$L$12,Data!$V$12,IF($M142=Data!$Y$4,Data!$AA$12,IF($M142=Data!$AD$4,Data!$AF$12,IF($M142=Data!$AI$4,Data!$AK$12,IF($M142=Data!$AN$4,Data!$AP$12,0))))))</f>
        <v>0</v>
      </c>
      <c r="AM142" s="9">
        <f>IF($M142=Data!$L$10,Data!$V$13,IF($M142=Data!$L$12,Data!$V$13,IF($M142=Data!$Y$4,Data!$AA$13,IF($M142=Data!$AD$4,Data!$AF$13,IF($M142=Data!$AI$4,Data!$AK$13,IF($M142=Data!$AN$4,Data!$AP$13,0))))))</f>
        <v>0</v>
      </c>
      <c r="AN142" s="9">
        <f>IF($M142=Data!$L$10,Data!$V$14,IF($M142=Data!$L$12,Data!$V$14,IF($M142=Data!$Y$4,Data!$AA$14,IF($M142=Data!$AD$4,Data!$AF$14,IF($M142=Data!$AI$4,Data!$AK$14,IF($M142=Data!$AN$4,Data!$AP$14,0))))))</f>
        <v>0</v>
      </c>
      <c r="AO142" s="9">
        <f>IF($M142=Data!$L$10,Data!$V$15,IF($M142=Data!$L$12,Data!$V$15,IF($M142=Data!$Y$4,Data!$AA$15,IF($M142=Data!$AD$4,Data!$AF$15,IF($M142=Data!$AI$4,Data!$AK$15,IF($M142=Data!$AN$4,Data!$AP$15,0))))))</f>
        <v>0</v>
      </c>
      <c r="AP142" s="9">
        <f>IF($M142=Data!$L$10,Data!$V$16,IF($M142=Data!$L$12,Data!$V$16,IF($M142=Data!$Y$4,Data!$AA$16,IF($M142=Data!$AD$4,Data!$AF$16,IF($M142=Data!$AI$4,Data!$AK$16,IF($M142=Data!$AN$4,Data!$AP$16,0))))))</f>
        <v>0</v>
      </c>
      <c r="AQ142" s="9">
        <f>IF($M142=Data!$L$10,Data!$V$17,IF($M142=Data!$L$12,Data!$V$17,IF($M142=Data!$Y$4,Data!$AA$17,IF($M142=Data!$AD$4,Data!$AF$17,IF($M142=Data!$AI$4,Data!$AK$17,IF($M142=Data!$AN$4,Data!$AP$17,0))))))</f>
        <v>0</v>
      </c>
      <c r="AR142" s="9">
        <f>IF($M142=Data!$L$10,Data!$V$18,IF($M142=Data!$L$12,Data!$V$18,IF($M142=Data!$Y$4,Data!$AA$18,IF($M142=Data!$AD$4,Data!$AF$18,IF($M142=Data!$AI$4,Data!$AK$18,IF($M142=Data!$AN$4,Data!$AP$18,0))))))</f>
        <v>0</v>
      </c>
      <c r="AS142" s="9">
        <f>IF($M142=Data!$L$10,Data!$V$19,IF($M142=Data!$L$12,Data!$V$19,IF($M142=Data!$Y$4,Data!$AA$19,IF($M142=Data!$AD$4,Data!$AF$19,IF($M142=Data!$AI$4,Data!$AK$19,IF($M142=Data!$AN$4,Data!$AP$19,0))))))</f>
        <v>0</v>
      </c>
      <c r="AT142" s="9">
        <f>IF($M142=Data!$L$10,Data!$V$20,IF($M142=Data!$L$12,Data!$V$20,IF($M142=Data!$Y$4,Data!$AA$20,IF($M142=Data!$AD$4,Data!$AF$20,IF($M142=Data!$AI$4,Data!$AK$20,IF($M142=Data!$AN$4,Data!$AP$20,0))))))</f>
        <v>0</v>
      </c>
      <c r="AU142" s="9">
        <f>IF($M142=Data!$L$10,Data!$V$21,IF($M142=Data!$L$12,Data!$V$21,IF($M142=Data!$Y$4,Data!$AA$21,IF($M142=Data!$AD$4,Data!$AF$21,IF($M142=Data!$AI$4,Data!$AK$21,IF($M142=Data!$AN$4,Data!$AP$21,0))))))</f>
        <v>0</v>
      </c>
      <c r="AV142" s="9">
        <f>IF($M142=Data!$L$10,Data!$V$22,IF($M142=Data!$L$12,Data!$V$22,IF($M142=Data!$Y$4,Data!$AA$22,IF($M142=Data!$AD$4,Data!$AF$22,IF($M142=Data!$AI$4,Data!$AK$22,IF($M142=Data!$AN$4,Data!$AP$22,0))))))</f>
        <v>0</v>
      </c>
      <c r="AW142" s="9">
        <f>IF($M142=Data!$L$10,Data!$V$23,IF($M142=Data!$L$12,Data!$V$23,IF($M142=Data!$Y$4,Data!$AA$23,IF($M142=Data!$AD$4,Data!$AF$23,IF($M142=Data!$AI$4,Data!$AK$23,IF($M142=Data!$AN$4,Data!$AP$23,0))))))</f>
        <v>0</v>
      </c>
      <c r="AX142" s="9">
        <f>IF($M142=Data!$L$10,Data!$V$24,IF($M142=Data!$L$12,Data!$V$24,IF($M142=Data!$Y$4,Data!$AA$24,IF($M142=Data!$AD$4,Data!$AF$24,IF($M142=Data!$AI$4,Data!$AK$24,IF($M142=Data!$AN$4,Data!$AP$24,0))))))</f>
        <v>0</v>
      </c>
      <c r="AY142" s="9">
        <f>IF($M142=Data!$L$10,Data!$V$25,IF($M142=Data!$L$12,Data!$V$25,IF($M142=Data!$Y$4,Data!$AA$25,IF($M142=Data!$AD$4,Data!$AF$25,IF($M142=Data!$AI$4,Data!$AK$25,IF($M142=Data!$AN$4,Data!$AP$25,0))))))</f>
        <v>0</v>
      </c>
      <c r="AZ142" s="9">
        <f>IF($M142=Data!$L$10,Data!$V$26,IF($M142=Data!$L$12,Data!$V$26,IF($M142=Data!$Y$4,Data!$AA$26,IF($M142=Data!$AD$4,Data!$AF$26,IF($M142=Data!$AI$4,Data!$AK$26,IF($M142=Data!$AN$4,Data!$AP$26,0))))))</f>
        <v>0</v>
      </c>
      <c r="BA142" s="9">
        <f>IF($M142=Data!$L$10,Data!$V$27,IF($M142=Data!$L$12,Data!$V$27,IF($M142=Data!$Y$4,Data!$AA$27,IF($M142=Data!$AD$4,Data!$AF$27,IF($M142=Data!$AI$4,Data!$AK$27,IF($M142=Data!$AN$4,Data!$AP$27,0))))))</f>
        <v>0</v>
      </c>
      <c r="BB142" s="9">
        <f>IF($M142=Data!$L$10,Data!$V$28,IF($M142=Data!$L$12,Data!$V$28,IF($M142=Data!$Y$4,Data!$AA$28,IF($M142=Data!$AD$4,Data!$AF$28,IF($M142=Data!$AI$4,Data!$AK$28,IF($M142=Data!$AN$4,Data!$AP$28,0))))))</f>
        <v>0</v>
      </c>
      <c r="BC142" s="9">
        <f t="shared" si="8"/>
        <v>0</v>
      </c>
      <c r="BD142" s="119">
        <f>VLOOKUP($BC142,Data!$AS$4:$AT$128,2,FALSE)</f>
        <v>0</v>
      </c>
      <c r="BE142" s="102">
        <f>IF('LCLR Activity List v2.2'!$K142="SPR",1,0)</f>
        <v>0</v>
      </c>
      <c r="BF142" s="100" t="e">
        <f>IF($BE142=0,T142*Data!BF$98,IF($BE142=1,T142*Data!BK$98,T142*Data!BF$98))</f>
        <v>#N/A</v>
      </c>
      <c r="BG142" s="100" t="e">
        <f>IF($BE142=0,U142*Data!BG$98,IF($BE142=1,U142*Data!BL$98,U142*Data!BG$98))</f>
        <v>#N/A</v>
      </c>
      <c r="BH142" s="100" t="e">
        <f>IF($BE142=0,V142*Data!BH$98,IF($BE142=1,V142*Data!BM$98,V142*Data!BH$98))</f>
        <v>#N/A</v>
      </c>
      <c r="BI142" s="100" t="e">
        <f>IF($BE142=0,W142*Data!BI$98,IF($BE142=1,W142*Data!BN$98,W142*Data!BI$98))</f>
        <v>#N/A</v>
      </c>
      <c r="BJ142" s="100" t="e">
        <f>IF($BE142=0,X142*Data!BJ$98,IF($BE142=1,X142*Data!BO$98,X142*Data!BJ$98))</f>
        <v>#N/A</v>
      </c>
      <c r="BK142" s="97" t="e">
        <f t="shared" si="11"/>
        <v>#N/A</v>
      </c>
    </row>
    <row r="143" spans="1:63" x14ac:dyDescent="0.35">
      <c r="A143" s="187">
        <v>131</v>
      </c>
      <c r="B143" s="165"/>
      <c r="C143" s="166"/>
      <c r="D143" s="230"/>
      <c r="E143" s="166"/>
      <c r="F143" s="166"/>
      <c r="G143" s="166"/>
      <c r="H143" s="166"/>
      <c r="I143" s="166"/>
      <c r="J143" s="166"/>
      <c r="K143" s="166"/>
      <c r="L143" s="166"/>
      <c r="M143" s="166"/>
      <c r="N143" s="166"/>
      <c r="O143" s="231"/>
      <c r="P143" s="154">
        <f>VLOOKUP($BC143,Data!$AS$4:$AT$128,2,FALSE)</f>
        <v>0</v>
      </c>
      <c r="Q143" s="166"/>
      <c r="R143" s="166"/>
      <c r="S143" s="155"/>
      <c r="T143" s="170"/>
      <c r="U143" s="170"/>
      <c r="V143" s="170"/>
      <c r="W143" s="170"/>
      <c r="X143" s="156">
        <f t="shared" si="9"/>
        <v>0</v>
      </c>
      <c r="Y143" s="170"/>
      <c r="Z143" s="156">
        <f t="shared" si="10"/>
        <v>0</v>
      </c>
      <c r="AA143" s="175"/>
      <c r="AB143" s="176"/>
      <c r="AD143" s="9">
        <f>IF($M143=Data!$L$10,Data!$V$4,IF($M143=Data!$L$12,Data!$V$4,IF($M143=Data!$Y$4,Data!$AA$4,IF($M143=Data!$AD$4,Data!$AF$4,IF($M143=Data!$AI$4,Data!$AK$4,IF($M143=Data!$AN$4,Data!$AP$4,0))))))</f>
        <v>0</v>
      </c>
      <c r="AE143" s="9">
        <f>IF($M143=Data!$L$10,Data!$V$5,IF($M143=Data!$L$12,Data!$V$5,IF($M143=Data!$Y$4,Data!$AA$5,IF($M143=Data!$AD$4,Data!$AF$5,IF($M143=Data!$AI$4,Data!$AK$5,IF($M143=Data!$AN$4,Data!$AP$5,0))))))</f>
        <v>0</v>
      </c>
      <c r="AF143" s="9">
        <f>IF($M143=Data!$L$10,Data!$V$6,IF($M143=Data!$L$12,Data!$V$6,IF($M143=Data!$Y$4,Data!$AA$6,IF($M143=Data!$AD$4,Data!$AF$6,IF($M143=Data!$AI$4,Data!$AK$6,IF($M143=Data!$AN$4,Data!$AP$6,0))))))</f>
        <v>0</v>
      </c>
      <c r="AG143" s="9">
        <f>IF($M143=Data!$L$10,Data!$V$7,IF($M143=Data!$L$12,Data!$V$7,IF($M143=Data!$Y$4,Data!$AA$7,IF($M143=Data!$AD$4,Data!$AF$7,IF($M143=Data!$AI$4,Data!$AK$7,IF($M143=Data!$AN$4,Data!$AP$7,0))))))</f>
        <v>0</v>
      </c>
      <c r="AH143" s="9">
        <f>IF($M143=Data!$L$10,Data!$V$8,IF($M143=Data!$L$12,Data!$V$8,IF($M143=Data!$Y$4,Data!$AA$8,IF($M143=Data!$AD$4,Data!$AF$8,IF($M143=Data!$AI$4,Data!$AK$8,IF($M143=Data!$AN$4,Data!$AP$8,0))))))</f>
        <v>0</v>
      </c>
      <c r="AI143" s="9">
        <f>IF($M143=Data!$L$10,Data!$V$9,IF($M143=Data!$L$12,Data!$V$9,IF($M143=Data!$Y$4,Data!$AA$9,IF($M143=Data!$AD$4,Data!$AF$9,IF($M143=Data!$AI$4,Data!$AK$9,IF($M143=Data!$AN$4,Data!$AP$9,0))))))</f>
        <v>0</v>
      </c>
      <c r="AJ143" s="9">
        <f>IF($M143=Data!$L$10,Data!$V$10,IF($M143=Data!$L$12,Data!$V$10,IF($M143=Data!$Y$4,Data!$AA$10,IF($M143=Data!$AD$4,Data!$AF$10,IF($M143=Data!$AI$4,Data!$AK$10,IF($M143=Data!$AN$4,Data!$AP$10,0))))))</f>
        <v>0</v>
      </c>
      <c r="AK143" s="9">
        <f>IF($M143=Data!$L$10,Data!$V$11,IF($M143=Data!$L$12,Data!$V$11,IF($M143=Data!$Y$4,Data!$AA$11,IF($M143=Data!$AD$4,Data!$AF$11,IF($M143=Data!$AI$4,Data!$AK$11,IF($M143=Data!$AN$4,Data!$AP$11,0))))))</f>
        <v>0</v>
      </c>
      <c r="AL143" s="9">
        <f>IF($M143=Data!$L$10,Data!$V$12,IF($M143=Data!$L$12,Data!$V$12,IF($M143=Data!$Y$4,Data!$AA$12,IF($M143=Data!$AD$4,Data!$AF$12,IF($M143=Data!$AI$4,Data!$AK$12,IF($M143=Data!$AN$4,Data!$AP$12,0))))))</f>
        <v>0</v>
      </c>
      <c r="AM143" s="9">
        <f>IF($M143=Data!$L$10,Data!$V$13,IF($M143=Data!$L$12,Data!$V$13,IF($M143=Data!$Y$4,Data!$AA$13,IF($M143=Data!$AD$4,Data!$AF$13,IF($M143=Data!$AI$4,Data!$AK$13,IF($M143=Data!$AN$4,Data!$AP$13,0))))))</f>
        <v>0</v>
      </c>
      <c r="AN143" s="9">
        <f>IF($M143=Data!$L$10,Data!$V$14,IF($M143=Data!$L$12,Data!$V$14,IF($M143=Data!$Y$4,Data!$AA$14,IF($M143=Data!$AD$4,Data!$AF$14,IF($M143=Data!$AI$4,Data!$AK$14,IF($M143=Data!$AN$4,Data!$AP$14,0))))))</f>
        <v>0</v>
      </c>
      <c r="AO143" s="9">
        <f>IF($M143=Data!$L$10,Data!$V$15,IF($M143=Data!$L$12,Data!$V$15,IF($M143=Data!$Y$4,Data!$AA$15,IF($M143=Data!$AD$4,Data!$AF$15,IF($M143=Data!$AI$4,Data!$AK$15,IF($M143=Data!$AN$4,Data!$AP$15,0))))))</f>
        <v>0</v>
      </c>
      <c r="AP143" s="9">
        <f>IF($M143=Data!$L$10,Data!$V$16,IF($M143=Data!$L$12,Data!$V$16,IF($M143=Data!$Y$4,Data!$AA$16,IF($M143=Data!$AD$4,Data!$AF$16,IF($M143=Data!$AI$4,Data!$AK$16,IF($M143=Data!$AN$4,Data!$AP$16,0))))))</f>
        <v>0</v>
      </c>
      <c r="AQ143" s="9">
        <f>IF($M143=Data!$L$10,Data!$V$17,IF($M143=Data!$L$12,Data!$V$17,IF($M143=Data!$Y$4,Data!$AA$17,IF($M143=Data!$AD$4,Data!$AF$17,IF($M143=Data!$AI$4,Data!$AK$17,IF($M143=Data!$AN$4,Data!$AP$17,0))))))</f>
        <v>0</v>
      </c>
      <c r="AR143" s="9">
        <f>IF($M143=Data!$L$10,Data!$V$18,IF($M143=Data!$L$12,Data!$V$18,IF($M143=Data!$Y$4,Data!$AA$18,IF($M143=Data!$AD$4,Data!$AF$18,IF($M143=Data!$AI$4,Data!$AK$18,IF($M143=Data!$AN$4,Data!$AP$18,0))))))</f>
        <v>0</v>
      </c>
      <c r="AS143" s="9">
        <f>IF($M143=Data!$L$10,Data!$V$19,IF($M143=Data!$L$12,Data!$V$19,IF($M143=Data!$Y$4,Data!$AA$19,IF($M143=Data!$AD$4,Data!$AF$19,IF($M143=Data!$AI$4,Data!$AK$19,IF($M143=Data!$AN$4,Data!$AP$19,0))))))</f>
        <v>0</v>
      </c>
      <c r="AT143" s="9">
        <f>IF($M143=Data!$L$10,Data!$V$20,IF($M143=Data!$L$12,Data!$V$20,IF($M143=Data!$Y$4,Data!$AA$20,IF($M143=Data!$AD$4,Data!$AF$20,IF($M143=Data!$AI$4,Data!$AK$20,IF($M143=Data!$AN$4,Data!$AP$20,0))))))</f>
        <v>0</v>
      </c>
      <c r="AU143" s="9">
        <f>IF($M143=Data!$L$10,Data!$V$21,IF($M143=Data!$L$12,Data!$V$21,IF($M143=Data!$Y$4,Data!$AA$21,IF($M143=Data!$AD$4,Data!$AF$21,IF($M143=Data!$AI$4,Data!$AK$21,IF($M143=Data!$AN$4,Data!$AP$21,0))))))</f>
        <v>0</v>
      </c>
      <c r="AV143" s="9">
        <f>IF($M143=Data!$L$10,Data!$V$22,IF($M143=Data!$L$12,Data!$V$22,IF($M143=Data!$Y$4,Data!$AA$22,IF($M143=Data!$AD$4,Data!$AF$22,IF($M143=Data!$AI$4,Data!$AK$22,IF($M143=Data!$AN$4,Data!$AP$22,0))))))</f>
        <v>0</v>
      </c>
      <c r="AW143" s="9">
        <f>IF($M143=Data!$L$10,Data!$V$23,IF($M143=Data!$L$12,Data!$V$23,IF($M143=Data!$Y$4,Data!$AA$23,IF($M143=Data!$AD$4,Data!$AF$23,IF($M143=Data!$AI$4,Data!$AK$23,IF($M143=Data!$AN$4,Data!$AP$23,0))))))</f>
        <v>0</v>
      </c>
      <c r="AX143" s="9">
        <f>IF($M143=Data!$L$10,Data!$V$24,IF($M143=Data!$L$12,Data!$V$24,IF($M143=Data!$Y$4,Data!$AA$24,IF($M143=Data!$AD$4,Data!$AF$24,IF($M143=Data!$AI$4,Data!$AK$24,IF($M143=Data!$AN$4,Data!$AP$24,0))))))</f>
        <v>0</v>
      </c>
      <c r="AY143" s="9">
        <f>IF($M143=Data!$L$10,Data!$V$25,IF($M143=Data!$L$12,Data!$V$25,IF($M143=Data!$Y$4,Data!$AA$25,IF($M143=Data!$AD$4,Data!$AF$25,IF($M143=Data!$AI$4,Data!$AK$25,IF($M143=Data!$AN$4,Data!$AP$25,0))))))</f>
        <v>0</v>
      </c>
      <c r="AZ143" s="9">
        <f>IF($M143=Data!$L$10,Data!$V$26,IF($M143=Data!$L$12,Data!$V$26,IF($M143=Data!$Y$4,Data!$AA$26,IF($M143=Data!$AD$4,Data!$AF$26,IF($M143=Data!$AI$4,Data!$AK$26,IF($M143=Data!$AN$4,Data!$AP$26,0))))))</f>
        <v>0</v>
      </c>
      <c r="BA143" s="9">
        <f>IF($M143=Data!$L$10,Data!$V$27,IF($M143=Data!$L$12,Data!$V$27,IF($M143=Data!$Y$4,Data!$AA$27,IF($M143=Data!$AD$4,Data!$AF$27,IF($M143=Data!$AI$4,Data!$AK$27,IF($M143=Data!$AN$4,Data!$AP$27,0))))))</f>
        <v>0</v>
      </c>
      <c r="BB143" s="9">
        <f>IF($M143=Data!$L$10,Data!$V$28,IF($M143=Data!$L$12,Data!$V$28,IF($M143=Data!$Y$4,Data!$AA$28,IF($M143=Data!$AD$4,Data!$AF$28,IF($M143=Data!$AI$4,Data!$AK$28,IF($M143=Data!$AN$4,Data!$AP$28,0))))))</f>
        <v>0</v>
      </c>
      <c r="BC143" s="9">
        <f t="shared" ref="BC143:BC206" si="12">N143</f>
        <v>0</v>
      </c>
      <c r="BD143" s="119">
        <f>VLOOKUP($BC143,Data!$AS$4:$AT$128,2,FALSE)</f>
        <v>0</v>
      </c>
      <c r="BE143" s="102">
        <f>IF('LCLR Activity List v2.2'!$K143="SPR",1,0)</f>
        <v>0</v>
      </c>
      <c r="BF143" s="100" t="e">
        <f>IF($BE143=0,T143*Data!BF$98,IF($BE143=1,T143*Data!BK$98,T143*Data!BF$98))</f>
        <v>#N/A</v>
      </c>
      <c r="BG143" s="100" t="e">
        <f>IF($BE143=0,U143*Data!BG$98,IF($BE143=1,U143*Data!BL$98,U143*Data!BG$98))</f>
        <v>#N/A</v>
      </c>
      <c r="BH143" s="100" t="e">
        <f>IF($BE143=0,V143*Data!BH$98,IF($BE143=1,V143*Data!BM$98,V143*Data!BH$98))</f>
        <v>#N/A</v>
      </c>
      <c r="BI143" s="100" t="e">
        <f>IF($BE143=0,W143*Data!BI$98,IF($BE143=1,W143*Data!BN$98,W143*Data!BI$98))</f>
        <v>#N/A</v>
      </c>
      <c r="BJ143" s="100" t="e">
        <f>IF($BE143=0,X143*Data!BJ$98,IF($BE143=1,X143*Data!BO$98,X143*Data!BJ$98))</f>
        <v>#N/A</v>
      </c>
      <c r="BK143" s="97" t="e">
        <f t="shared" si="11"/>
        <v>#N/A</v>
      </c>
    </row>
    <row r="144" spans="1:63" x14ac:dyDescent="0.35">
      <c r="A144" s="187">
        <v>132</v>
      </c>
      <c r="B144" s="165"/>
      <c r="C144" s="166"/>
      <c r="D144" s="230"/>
      <c r="E144" s="166"/>
      <c r="F144" s="166"/>
      <c r="G144" s="166"/>
      <c r="H144" s="166"/>
      <c r="I144" s="166"/>
      <c r="J144" s="166"/>
      <c r="K144" s="166"/>
      <c r="L144" s="166"/>
      <c r="M144" s="166"/>
      <c r="N144" s="166"/>
      <c r="O144" s="231"/>
      <c r="P144" s="154">
        <f>VLOOKUP($BC144,Data!$AS$4:$AT$128,2,FALSE)</f>
        <v>0</v>
      </c>
      <c r="Q144" s="166"/>
      <c r="R144" s="166"/>
      <c r="S144" s="155"/>
      <c r="T144" s="170"/>
      <c r="U144" s="170"/>
      <c r="V144" s="170"/>
      <c r="W144" s="170"/>
      <c r="X144" s="156">
        <f t="shared" si="9"/>
        <v>0</v>
      </c>
      <c r="Y144" s="170"/>
      <c r="Z144" s="156">
        <f t="shared" si="10"/>
        <v>0</v>
      </c>
      <c r="AA144" s="175"/>
      <c r="AB144" s="176"/>
      <c r="AD144" s="9">
        <f>IF($M144=Data!$L$10,Data!$V$4,IF($M144=Data!$L$12,Data!$V$4,IF($M144=Data!$Y$4,Data!$AA$4,IF($M144=Data!$AD$4,Data!$AF$4,IF($M144=Data!$AI$4,Data!$AK$4,IF($M144=Data!$AN$4,Data!$AP$4,0))))))</f>
        <v>0</v>
      </c>
      <c r="AE144" s="9">
        <f>IF($M144=Data!$L$10,Data!$V$5,IF($M144=Data!$L$12,Data!$V$5,IF($M144=Data!$Y$4,Data!$AA$5,IF($M144=Data!$AD$4,Data!$AF$5,IF($M144=Data!$AI$4,Data!$AK$5,IF($M144=Data!$AN$4,Data!$AP$5,0))))))</f>
        <v>0</v>
      </c>
      <c r="AF144" s="9">
        <f>IF($M144=Data!$L$10,Data!$V$6,IF($M144=Data!$L$12,Data!$V$6,IF($M144=Data!$Y$4,Data!$AA$6,IF($M144=Data!$AD$4,Data!$AF$6,IF($M144=Data!$AI$4,Data!$AK$6,IF($M144=Data!$AN$4,Data!$AP$6,0))))))</f>
        <v>0</v>
      </c>
      <c r="AG144" s="9">
        <f>IF($M144=Data!$L$10,Data!$V$7,IF($M144=Data!$L$12,Data!$V$7,IF($M144=Data!$Y$4,Data!$AA$7,IF($M144=Data!$AD$4,Data!$AF$7,IF($M144=Data!$AI$4,Data!$AK$7,IF($M144=Data!$AN$4,Data!$AP$7,0))))))</f>
        <v>0</v>
      </c>
      <c r="AH144" s="9">
        <f>IF($M144=Data!$L$10,Data!$V$8,IF($M144=Data!$L$12,Data!$V$8,IF($M144=Data!$Y$4,Data!$AA$8,IF($M144=Data!$AD$4,Data!$AF$8,IF($M144=Data!$AI$4,Data!$AK$8,IF($M144=Data!$AN$4,Data!$AP$8,0))))))</f>
        <v>0</v>
      </c>
      <c r="AI144" s="9">
        <f>IF($M144=Data!$L$10,Data!$V$9,IF($M144=Data!$L$12,Data!$V$9,IF($M144=Data!$Y$4,Data!$AA$9,IF($M144=Data!$AD$4,Data!$AF$9,IF($M144=Data!$AI$4,Data!$AK$9,IF($M144=Data!$AN$4,Data!$AP$9,0))))))</f>
        <v>0</v>
      </c>
      <c r="AJ144" s="9">
        <f>IF($M144=Data!$L$10,Data!$V$10,IF($M144=Data!$L$12,Data!$V$10,IF($M144=Data!$Y$4,Data!$AA$10,IF($M144=Data!$AD$4,Data!$AF$10,IF($M144=Data!$AI$4,Data!$AK$10,IF($M144=Data!$AN$4,Data!$AP$10,0))))))</f>
        <v>0</v>
      </c>
      <c r="AK144" s="9">
        <f>IF($M144=Data!$L$10,Data!$V$11,IF($M144=Data!$L$12,Data!$V$11,IF($M144=Data!$Y$4,Data!$AA$11,IF($M144=Data!$AD$4,Data!$AF$11,IF($M144=Data!$AI$4,Data!$AK$11,IF($M144=Data!$AN$4,Data!$AP$11,0))))))</f>
        <v>0</v>
      </c>
      <c r="AL144" s="9">
        <f>IF($M144=Data!$L$10,Data!$V$12,IF($M144=Data!$L$12,Data!$V$12,IF($M144=Data!$Y$4,Data!$AA$12,IF($M144=Data!$AD$4,Data!$AF$12,IF($M144=Data!$AI$4,Data!$AK$12,IF($M144=Data!$AN$4,Data!$AP$12,0))))))</f>
        <v>0</v>
      </c>
      <c r="AM144" s="9">
        <f>IF($M144=Data!$L$10,Data!$V$13,IF($M144=Data!$L$12,Data!$V$13,IF($M144=Data!$Y$4,Data!$AA$13,IF($M144=Data!$AD$4,Data!$AF$13,IF($M144=Data!$AI$4,Data!$AK$13,IF($M144=Data!$AN$4,Data!$AP$13,0))))))</f>
        <v>0</v>
      </c>
      <c r="AN144" s="9">
        <f>IF($M144=Data!$L$10,Data!$V$14,IF($M144=Data!$L$12,Data!$V$14,IF($M144=Data!$Y$4,Data!$AA$14,IF($M144=Data!$AD$4,Data!$AF$14,IF($M144=Data!$AI$4,Data!$AK$14,IF($M144=Data!$AN$4,Data!$AP$14,0))))))</f>
        <v>0</v>
      </c>
      <c r="AO144" s="9">
        <f>IF($M144=Data!$L$10,Data!$V$15,IF($M144=Data!$L$12,Data!$V$15,IF($M144=Data!$Y$4,Data!$AA$15,IF($M144=Data!$AD$4,Data!$AF$15,IF($M144=Data!$AI$4,Data!$AK$15,IF($M144=Data!$AN$4,Data!$AP$15,0))))))</f>
        <v>0</v>
      </c>
      <c r="AP144" s="9">
        <f>IF($M144=Data!$L$10,Data!$V$16,IF($M144=Data!$L$12,Data!$V$16,IF($M144=Data!$Y$4,Data!$AA$16,IF($M144=Data!$AD$4,Data!$AF$16,IF($M144=Data!$AI$4,Data!$AK$16,IF($M144=Data!$AN$4,Data!$AP$16,0))))))</f>
        <v>0</v>
      </c>
      <c r="AQ144" s="9">
        <f>IF($M144=Data!$L$10,Data!$V$17,IF($M144=Data!$L$12,Data!$V$17,IF($M144=Data!$Y$4,Data!$AA$17,IF($M144=Data!$AD$4,Data!$AF$17,IF($M144=Data!$AI$4,Data!$AK$17,IF($M144=Data!$AN$4,Data!$AP$17,0))))))</f>
        <v>0</v>
      </c>
      <c r="AR144" s="9">
        <f>IF($M144=Data!$L$10,Data!$V$18,IF($M144=Data!$L$12,Data!$V$18,IF($M144=Data!$Y$4,Data!$AA$18,IF($M144=Data!$AD$4,Data!$AF$18,IF($M144=Data!$AI$4,Data!$AK$18,IF($M144=Data!$AN$4,Data!$AP$18,0))))))</f>
        <v>0</v>
      </c>
      <c r="AS144" s="9">
        <f>IF($M144=Data!$L$10,Data!$V$19,IF($M144=Data!$L$12,Data!$V$19,IF($M144=Data!$Y$4,Data!$AA$19,IF($M144=Data!$AD$4,Data!$AF$19,IF($M144=Data!$AI$4,Data!$AK$19,IF($M144=Data!$AN$4,Data!$AP$19,0))))))</f>
        <v>0</v>
      </c>
      <c r="AT144" s="9">
        <f>IF($M144=Data!$L$10,Data!$V$20,IF($M144=Data!$L$12,Data!$V$20,IF($M144=Data!$Y$4,Data!$AA$20,IF($M144=Data!$AD$4,Data!$AF$20,IF($M144=Data!$AI$4,Data!$AK$20,IF($M144=Data!$AN$4,Data!$AP$20,0))))))</f>
        <v>0</v>
      </c>
      <c r="AU144" s="9">
        <f>IF($M144=Data!$L$10,Data!$V$21,IF($M144=Data!$L$12,Data!$V$21,IF($M144=Data!$Y$4,Data!$AA$21,IF($M144=Data!$AD$4,Data!$AF$21,IF($M144=Data!$AI$4,Data!$AK$21,IF($M144=Data!$AN$4,Data!$AP$21,0))))))</f>
        <v>0</v>
      </c>
      <c r="AV144" s="9">
        <f>IF($M144=Data!$L$10,Data!$V$22,IF($M144=Data!$L$12,Data!$V$22,IF($M144=Data!$Y$4,Data!$AA$22,IF($M144=Data!$AD$4,Data!$AF$22,IF($M144=Data!$AI$4,Data!$AK$22,IF($M144=Data!$AN$4,Data!$AP$22,0))))))</f>
        <v>0</v>
      </c>
      <c r="AW144" s="9">
        <f>IF($M144=Data!$L$10,Data!$V$23,IF($M144=Data!$L$12,Data!$V$23,IF($M144=Data!$Y$4,Data!$AA$23,IF($M144=Data!$AD$4,Data!$AF$23,IF($M144=Data!$AI$4,Data!$AK$23,IF($M144=Data!$AN$4,Data!$AP$23,0))))))</f>
        <v>0</v>
      </c>
      <c r="AX144" s="9">
        <f>IF($M144=Data!$L$10,Data!$V$24,IF($M144=Data!$L$12,Data!$V$24,IF($M144=Data!$Y$4,Data!$AA$24,IF($M144=Data!$AD$4,Data!$AF$24,IF($M144=Data!$AI$4,Data!$AK$24,IF($M144=Data!$AN$4,Data!$AP$24,0))))))</f>
        <v>0</v>
      </c>
      <c r="AY144" s="9">
        <f>IF($M144=Data!$L$10,Data!$V$25,IF($M144=Data!$L$12,Data!$V$25,IF($M144=Data!$Y$4,Data!$AA$25,IF($M144=Data!$AD$4,Data!$AF$25,IF($M144=Data!$AI$4,Data!$AK$25,IF($M144=Data!$AN$4,Data!$AP$25,0))))))</f>
        <v>0</v>
      </c>
      <c r="AZ144" s="9">
        <f>IF($M144=Data!$L$10,Data!$V$26,IF($M144=Data!$L$12,Data!$V$26,IF($M144=Data!$Y$4,Data!$AA$26,IF($M144=Data!$AD$4,Data!$AF$26,IF($M144=Data!$AI$4,Data!$AK$26,IF($M144=Data!$AN$4,Data!$AP$26,0))))))</f>
        <v>0</v>
      </c>
      <c r="BA144" s="9">
        <f>IF($M144=Data!$L$10,Data!$V$27,IF($M144=Data!$L$12,Data!$V$27,IF($M144=Data!$Y$4,Data!$AA$27,IF($M144=Data!$AD$4,Data!$AF$27,IF($M144=Data!$AI$4,Data!$AK$27,IF($M144=Data!$AN$4,Data!$AP$27,0))))))</f>
        <v>0</v>
      </c>
      <c r="BB144" s="9">
        <f>IF($M144=Data!$L$10,Data!$V$28,IF($M144=Data!$L$12,Data!$V$28,IF($M144=Data!$Y$4,Data!$AA$28,IF($M144=Data!$AD$4,Data!$AF$28,IF($M144=Data!$AI$4,Data!$AK$28,IF($M144=Data!$AN$4,Data!$AP$28,0))))))</f>
        <v>0</v>
      </c>
      <c r="BC144" s="9">
        <f t="shared" si="12"/>
        <v>0</v>
      </c>
      <c r="BD144" s="119">
        <f>VLOOKUP($BC144,Data!$AS$4:$AT$128,2,FALSE)</f>
        <v>0</v>
      </c>
      <c r="BE144" s="102">
        <f>IF('LCLR Activity List v2.2'!$K144="SPR",1,0)</f>
        <v>0</v>
      </c>
      <c r="BF144" s="100" t="e">
        <f>IF($BE144=0,T144*Data!BF$98,IF($BE144=1,T144*Data!BK$98,T144*Data!BF$98))</f>
        <v>#N/A</v>
      </c>
      <c r="BG144" s="100" t="e">
        <f>IF($BE144=0,U144*Data!BG$98,IF($BE144=1,U144*Data!BL$98,U144*Data!BG$98))</f>
        <v>#N/A</v>
      </c>
      <c r="BH144" s="100" t="e">
        <f>IF($BE144=0,V144*Data!BH$98,IF($BE144=1,V144*Data!BM$98,V144*Data!BH$98))</f>
        <v>#N/A</v>
      </c>
      <c r="BI144" s="100" t="e">
        <f>IF($BE144=0,W144*Data!BI$98,IF($BE144=1,W144*Data!BN$98,W144*Data!BI$98))</f>
        <v>#N/A</v>
      </c>
      <c r="BJ144" s="100" t="e">
        <f>IF($BE144=0,X144*Data!BJ$98,IF($BE144=1,X144*Data!BO$98,X144*Data!BJ$98))</f>
        <v>#N/A</v>
      </c>
      <c r="BK144" s="97" t="e">
        <f t="shared" si="11"/>
        <v>#N/A</v>
      </c>
    </row>
    <row r="145" spans="1:63" x14ac:dyDescent="0.35">
      <c r="A145" s="187">
        <v>133</v>
      </c>
      <c r="B145" s="165"/>
      <c r="C145" s="166"/>
      <c r="D145" s="230"/>
      <c r="E145" s="166"/>
      <c r="F145" s="166"/>
      <c r="G145" s="166"/>
      <c r="H145" s="166"/>
      <c r="I145" s="166"/>
      <c r="J145" s="166"/>
      <c r="K145" s="166"/>
      <c r="L145" s="166"/>
      <c r="M145" s="166"/>
      <c r="N145" s="166"/>
      <c r="O145" s="231"/>
      <c r="P145" s="154">
        <f>VLOOKUP($BC145,Data!$AS$4:$AT$128,2,FALSE)</f>
        <v>0</v>
      </c>
      <c r="Q145" s="166"/>
      <c r="R145" s="166"/>
      <c r="S145" s="155"/>
      <c r="T145" s="170"/>
      <c r="U145" s="170"/>
      <c r="V145" s="170"/>
      <c r="W145" s="170"/>
      <c r="X145" s="156">
        <f t="shared" si="9"/>
        <v>0</v>
      </c>
      <c r="Y145" s="170"/>
      <c r="Z145" s="156">
        <f t="shared" si="10"/>
        <v>0</v>
      </c>
      <c r="AA145" s="175"/>
      <c r="AB145" s="176"/>
      <c r="AD145" s="9">
        <f>IF($M145=Data!$L$10,Data!$V$4,IF($M145=Data!$L$12,Data!$V$4,IF($M145=Data!$Y$4,Data!$AA$4,IF($M145=Data!$AD$4,Data!$AF$4,IF($M145=Data!$AI$4,Data!$AK$4,IF($M145=Data!$AN$4,Data!$AP$4,0))))))</f>
        <v>0</v>
      </c>
      <c r="AE145" s="9">
        <f>IF($M145=Data!$L$10,Data!$V$5,IF($M145=Data!$L$12,Data!$V$5,IF($M145=Data!$Y$4,Data!$AA$5,IF($M145=Data!$AD$4,Data!$AF$5,IF($M145=Data!$AI$4,Data!$AK$5,IF($M145=Data!$AN$4,Data!$AP$5,0))))))</f>
        <v>0</v>
      </c>
      <c r="AF145" s="9">
        <f>IF($M145=Data!$L$10,Data!$V$6,IF($M145=Data!$L$12,Data!$V$6,IF($M145=Data!$Y$4,Data!$AA$6,IF($M145=Data!$AD$4,Data!$AF$6,IF($M145=Data!$AI$4,Data!$AK$6,IF($M145=Data!$AN$4,Data!$AP$6,0))))))</f>
        <v>0</v>
      </c>
      <c r="AG145" s="9">
        <f>IF($M145=Data!$L$10,Data!$V$7,IF($M145=Data!$L$12,Data!$V$7,IF($M145=Data!$Y$4,Data!$AA$7,IF($M145=Data!$AD$4,Data!$AF$7,IF($M145=Data!$AI$4,Data!$AK$7,IF($M145=Data!$AN$4,Data!$AP$7,0))))))</f>
        <v>0</v>
      </c>
      <c r="AH145" s="9">
        <f>IF($M145=Data!$L$10,Data!$V$8,IF($M145=Data!$L$12,Data!$V$8,IF($M145=Data!$Y$4,Data!$AA$8,IF($M145=Data!$AD$4,Data!$AF$8,IF($M145=Data!$AI$4,Data!$AK$8,IF($M145=Data!$AN$4,Data!$AP$8,0))))))</f>
        <v>0</v>
      </c>
      <c r="AI145" s="9">
        <f>IF($M145=Data!$L$10,Data!$V$9,IF($M145=Data!$L$12,Data!$V$9,IF($M145=Data!$Y$4,Data!$AA$9,IF($M145=Data!$AD$4,Data!$AF$9,IF($M145=Data!$AI$4,Data!$AK$9,IF($M145=Data!$AN$4,Data!$AP$9,0))))))</f>
        <v>0</v>
      </c>
      <c r="AJ145" s="9">
        <f>IF($M145=Data!$L$10,Data!$V$10,IF($M145=Data!$L$12,Data!$V$10,IF($M145=Data!$Y$4,Data!$AA$10,IF($M145=Data!$AD$4,Data!$AF$10,IF($M145=Data!$AI$4,Data!$AK$10,IF($M145=Data!$AN$4,Data!$AP$10,0))))))</f>
        <v>0</v>
      </c>
      <c r="AK145" s="9">
        <f>IF($M145=Data!$L$10,Data!$V$11,IF($M145=Data!$L$12,Data!$V$11,IF($M145=Data!$Y$4,Data!$AA$11,IF($M145=Data!$AD$4,Data!$AF$11,IF($M145=Data!$AI$4,Data!$AK$11,IF($M145=Data!$AN$4,Data!$AP$11,0))))))</f>
        <v>0</v>
      </c>
      <c r="AL145" s="9">
        <f>IF($M145=Data!$L$10,Data!$V$12,IF($M145=Data!$L$12,Data!$V$12,IF($M145=Data!$Y$4,Data!$AA$12,IF($M145=Data!$AD$4,Data!$AF$12,IF($M145=Data!$AI$4,Data!$AK$12,IF($M145=Data!$AN$4,Data!$AP$12,0))))))</f>
        <v>0</v>
      </c>
      <c r="AM145" s="9">
        <f>IF($M145=Data!$L$10,Data!$V$13,IF($M145=Data!$L$12,Data!$V$13,IF($M145=Data!$Y$4,Data!$AA$13,IF($M145=Data!$AD$4,Data!$AF$13,IF($M145=Data!$AI$4,Data!$AK$13,IF($M145=Data!$AN$4,Data!$AP$13,0))))))</f>
        <v>0</v>
      </c>
      <c r="AN145" s="9">
        <f>IF($M145=Data!$L$10,Data!$V$14,IF($M145=Data!$L$12,Data!$V$14,IF($M145=Data!$Y$4,Data!$AA$14,IF($M145=Data!$AD$4,Data!$AF$14,IF($M145=Data!$AI$4,Data!$AK$14,IF($M145=Data!$AN$4,Data!$AP$14,0))))))</f>
        <v>0</v>
      </c>
      <c r="AO145" s="9">
        <f>IF($M145=Data!$L$10,Data!$V$15,IF($M145=Data!$L$12,Data!$V$15,IF($M145=Data!$Y$4,Data!$AA$15,IF($M145=Data!$AD$4,Data!$AF$15,IF($M145=Data!$AI$4,Data!$AK$15,IF($M145=Data!$AN$4,Data!$AP$15,0))))))</f>
        <v>0</v>
      </c>
      <c r="AP145" s="9">
        <f>IF($M145=Data!$L$10,Data!$V$16,IF($M145=Data!$L$12,Data!$V$16,IF($M145=Data!$Y$4,Data!$AA$16,IF($M145=Data!$AD$4,Data!$AF$16,IF($M145=Data!$AI$4,Data!$AK$16,IF($M145=Data!$AN$4,Data!$AP$16,0))))))</f>
        <v>0</v>
      </c>
      <c r="AQ145" s="9">
        <f>IF($M145=Data!$L$10,Data!$V$17,IF($M145=Data!$L$12,Data!$V$17,IF($M145=Data!$Y$4,Data!$AA$17,IF($M145=Data!$AD$4,Data!$AF$17,IF($M145=Data!$AI$4,Data!$AK$17,IF($M145=Data!$AN$4,Data!$AP$17,0))))))</f>
        <v>0</v>
      </c>
      <c r="AR145" s="9">
        <f>IF($M145=Data!$L$10,Data!$V$18,IF($M145=Data!$L$12,Data!$V$18,IF($M145=Data!$Y$4,Data!$AA$18,IF($M145=Data!$AD$4,Data!$AF$18,IF($M145=Data!$AI$4,Data!$AK$18,IF($M145=Data!$AN$4,Data!$AP$18,0))))))</f>
        <v>0</v>
      </c>
      <c r="AS145" s="9">
        <f>IF($M145=Data!$L$10,Data!$V$19,IF($M145=Data!$L$12,Data!$V$19,IF($M145=Data!$Y$4,Data!$AA$19,IF($M145=Data!$AD$4,Data!$AF$19,IF($M145=Data!$AI$4,Data!$AK$19,IF($M145=Data!$AN$4,Data!$AP$19,0))))))</f>
        <v>0</v>
      </c>
      <c r="AT145" s="9">
        <f>IF($M145=Data!$L$10,Data!$V$20,IF($M145=Data!$L$12,Data!$V$20,IF($M145=Data!$Y$4,Data!$AA$20,IF($M145=Data!$AD$4,Data!$AF$20,IF($M145=Data!$AI$4,Data!$AK$20,IF($M145=Data!$AN$4,Data!$AP$20,0))))))</f>
        <v>0</v>
      </c>
      <c r="AU145" s="9">
        <f>IF($M145=Data!$L$10,Data!$V$21,IF($M145=Data!$L$12,Data!$V$21,IF($M145=Data!$Y$4,Data!$AA$21,IF($M145=Data!$AD$4,Data!$AF$21,IF($M145=Data!$AI$4,Data!$AK$21,IF($M145=Data!$AN$4,Data!$AP$21,0))))))</f>
        <v>0</v>
      </c>
      <c r="AV145" s="9">
        <f>IF($M145=Data!$L$10,Data!$V$22,IF($M145=Data!$L$12,Data!$V$22,IF($M145=Data!$Y$4,Data!$AA$22,IF($M145=Data!$AD$4,Data!$AF$22,IF($M145=Data!$AI$4,Data!$AK$22,IF($M145=Data!$AN$4,Data!$AP$22,0))))))</f>
        <v>0</v>
      </c>
      <c r="AW145" s="9">
        <f>IF($M145=Data!$L$10,Data!$V$23,IF($M145=Data!$L$12,Data!$V$23,IF($M145=Data!$Y$4,Data!$AA$23,IF($M145=Data!$AD$4,Data!$AF$23,IF($M145=Data!$AI$4,Data!$AK$23,IF($M145=Data!$AN$4,Data!$AP$23,0))))))</f>
        <v>0</v>
      </c>
      <c r="AX145" s="9">
        <f>IF($M145=Data!$L$10,Data!$V$24,IF($M145=Data!$L$12,Data!$V$24,IF($M145=Data!$Y$4,Data!$AA$24,IF($M145=Data!$AD$4,Data!$AF$24,IF($M145=Data!$AI$4,Data!$AK$24,IF($M145=Data!$AN$4,Data!$AP$24,0))))))</f>
        <v>0</v>
      </c>
      <c r="AY145" s="9">
        <f>IF($M145=Data!$L$10,Data!$V$25,IF($M145=Data!$L$12,Data!$V$25,IF($M145=Data!$Y$4,Data!$AA$25,IF($M145=Data!$AD$4,Data!$AF$25,IF($M145=Data!$AI$4,Data!$AK$25,IF($M145=Data!$AN$4,Data!$AP$25,0))))))</f>
        <v>0</v>
      </c>
      <c r="AZ145" s="9">
        <f>IF($M145=Data!$L$10,Data!$V$26,IF($M145=Data!$L$12,Data!$V$26,IF($M145=Data!$Y$4,Data!$AA$26,IF($M145=Data!$AD$4,Data!$AF$26,IF($M145=Data!$AI$4,Data!$AK$26,IF($M145=Data!$AN$4,Data!$AP$26,0))))))</f>
        <v>0</v>
      </c>
      <c r="BA145" s="9">
        <f>IF($M145=Data!$L$10,Data!$V$27,IF($M145=Data!$L$12,Data!$V$27,IF($M145=Data!$Y$4,Data!$AA$27,IF($M145=Data!$AD$4,Data!$AF$27,IF($M145=Data!$AI$4,Data!$AK$27,IF($M145=Data!$AN$4,Data!$AP$27,0))))))</f>
        <v>0</v>
      </c>
      <c r="BB145" s="9">
        <f>IF($M145=Data!$L$10,Data!$V$28,IF($M145=Data!$L$12,Data!$V$28,IF($M145=Data!$Y$4,Data!$AA$28,IF($M145=Data!$AD$4,Data!$AF$28,IF($M145=Data!$AI$4,Data!$AK$28,IF($M145=Data!$AN$4,Data!$AP$28,0))))))</f>
        <v>0</v>
      </c>
      <c r="BC145" s="9">
        <f t="shared" si="12"/>
        <v>0</v>
      </c>
      <c r="BD145" s="119">
        <f>VLOOKUP($BC145,Data!$AS$4:$AT$128,2,FALSE)</f>
        <v>0</v>
      </c>
      <c r="BE145" s="102">
        <f>IF('LCLR Activity List v2.2'!$K145="SPR",1,0)</f>
        <v>0</v>
      </c>
      <c r="BF145" s="100" t="e">
        <f>IF($BE145=0,T145*Data!BF$98,IF($BE145=1,T145*Data!BK$98,T145*Data!BF$98))</f>
        <v>#N/A</v>
      </c>
      <c r="BG145" s="100" t="e">
        <f>IF($BE145=0,U145*Data!BG$98,IF($BE145=1,U145*Data!BL$98,U145*Data!BG$98))</f>
        <v>#N/A</v>
      </c>
      <c r="BH145" s="100" t="e">
        <f>IF($BE145=0,V145*Data!BH$98,IF($BE145=1,V145*Data!BM$98,V145*Data!BH$98))</f>
        <v>#N/A</v>
      </c>
      <c r="BI145" s="100" t="e">
        <f>IF($BE145=0,W145*Data!BI$98,IF($BE145=1,W145*Data!BN$98,W145*Data!BI$98))</f>
        <v>#N/A</v>
      </c>
      <c r="BJ145" s="100" t="e">
        <f>IF($BE145=0,X145*Data!BJ$98,IF($BE145=1,X145*Data!BO$98,X145*Data!BJ$98))</f>
        <v>#N/A</v>
      </c>
      <c r="BK145" s="97" t="e">
        <f t="shared" si="11"/>
        <v>#N/A</v>
      </c>
    </row>
    <row r="146" spans="1:63" x14ac:dyDescent="0.35">
      <c r="A146" s="187">
        <v>134</v>
      </c>
      <c r="B146" s="165"/>
      <c r="C146" s="166"/>
      <c r="D146" s="230"/>
      <c r="E146" s="166"/>
      <c r="F146" s="166"/>
      <c r="G146" s="166"/>
      <c r="H146" s="166"/>
      <c r="I146" s="166"/>
      <c r="J146" s="166"/>
      <c r="K146" s="166"/>
      <c r="L146" s="166"/>
      <c r="M146" s="166"/>
      <c r="N146" s="166"/>
      <c r="O146" s="231"/>
      <c r="P146" s="154">
        <f>VLOOKUP($BC146,Data!$AS$4:$AT$128,2,FALSE)</f>
        <v>0</v>
      </c>
      <c r="Q146" s="166"/>
      <c r="R146" s="166"/>
      <c r="S146" s="155"/>
      <c r="T146" s="170"/>
      <c r="U146" s="170"/>
      <c r="V146" s="170"/>
      <c r="W146" s="170"/>
      <c r="X146" s="156">
        <f t="shared" si="9"/>
        <v>0</v>
      </c>
      <c r="Y146" s="170"/>
      <c r="Z146" s="156">
        <f t="shared" si="10"/>
        <v>0</v>
      </c>
      <c r="AA146" s="175"/>
      <c r="AB146" s="176"/>
      <c r="AD146" s="9">
        <f>IF($M146=Data!$L$10,Data!$V$4,IF($M146=Data!$L$12,Data!$V$4,IF($M146=Data!$Y$4,Data!$AA$4,IF($M146=Data!$AD$4,Data!$AF$4,IF($M146=Data!$AI$4,Data!$AK$4,IF($M146=Data!$AN$4,Data!$AP$4,0))))))</f>
        <v>0</v>
      </c>
      <c r="AE146" s="9">
        <f>IF($M146=Data!$L$10,Data!$V$5,IF($M146=Data!$L$12,Data!$V$5,IF($M146=Data!$Y$4,Data!$AA$5,IF($M146=Data!$AD$4,Data!$AF$5,IF($M146=Data!$AI$4,Data!$AK$5,IF($M146=Data!$AN$4,Data!$AP$5,0))))))</f>
        <v>0</v>
      </c>
      <c r="AF146" s="9">
        <f>IF($M146=Data!$L$10,Data!$V$6,IF($M146=Data!$L$12,Data!$V$6,IF($M146=Data!$Y$4,Data!$AA$6,IF($M146=Data!$AD$4,Data!$AF$6,IF($M146=Data!$AI$4,Data!$AK$6,IF($M146=Data!$AN$4,Data!$AP$6,0))))))</f>
        <v>0</v>
      </c>
      <c r="AG146" s="9">
        <f>IF($M146=Data!$L$10,Data!$V$7,IF($M146=Data!$L$12,Data!$V$7,IF($M146=Data!$Y$4,Data!$AA$7,IF($M146=Data!$AD$4,Data!$AF$7,IF($M146=Data!$AI$4,Data!$AK$7,IF($M146=Data!$AN$4,Data!$AP$7,0))))))</f>
        <v>0</v>
      </c>
      <c r="AH146" s="9">
        <f>IF($M146=Data!$L$10,Data!$V$8,IF($M146=Data!$L$12,Data!$V$8,IF($M146=Data!$Y$4,Data!$AA$8,IF($M146=Data!$AD$4,Data!$AF$8,IF($M146=Data!$AI$4,Data!$AK$8,IF($M146=Data!$AN$4,Data!$AP$8,0))))))</f>
        <v>0</v>
      </c>
      <c r="AI146" s="9">
        <f>IF($M146=Data!$L$10,Data!$V$9,IF($M146=Data!$L$12,Data!$V$9,IF($M146=Data!$Y$4,Data!$AA$9,IF($M146=Data!$AD$4,Data!$AF$9,IF($M146=Data!$AI$4,Data!$AK$9,IF($M146=Data!$AN$4,Data!$AP$9,0))))))</f>
        <v>0</v>
      </c>
      <c r="AJ146" s="9">
        <f>IF($M146=Data!$L$10,Data!$V$10,IF($M146=Data!$L$12,Data!$V$10,IF($M146=Data!$Y$4,Data!$AA$10,IF($M146=Data!$AD$4,Data!$AF$10,IF($M146=Data!$AI$4,Data!$AK$10,IF($M146=Data!$AN$4,Data!$AP$10,0))))))</f>
        <v>0</v>
      </c>
      <c r="AK146" s="9">
        <f>IF($M146=Data!$L$10,Data!$V$11,IF($M146=Data!$L$12,Data!$V$11,IF($M146=Data!$Y$4,Data!$AA$11,IF($M146=Data!$AD$4,Data!$AF$11,IF($M146=Data!$AI$4,Data!$AK$11,IF($M146=Data!$AN$4,Data!$AP$11,0))))))</f>
        <v>0</v>
      </c>
      <c r="AL146" s="9">
        <f>IF($M146=Data!$L$10,Data!$V$12,IF($M146=Data!$L$12,Data!$V$12,IF($M146=Data!$Y$4,Data!$AA$12,IF($M146=Data!$AD$4,Data!$AF$12,IF($M146=Data!$AI$4,Data!$AK$12,IF($M146=Data!$AN$4,Data!$AP$12,0))))))</f>
        <v>0</v>
      </c>
      <c r="AM146" s="9">
        <f>IF($M146=Data!$L$10,Data!$V$13,IF($M146=Data!$L$12,Data!$V$13,IF($M146=Data!$Y$4,Data!$AA$13,IF($M146=Data!$AD$4,Data!$AF$13,IF($M146=Data!$AI$4,Data!$AK$13,IF($M146=Data!$AN$4,Data!$AP$13,0))))))</f>
        <v>0</v>
      </c>
      <c r="AN146" s="9">
        <f>IF($M146=Data!$L$10,Data!$V$14,IF($M146=Data!$L$12,Data!$V$14,IF($M146=Data!$Y$4,Data!$AA$14,IF($M146=Data!$AD$4,Data!$AF$14,IF($M146=Data!$AI$4,Data!$AK$14,IF($M146=Data!$AN$4,Data!$AP$14,0))))))</f>
        <v>0</v>
      </c>
      <c r="AO146" s="9">
        <f>IF($M146=Data!$L$10,Data!$V$15,IF($M146=Data!$L$12,Data!$V$15,IF($M146=Data!$Y$4,Data!$AA$15,IF($M146=Data!$AD$4,Data!$AF$15,IF($M146=Data!$AI$4,Data!$AK$15,IF($M146=Data!$AN$4,Data!$AP$15,0))))))</f>
        <v>0</v>
      </c>
      <c r="AP146" s="9">
        <f>IF($M146=Data!$L$10,Data!$V$16,IF($M146=Data!$L$12,Data!$V$16,IF($M146=Data!$Y$4,Data!$AA$16,IF($M146=Data!$AD$4,Data!$AF$16,IF($M146=Data!$AI$4,Data!$AK$16,IF($M146=Data!$AN$4,Data!$AP$16,0))))))</f>
        <v>0</v>
      </c>
      <c r="AQ146" s="9">
        <f>IF($M146=Data!$L$10,Data!$V$17,IF($M146=Data!$L$12,Data!$V$17,IF($M146=Data!$Y$4,Data!$AA$17,IF($M146=Data!$AD$4,Data!$AF$17,IF($M146=Data!$AI$4,Data!$AK$17,IF($M146=Data!$AN$4,Data!$AP$17,0))))))</f>
        <v>0</v>
      </c>
      <c r="AR146" s="9">
        <f>IF($M146=Data!$L$10,Data!$V$18,IF($M146=Data!$L$12,Data!$V$18,IF($M146=Data!$Y$4,Data!$AA$18,IF($M146=Data!$AD$4,Data!$AF$18,IF($M146=Data!$AI$4,Data!$AK$18,IF($M146=Data!$AN$4,Data!$AP$18,0))))))</f>
        <v>0</v>
      </c>
      <c r="AS146" s="9">
        <f>IF($M146=Data!$L$10,Data!$V$19,IF($M146=Data!$L$12,Data!$V$19,IF($M146=Data!$Y$4,Data!$AA$19,IF($M146=Data!$AD$4,Data!$AF$19,IF($M146=Data!$AI$4,Data!$AK$19,IF($M146=Data!$AN$4,Data!$AP$19,0))))))</f>
        <v>0</v>
      </c>
      <c r="AT146" s="9">
        <f>IF($M146=Data!$L$10,Data!$V$20,IF($M146=Data!$L$12,Data!$V$20,IF($M146=Data!$Y$4,Data!$AA$20,IF($M146=Data!$AD$4,Data!$AF$20,IF($M146=Data!$AI$4,Data!$AK$20,IF($M146=Data!$AN$4,Data!$AP$20,0))))))</f>
        <v>0</v>
      </c>
      <c r="AU146" s="9">
        <f>IF($M146=Data!$L$10,Data!$V$21,IF($M146=Data!$L$12,Data!$V$21,IF($M146=Data!$Y$4,Data!$AA$21,IF($M146=Data!$AD$4,Data!$AF$21,IF($M146=Data!$AI$4,Data!$AK$21,IF($M146=Data!$AN$4,Data!$AP$21,0))))))</f>
        <v>0</v>
      </c>
      <c r="AV146" s="9">
        <f>IF($M146=Data!$L$10,Data!$V$22,IF($M146=Data!$L$12,Data!$V$22,IF($M146=Data!$Y$4,Data!$AA$22,IF($M146=Data!$AD$4,Data!$AF$22,IF($M146=Data!$AI$4,Data!$AK$22,IF($M146=Data!$AN$4,Data!$AP$22,0))))))</f>
        <v>0</v>
      </c>
      <c r="AW146" s="9">
        <f>IF($M146=Data!$L$10,Data!$V$23,IF($M146=Data!$L$12,Data!$V$23,IF($M146=Data!$Y$4,Data!$AA$23,IF($M146=Data!$AD$4,Data!$AF$23,IF($M146=Data!$AI$4,Data!$AK$23,IF($M146=Data!$AN$4,Data!$AP$23,0))))))</f>
        <v>0</v>
      </c>
      <c r="AX146" s="9">
        <f>IF($M146=Data!$L$10,Data!$V$24,IF($M146=Data!$L$12,Data!$V$24,IF($M146=Data!$Y$4,Data!$AA$24,IF($M146=Data!$AD$4,Data!$AF$24,IF($M146=Data!$AI$4,Data!$AK$24,IF($M146=Data!$AN$4,Data!$AP$24,0))))))</f>
        <v>0</v>
      </c>
      <c r="AY146" s="9">
        <f>IF($M146=Data!$L$10,Data!$V$25,IF($M146=Data!$L$12,Data!$V$25,IF($M146=Data!$Y$4,Data!$AA$25,IF($M146=Data!$AD$4,Data!$AF$25,IF($M146=Data!$AI$4,Data!$AK$25,IF($M146=Data!$AN$4,Data!$AP$25,0))))))</f>
        <v>0</v>
      </c>
      <c r="AZ146" s="9">
        <f>IF($M146=Data!$L$10,Data!$V$26,IF($M146=Data!$L$12,Data!$V$26,IF($M146=Data!$Y$4,Data!$AA$26,IF($M146=Data!$AD$4,Data!$AF$26,IF($M146=Data!$AI$4,Data!$AK$26,IF($M146=Data!$AN$4,Data!$AP$26,0))))))</f>
        <v>0</v>
      </c>
      <c r="BA146" s="9">
        <f>IF($M146=Data!$L$10,Data!$V$27,IF($M146=Data!$L$12,Data!$V$27,IF($M146=Data!$Y$4,Data!$AA$27,IF($M146=Data!$AD$4,Data!$AF$27,IF($M146=Data!$AI$4,Data!$AK$27,IF($M146=Data!$AN$4,Data!$AP$27,0))))))</f>
        <v>0</v>
      </c>
      <c r="BB146" s="9">
        <f>IF($M146=Data!$L$10,Data!$V$28,IF($M146=Data!$L$12,Data!$V$28,IF($M146=Data!$Y$4,Data!$AA$28,IF($M146=Data!$AD$4,Data!$AF$28,IF($M146=Data!$AI$4,Data!$AK$28,IF($M146=Data!$AN$4,Data!$AP$28,0))))))</f>
        <v>0</v>
      </c>
      <c r="BC146" s="9">
        <f t="shared" si="12"/>
        <v>0</v>
      </c>
      <c r="BD146" s="119">
        <f>VLOOKUP($BC146,Data!$AS$4:$AT$128,2,FALSE)</f>
        <v>0</v>
      </c>
      <c r="BE146" s="102">
        <f>IF('LCLR Activity List v2.2'!$K146="SPR",1,0)</f>
        <v>0</v>
      </c>
      <c r="BF146" s="100" t="e">
        <f>IF($BE146=0,T146*Data!BF$98,IF($BE146=1,T146*Data!BK$98,T146*Data!BF$98))</f>
        <v>#N/A</v>
      </c>
      <c r="BG146" s="100" t="e">
        <f>IF($BE146=0,U146*Data!BG$98,IF($BE146=1,U146*Data!BL$98,U146*Data!BG$98))</f>
        <v>#N/A</v>
      </c>
      <c r="BH146" s="100" t="e">
        <f>IF($BE146=0,V146*Data!BH$98,IF($BE146=1,V146*Data!BM$98,V146*Data!BH$98))</f>
        <v>#N/A</v>
      </c>
      <c r="BI146" s="100" t="e">
        <f>IF($BE146=0,W146*Data!BI$98,IF($BE146=1,W146*Data!BN$98,W146*Data!BI$98))</f>
        <v>#N/A</v>
      </c>
      <c r="BJ146" s="100" t="e">
        <f>IF($BE146=0,X146*Data!BJ$98,IF($BE146=1,X146*Data!BO$98,X146*Data!BJ$98))</f>
        <v>#N/A</v>
      </c>
      <c r="BK146" s="97" t="e">
        <f t="shared" si="11"/>
        <v>#N/A</v>
      </c>
    </row>
    <row r="147" spans="1:63" x14ac:dyDescent="0.35">
      <c r="A147" s="187">
        <v>135</v>
      </c>
      <c r="B147" s="165"/>
      <c r="C147" s="166"/>
      <c r="D147" s="230"/>
      <c r="E147" s="166"/>
      <c r="F147" s="166"/>
      <c r="G147" s="166"/>
      <c r="H147" s="166"/>
      <c r="I147" s="166"/>
      <c r="J147" s="166"/>
      <c r="K147" s="166"/>
      <c r="L147" s="166"/>
      <c r="M147" s="166"/>
      <c r="N147" s="166"/>
      <c r="O147" s="231"/>
      <c r="P147" s="154">
        <f>VLOOKUP($BC147,Data!$AS$4:$AT$128,2,FALSE)</f>
        <v>0</v>
      </c>
      <c r="Q147" s="166"/>
      <c r="R147" s="166"/>
      <c r="S147" s="155"/>
      <c r="T147" s="170"/>
      <c r="U147" s="170"/>
      <c r="V147" s="170"/>
      <c r="W147" s="170"/>
      <c r="X147" s="156">
        <f t="shared" si="9"/>
        <v>0</v>
      </c>
      <c r="Y147" s="170"/>
      <c r="Z147" s="156">
        <f t="shared" si="10"/>
        <v>0</v>
      </c>
      <c r="AA147" s="175"/>
      <c r="AB147" s="176"/>
      <c r="AD147" s="9">
        <f>IF($M147=Data!$L$10,Data!$V$4,IF($M147=Data!$L$12,Data!$V$4,IF($M147=Data!$Y$4,Data!$AA$4,IF($M147=Data!$AD$4,Data!$AF$4,IF($M147=Data!$AI$4,Data!$AK$4,IF($M147=Data!$AN$4,Data!$AP$4,0))))))</f>
        <v>0</v>
      </c>
      <c r="AE147" s="9">
        <f>IF($M147=Data!$L$10,Data!$V$5,IF($M147=Data!$L$12,Data!$V$5,IF($M147=Data!$Y$4,Data!$AA$5,IF($M147=Data!$AD$4,Data!$AF$5,IF($M147=Data!$AI$4,Data!$AK$5,IF($M147=Data!$AN$4,Data!$AP$5,0))))))</f>
        <v>0</v>
      </c>
      <c r="AF147" s="9">
        <f>IF($M147=Data!$L$10,Data!$V$6,IF($M147=Data!$L$12,Data!$V$6,IF($M147=Data!$Y$4,Data!$AA$6,IF($M147=Data!$AD$4,Data!$AF$6,IF($M147=Data!$AI$4,Data!$AK$6,IF($M147=Data!$AN$4,Data!$AP$6,0))))))</f>
        <v>0</v>
      </c>
      <c r="AG147" s="9">
        <f>IF($M147=Data!$L$10,Data!$V$7,IF($M147=Data!$L$12,Data!$V$7,IF($M147=Data!$Y$4,Data!$AA$7,IF($M147=Data!$AD$4,Data!$AF$7,IF($M147=Data!$AI$4,Data!$AK$7,IF($M147=Data!$AN$4,Data!$AP$7,0))))))</f>
        <v>0</v>
      </c>
      <c r="AH147" s="9">
        <f>IF($M147=Data!$L$10,Data!$V$8,IF($M147=Data!$L$12,Data!$V$8,IF($M147=Data!$Y$4,Data!$AA$8,IF($M147=Data!$AD$4,Data!$AF$8,IF($M147=Data!$AI$4,Data!$AK$8,IF($M147=Data!$AN$4,Data!$AP$8,0))))))</f>
        <v>0</v>
      </c>
      <c r="AI147" s="9">
        <f>IF($M147=Data!$L$10,Data!$V$9,IF($M147=Data!$L$12,Data!$V$9,IF($M147=Data!$Y$4,Data!$AA$9,IF($M147=Data!$AD$4,Data!$AF$9,IF($M147=Data!$AI$4,Data!$AK$9,IF($M147=Data!$AN$4,Data!$AP$9,0))))))</f>
        <v>0</v>
      </c>
      <c r="AJ147" s="9">
        <f>IF($M147=Data!$L$10,Data!$V$10,IF($M147=Data!$L$12,Data!$V$10,IF($M147=Data!$Y$4,Data!$AA$10,IF($M147=Data!$AD$4,Data!$AF$10,IF($M147=Data!$AI$4,Data!$AK$10,IF($M147=Data!$AN$4,Data!$AP$10,0))))))</f>
        <v>0</v>
      </c>
      <c r="AK147" s="9">
        <f>IF($M147=Data!$L$10,Data!$V$11,IF($M147=Data!$L$12,Data!$V$11,IF($M147=Data!$Y$4,Data!$AA$11,IF($M147=Data!$AD$4,Data!$AF$11,IF($M147=Data!$AI$4,Data!$AK$11,IF($M147=Data!$AN$4,Data!$AP$11,0))))))</f>
        <v>0</v>
      </c>
      <c r="AL147" s="9">
        <f>IF($M147=Data!$L$10,Data!$V$12,IF($M147=Data!$L$12,Data!$V$12,IF($M147=Data!$Y$4,Data!$AA$12,IF($M147=Data!$AD$4,Data!$AF$12,IF($M147=Data!$AI$4,Data!$AK$12,IF($M147=Data!$AN$4,Data!$AP$12,0))))))</f>
        <v>0</v>
      </c>
      <c r="AM147" s="9">
        <f>IF($M147=Data!$L$10,Data!$V$13,IF($M147=Data!$L$12,Data!$V$13,IF($M147=Data!$Y$4,Data!$AA$13,IF($M147=Data!$AD$4,Data!$AF$13,IF($M147=Data!$AI$4,Data!$AK$13,IF($M147=Data!$AN$4,Data!$AP$13,0))))))</f>
        <v>0</v>
      </c>
      <c r="AN147" s="9">
        <f>IF($M147=Data!$L$10,Data!$V$14,IF($M147=Data!$L$12,Data!$V$14,IF($M147=Data!$Y$4,Data!$AA$14,IF($M147=Data!$AD$4,Data!$AF$14,IF($M147=Data!$AI$4,Data!$AK$14,IF($M147=Data!$AN$4,Data!$AP$14,0))))))</f>
        <v>0</v>
      </c>
      <c r="AO147" s="9">
        <f>IF($M147=Data!$L$10,Data!$V$15,IF($M147=Data!$L$12,Data!$V$15,IF($M147=Data!$Y$4,Data!$AA$15,IF($M147=Data!$AD$4,Data!$AF$15,IF($M147=Data!$AI$4,Data!$AK$15,IF($M147=Data!$AN$4,Data!$AP$15,0))))))</f>
        <v>0</v>
      </c>
      <c r="AP147" s="9">
        <f>IF($M147=Data!$L$10,Data!$V$16,IF($M147=Data!$L$12,Data!$V$16,IF($M147=Data!$Y$4,Data!$AA$16,IF($M147=Data!$AD$4,Data!$AF$16,IF($M147=Data!$AI$4,Data!$AK$16,IF($M147=Data!$AN$4,Data!$AP$16,0))))))</f>
        <v>0</v>
      </c>
      <c r="AQ147" s="9">
        <f>IF($M147=Data!$L$10,Data!$V$17,IF($M147=Data!$L$12,Data!$V$17,IF($M147=Data!$Y$4,Data!$AA$17,IF($M147=Data!$AD$4,Data!$AF$17,IF($M147=Data!$AI$4,Data!$AK$17,IF($M147=Data!$AN$4,Data!$AP$17,0))))))</f>
        <v>0</v>
      </c>
      <c r="AR147" s="9">
        <f>IF($M147=Data!$L$10,Data!$V$18,IF($M147=Data!$L$12,Data!$V$18,IF($M147=Data!$Y$4,Data!$AA$18,IF($M147=Data!$AD$4,Data!$AF$18,IF($M147=Data!$AI$4,Data!$AK$18,IF($M147=Data!$AN$4,Data!$AP$18,0))))))</f>
        <v>0</v>
      </c>
      <c r="AS147" s="9">
        <f>IF($M147=Data!$L$10,Data!$V$19,IF($M147=Data!$L$12,Data!$V$19,IF($M147=Data!$Y$4,Data!$AA$19,IF($M147=Data!$AD$4,Data!$AF$19,IF($M147=Data!$AI$4,Data!$AK$19,IF($M147=Data!$AN$4,Data!$AP$19,0))))))</f>
        <v>0</v>
      </c>
      <c r="AT147" s="9">
        <f>IF($M147=Data!$L$10,Data!$V$20,IF($M147=Data!$L$12,Data!$V$20,IF($M147=Data!$Y$4,Data!$AA$20,IF($M147=Data!$AD$4,Data!$AF$20,IF($M147=Data!$AI$4,Data!$AK$20,IF($M147=Data!$AN$4,Data!$AP$20,0))))))</f>
        <v>0</v>
      </c>
      <c r="AU147" s="9">
        <f>IF($M147=Data!$L$10,Data!$V$21,IF($M147=Data!$L$12,Data!$V$21,IF($M147=Data!$Y$4,Data!$AA$21,IF($M147=Data!$AD$4,Data!$AF$21,IF($M147=Data!$AI$4,Data!$AK$21,IF($M147=Data!$AN$4,Data!$AP$21,0))))))</f>
        <v>0</v>
      </c>
      <c r="AV147" s="9">
        <f>IF($M147=Data!$L$10,Data!$V$22,IF($M147=Data!$L$12,Data!$V$22,IF($M147=Data!$Y$4,Data!$AA$22,IF($M147=Data!$AD$4,Data!$AF$22,IF($M147=Data!$AI$4,Data!$AK$22,IF($M147=Data!$AN$4,Data!$AP$22,0))))))</f>
        <v>0</v>
      </c>
      <c r="AW147" s="9">
        <f>IF($M147=Data!$L$10,Data!$V$23,IF($M147=Data!$L$12,Data!$V$23,IF($M147=Data!$Y$4,Data!$AA$23,IF($M147=Data!$AD$4,Data!$AF$23,IF($M147=Data!$AI$4,Data!$AK$23,IF($M147=Data!$AN$4,Data!$AP$23,0))))))</f>
        <v>0</v>
      </c>
      <c r="AX147" s="9">
        <f>IF($M147=Data!$L$10,Data!$V$24,IF($M147=Data!$L$12,Data!$V$24,IF($M147=Data!$Y$4,Data!$AA$24,IF($M147=Data!$AD$4,Data!$AF$24,IF($M147=Data!$AI$4,Data!$AK$24,IF($M147=Data!$AN$4,Data!$AP$24,0))))))</f>
        <v>0</v>
      </c>
      <c r="AY147" s="9">
        <f>IF($M147=Data!$L$10,Data!$V$25,IF($M147=Data!$L$12,Data!$V$25,IF($M147=Data!$Y$4,Data!$AA$25,IF($M147=Data!$AD$4,Data!$AF$25,IF($M147=Data!$AI$4,Data!$AK$25,IF($M147=Data!$AN$4,Data!$AP$25,0))))))</f>
        <v>0</v>
      </c>
      <c r="AZ147" s="9">
        <f>IF($M147=Data!$L$10,Data!$V$26,IF($M147=Data!$L$12,Data!$V$26,IF($M147=Data!$Y$4,Data!$AA$26,IF($M147=Data!$AD$4,Data!$AF$26,IF($M147=Data!$AI$4,Data!$AK$26,IF($M147=Data!$AN$4,Data!$AP$26,0))))))</f>
        <v>0</v>
      </c>
      <c r="BA147" s="9">
        <f>IF($M147=Data!$L$10,Data!$V$27,IF($M147=Data!$L$12,Data!$V$27,IF($M147=Data!$Y$4,Data!$AA$27,IF($M147=Data!$AD$4,Data!$AF$27,IF($M147=Data!$AI$4,Data!$AK$27,IF($M147=Data!$AN$4,Data!$AP$27,0))))))</f>
        <v>0</v>
      </c>
      <c r="BB147" s="9">
        <f>IF($M147=Data!$L$10,Data!$V$28,IF($M147=Data!$L$12,Data!$V$28,IF($M147=Data!$Y$4,Data!$AA$28,IF($M147=Data!$AD$4,Data!$AF$28,IF($M147=Data!$AI$4,Data!$AK$28,IF($M147=Data!$AN$4,Data!$AP$28,0))))))</f>
        <v>0</v>
      </c>
      <c r="BC147" s="9">
        <f t="shared" si="12"/>
        <v>0</v>
      </c>
      <c r="BD147" s="119">
        <f>VLOOKUP($BC147,Data!$AS$4:$AT$128,2,FALSE)</f>
        <v>0</v>
      </c>
      <c r="BE147" s="102">
        <f>IF('LCLR Activity List v2.2'!$K147="SPR",1,0)</f>
        <v>0</v>
      </c>
      <c r="BF147" s="100" t="e">
        <f>IF($BE147=0,T147*Data!BF$98,IF($BE147=1,T147*Data!BK$98,T147*Data!BF$98))</f>
        <v>#N/A</v>
      </c>
      <c r="BG147" s="100" t="e">
        <f>IF($BE147=0,U147*Data!BG$98,IF($BE147=1,U147*Data!BL$98,U147*Data!BG$98))</f>
        <v>#N/A</v>
      </c>
      <c r="BH147" s="100" t="e">
        <f>IF($BE147=0,V147*Data!BH$98,IF($BE147=1,V147*Data!BM$98,V147*Data!BH$98))</f>
        <v>#N/A</v>
      </c>
      <c r="BI147" s="100" t="e">
        <f>IF($BE147=0,W147*Data!BI$98,IF($BE147=1,W147*Data!BN$98,W147*Data!BI$98))</f>
        <v>#N/A</v>
      </c>
      <c r="BJ147" s="100" t="e">
        <f>IF($BE147=0,X147*Data!BJ$98,IF($BE147=1,X147*Data!BO$98,X147*Data!BJ$98))</f>
        <v>#N/A</v>
      </c>
      <c r="BK147" s="97" t="e">
        <f t="shared" si="11"/>
        <v>#N/A</v>
      </c>
    </row>
    <row r="148" spans="1:63" x14ac:dyDescent="0.35">
      <c r="A148" s="187">
        <v>136</v>
      </c>
      <c r="B148" s="165"/>
      <c r="C148" s="166"/>
      <c r="D148" s="230"/>
      <c r="E148" s="166"/>
      <c r="F148" s="166"/>
      <c r="G148" s="166"/>
      <c r="H148" s="166"/>
      <c r="I148" s="166"/>
      <c r="J148" s="166"/>
      <c r="K148" s="166"/>
      <c r="L148" s="166"/>
      <c r="M148" s="166"/>
      <c r="N148" s="166"/>
      <c r="O148" s="231"/>
      <c r="P148" s="154">
        <f>VLOOKUP($BC148,Data!$AS$4:$AT$128,2,FALSE)</f>
        <v>0</v>
      </c>
      <c r="Q148" s="166"/>
      <c r="R148" s="166"/>
      <c r="S148" s="155"/>
      <c r="T148" s="170"/>
      <c r="U148" s="170"/>
      <c r="V148" s="170"/>
      <c r="W148" s="170"/>
      <c r="X148" s="156">
        <f t="shared" si="9"/>
        <v>0</v>
      </c>
      <c r="Y148" s="170"/>
      <c r="Z148" s="156">
        <f t="shared" si="10"/>
        <v>0</v>
      </c>
      <c r="AA148" s="175"/>
      <c r="AB148" s="176"/>
      <c r="AD148" s="9">
        <f>IF($M148=Data!$L$10,Data!$V$4,IF($M148=Data!$L$12,Data!$V$4,IF($M148=Data!$Y$4,Data!$AA$4,IF($M148=Data!$AD$4,Data!$AF$4,IF($M148=Data!$AI$4,Data!$AK$4,IF($M148=Data!$AN$4,Data!$AP$4,0))))))</f>
        <v>0</v>
      </c>
      <c r="AE148" s="9">
        <f>IF($M148=Data!$L$10,Data!$V$5,IF($M148=Data!$L$12,Data!$V$5,IF($M148=Data!$Y$4,Data!$AA$5,IF($M148=Data!$AD$4,Data!$AF$5,IF($M148=Data!$AI$4,Data!$AK$5,IF($M148=Data!$AN$4,Data!$AP$5,0))))))</f>
        <v>0</v>
      </c>
      <c r="AF148" s="9">
        <f>IF($M148=Data!$L$10,Data!$V$6,IF($M148=Data!$L$12,Data!$V$6,IF($M148=Data!$Y$4,Data!$AA$6,IF($M148=Data!$AD$4,Data!$AF$6,IF($M148=Data!$AI$4,Data!$AK$6,IF($M148=Data!$AN$4,Data!$AP$6,0))))))</f>
        <v>0</v>
      </c>
      <c r="AG148" s="9">
        <f>IF($M148=Data!$L$10,Data!$V$7,IF($M148=Data!$L$12,Data!$V$7,IF($M148=Data!$Y$4,Data!$AA$7,IF($M148=Data!$AD$4,Data!$AF$7,IF($M148=Data!$AI$4,Data!$AK$7,IF($M148=Data!$AN$4,Data!$AP$7,0))))))</f>
        <v>0</v>
      </c>
      <c r="AH148" s="9">
        <f>IF($M148=Data!$L$10,Data!$V$8,IF($M148=Data!$L$12,Data!$V$8,IF($M148=Data!$Y$4,Data!$AA$8,IF($M148=Data!$AD$4,Data!$AF$8,IF($M148=Data!$AI$4,Data!$AK$8,IF($M148=Data!$AN$4,Data!$AP$8,0))))))</f>
        <v>0</v>
      </c>
      <c r="AI148" s="9">
        <f>IF($M148=Data!$L$10,Data!$V$9,IF($M148=Data!$L$12,Data!$V$9,IF($M148=Data!$Y$4,Data!$AA$9,IF($M148=Data!$AD$4,Data!$AF$9,IF($M148=Data!$AI$4,Data!$AK$9,IF($M148=Data!$AN$4,Data!$AP$9,0))))))</f>
        <v>0</v>
      </c>
      <c r="AJ148" s="9">
        <f>IF($M148=Data!$L$10,Data!$V$10,IF($M148=Data!$L$12,Data!$V$10,IF($M148=Data!$Y$4,Data!$AA$10,IF($M148=Data!$AD$4,Data!$AF$10,IF($M148=Data!$AI$4,Data!$AK$10,IF($M148=Data!$AN$4,Data!$AP$10,0))))))</f>
        <v>0</v>
      </c>
      <c r="AK148" s="9">
        <f>IF($M148=Data!$L$10,Data!$V$11,IF($M148=Data!$L$12,Data!$V$11,IF($M148=Data!$Y$4,Data!$AA$11,IF($M148=Data!$AD$4,Data!$AF$11,IF($M148=Data!$AI$4,Data!$AK$11,IF($M148=Data!$AN$4,Data!$AP$11,0))))))</f>
        <v>0</v>
      </c>
      <c r="AL148" s="9">
        <f>IF($M148=Data!$L$10,Data!$V$12,IF($M148=Data!$L$12,Data!$V$12,IF($M148=Data!$Y$4,Data!$AA$12,IF($M148=Data!$AD$4,Data!$AF$12,IF($M148=Data!$AI$4,Data!$AK$12,IF($M148=Data!$AN$4,Data!$AP$12,0))))))</f>
        <v>0</v>
      </c>
      <c r="AM148" s="9">
        <f>IF($M148=Data!$L$10,Data!$V$13,IF($M148=Data!$L$12,Data!$V$13,IF($M148=Data!$Y$4,Data!$AA$13,IF($M148=Data!$AD$4,Data!$AF$13,IF($M148=Data!$AI$4,Data!$AK$13,IF($M148=Data!$AN$4,Data!$AP$13,0))))))</f>
        <v>0</v>
      </c>
      <c r="AN148" s="9">
        <f>IF($M148=Data!$L$10,Data!$V$14,IF($M148=Data!$L$12,Data!$V$14,IF($M148=Data!$Y$4,Data!$AA$14,IF($M148=Data!$AD$4,Data!$AF$14,IF($M148=Data!$AI$4,Data!$AK$14,IF($M148=Data!$AN$4,Data!$AP$14,0))))))</f>
        <v>0</v>
      </c>
      <c r="AO148" s="9">
        <f>IF($M148=Data!$L$10,Data!$V$15,IF($M148=Data!$L$12,Data!$V$15,IF($M148=Data!$Y$4,Data!$AA$15,IF($M148=Data!$AD$4,Data!$AF$15,IF($M148=Data!$AI$4,Data!$AK$15,IF($M148=Data!$AN$4,Data!$AP$15,0))))))</f>
        <v>0</v>
      </c>
      <c r="AP148" s="9">
        <f>IF($M148=Data!$L$10,Data!$V$16,IF($M148=Data!$L$12,Data!$V$16,IF($M148=Data!$Y$4,Data!$AA$16,IF($M148=Data!$AD$4,Data!$AF$16,IF($M148=Data!$AI$4,Data!$AK$16,IF($M148=Data!$AN$4,Data!$AP$16,0))))))</f>
        <v>0</v>
      </c>
      <c r="AQ148" s="9">
        <f>IF($M148=Data!$L$10,Data!$V$17,IF($M148=Data!$L$12,Data!$V$17,IF($M148=Data!$Y$4,Data!$AA$17,IF($M148=Data!$AD$4,Data!$AF$17,IF($M148=Data!$AI$4,Data!$AK$17,IF($M148=Data!$AN$4,Data!$AP$17,0))))))</f>
        <v>0</v>
      </c>
      <c r="AR148" s="9">
        <f>IF($M148=Data!$L$10,Data!$V$18,IF($M148=Data!$L$12,Data!$V$18,IF($M148=Data!$Y$4,Data!$AA$18,IF($M148=Data!$AD$4,Data!$AF$18,IF($M148=Data!$AI$4,Data!$AK$18,IF($M148=Data!$AN$4,Data!$AP$18,0))))))</f>
        <v>0</v>
      </c>
      <c r="AS148" s="9">
        <f>IF($M148=Data!$L$10,Data!$V$19,IF($M148=Data!$L$12,Data!$V$19,IF($M148=Data!$Y$4,Data!$AA$19,IF($M148=Data!$AD$4,Data!$AF$19,IF($M148=Data!$AI$4,Data!$AK$19,IF($M148=Data!$AN$4,Data!$AP$19,0))))))</f>
        <v>0</v>
      </c>
      <c r="AT148" s="9">
        <f>IF($M148=Data!$L$10,Data!$V$20,IF($M148=Data!$L$12,Data!$V$20,IF($M148=Data!$Y$4,Data!$AA$20,IF($M148=Data!$AD$4,Data!$AF$20,IF($M148=Data!$AI$4,Data!$AK$20,IF($M148=Data!$AN$4,Data!$AP$20,0))))))</f>
        <v>0</v>
      </c>
      <c r="AU148" s="9">
        <f>IF($M148=Data!$L$10,Data!$V$21,IF($M148=Data!$L$12,Data!$V$21,IF($M148=Data!$Y$4,Data!$AA$21,IF($M148=Data!$AD$4,Data!$AF$21,IF($M148=Data!$AI$4,Data!$AK$21,IF($M148=Data!$AN$4,Data!$AP$21,0))))))</f>
        <v>0</v>
      </c>
      <c r="AV148" s="9">
        <f>IF($M148=Data!$L$10,Data!$V$22,IF($M148=Data!$L$12,Data!$V$22,IF($M148=Data!$Y$4,Data!$AA$22,IF($M148=Data!$AD$4,Data!$AF$22,IF($M148=Data!$AI$4,Data!$AK$22,IF($M148=Data!$AN$4,Data!$AP$22,0))))))</f>
        <v>0</v>
      </c>
      <c r="AW148" s="9">
        <f>IF($M148=Data!$L$10,Data!$V$23,IF($M148=Data!$L$12,Data!$V$23,IF($M148=Data!$Y$4,Data!$AA$23,IF($M148=Data!$AD$4,Data!$AF$23,IF($M148=Data!$AI$4,Data!$AK$23,IF($M148=Data!$AN$4,Data!$AP$23,0))))))</f>
        <v>0</v>
      </c>
      <c r="AX148" s="9">
        <f>IF($M148=Data!$L$10,Data!$V$24,IF($M148=Data!$L$12,Data!$V$24,IF($M148=Data!$Y$4,Data!$AA$24,IF($M148=Data!$AD$4,Data!$AF$24,IF($M148=Data!$AI$4,Data!$AK$24,IF($M148=Data!$AN$4,Data!$AP$24,0))))))</f>
        <v>0</v>
      </c>
      <c r="AY148" s="9">
        <f>IF($M148=Data!$L$10,Data!$V$25,IF($M148=Data!$L$12,Data!$V$25,IF($M148=Data!$Y$4,Data!$AA$25,IF($M148=Data!$AD$4,Data!$AF$25,IF($M148=Data!$AI$4,Data!$AK$25,IF($M148=Data!$AN$4,Data!$AP$25,0))))))</f>
        <v>0</v>
      </c>
      <c r="AZ148" s="9">
        <f>IF($M148=Data!$L$10,Data!$V$26,IF($M148=Data!$L$12,Data!$V$26,IF($M148=Data!$Y$4,Data!$AA$26,IF($M148=Data!$AD$4,Data!$AF$26,IF($M148=Data!$AI$4,Data!$AK$26,IF($M148=Data!$AN$4,Data!$AP$26,0))))))</f>
        <v>0</v>
      </c>
      <c r="BA148" s="9">
        <f>IF($M148=Data!$L$10,Data!$V$27,IF($M148=Data!$L$12,Data!$V$27,IF($M148=Data!$Y$4,Data!$AA$27,IF($M148=Data!$AD$4,Data!$AF$27,IF($M148=Data!$AI$4,Data!$AK$27,IF($M148=Data!$AN$4,Data!$AP$27,0))))))</f>
        <v>0</v>
      </c>
      <c r="BB148" s="9">
        <f>IF($M148=Data!$L$10,Data!$V$28,IF($M148=Data!$L$12,Data!$V$28,IF($M148=Data!$Y$4,Data!$AA$28,IF($M148=Data!$AD$4,Data!$AF$28,IF($M148=Data!$AI$4,Data!$AK$28,IF($M148=Data!$AN$4,Data!$AP$28,0))))))</f>
        <v>0</v>
      </c>
      <c r="BC148" s="9">
        <f t="shared" si="12"/>
        <v>0</v>
      </c>
      <c r="BD148" s="119">
        <f>VLOOKUP($BC148,Data!$AS$4:$AT$128,2,FALSE)</f>
        <v>0</v>
      </c>
      <c r="BE148" s="102">
        <f>IF('LCLR Activity List v2.2'!$K148="SPR",1,0)</f>
        <v>0</v>
      </c>
      <c r="BF148" s="100" t="e">
        <f>IF($BE148=0,T148*Data!BF$98,IF($BE148=1,T148*Data!BK$98,T148*Data!BF$98))</f>
        <v>#N/A</v>
      </c>
      <c r="BG148" s="100" t="e">
        <f>IF($BE148=0,U148*Data!BG$98,IF($BE148=1,U148*Data!BL$98,U148*Data!BG$98))</f>
        <v>#N/A</v>
      </c>
      <c r="BH148" s="100" t="e">
        <f>IF($BE148=0,V148*Data!BH$98,IF($BE148=1,V148*Data!BM$98,V148*Data!BH$98))</f>
        <v>#N/A</v>
      </c>
      <c r="BI148" s="100" t="e">
        <f>IF($BE148=0,W148*Data!BI$98,IF($BE148=1,W148*Data!BN$98,W148*Data!BI$98))</f>
        <v>#N/A</v>
      </c>
      <c r="BJ148" s="100" t="e">
        <f>IF($BE148=0,X148*Data!BJ$98,IF($BE148=1,X148*Data!BO$98,X148*Data!BJ$98))</f>
        <v>#N/A</v>
      </c>
      <c r="BK148" s="97" t="e">
        <f t="shared" si="11"/>
        <v>#N/A</v>
      </c>
    </row>
    <row r="149" spans="1:63" x14ac:dyDescent="0.35">
      <c r="A149" s="187">
        <v>137</v>
      </c>
      <c r="B149" s="165"/>
      <c r="C149" s="166"/>
      <c r="D149" s="230"/>
      <c r="E149" s="166"/>
      <c r="F149" s="166"/>
      <c r="G149" s="166"/>
      <c r="H149" s="166"/>
      <c r="I149" s="166"/>
      <c r="J149" s="166"/>
      <c r="K149" s="166"/>
      <c r="L149" s="166"/>
      <c r="M149" s="166"/>
      <c r="N149" s="166"/>
      <c r="O149" s="231"/>
      <c r="P149" s="154">
        <f>VLOOKUP($BC149,Data!$AS$4:$AT$128,2,FALSE)</f>
        <v>0</v>
      </c>
      <c r="Q149" s="166"/>
      <c r="R149" s="166"/>
      <c r="S149" s="155"/>
      <c r="T149" s="170"/>
      <c r="U149" s="170"/>
      <c r="V149" s="170"/>
      <c r="W149" s="170"/>
      <c r="X149" s="156">
        <f t="shared" si="9"/>
        <v>0</v>
      </c>
      <c r="Y149" s="170"/>
      <c r="Z149" s="156">
        <f t="shared" si="10"/>
        <v>0</v>
      </c>
      <c r="AA149" s="175"/>
      <c r="AB149" s="176"/>
      <c r="AD149" s="9">
        <f>IF($M149=Data!$L$10,Data!$V$4,IF($M149=Data!$L$12,Data!$V$4,IF($M149=Data!$Y$4,Data!$AA$4,IF($M149=Data!$AD$4,Data!$AF$4,IF($M149=Data!$AI$4,Data!$AK$4,IF($M149=Data!$AN$4,Data!$AP$4,0))))))</f>
        <v>0</v>
      </c>
      <c r="AE149" s="9">
        <f>IF($M149=Data!$L$10,Data!$V$5,IF($M149=Data!$L$12,Data!$V$5,IF($M149=Data!$Y$4,Data!$AA$5,IF($M149=Data!$AD$4,Data!$AF$5,IF($M149=Data!$AI$4,Data!$AK$5,IF($M149=Data!$AN$4,Data!$AP$5,0))))))</f>
        <v>0</v>
      </c>
      <c r="AF149" s="9">
        <f>IF($M149=Data!$L$10,Data!$V$6,IF($M149=Data!$L$12,Data!$V$6,IF($M149=Data!$Y$4,Data!$AA$6,IF($M149=Data!$AD$4,Data!$AF$6,IF($M149=Data!$AI$4,Data!$AK$6,IF($M149=Data!$AN$4,Data!$AP$6,0))))))</f>
        <v>0</v>
      </c>
      <c r="AG149" s="9">
        <f>IF($M149=Data!$L$10,Data!$V$7,IF($M149=Data!$L$12,Data!$V$7,IF($M149=Data!$Y$4,Data!$AA$7,IF($M149=Data!$AD$4,Data!$AF$7,IF($M149=Data!$AI$4,Data!$AK$7,IF($M149=Data!$AN$4,Data!$AP$7,0))))))</f>
        <v>0</v>
      </c>
      <c r="AH149" s="9">
        <f>IF($M149=Data!$L$10,Data!$V$8,IF($M149=Data!$L$12,Data!$V$8,IF($M149=Data!$Y$4,Data!$AA$8,IF($M149=Data!$AD$4,Data!$AF$8,IF($M149=Data!$AI$4,Data!$AK$8,IF($M149=Data!$AN$4,Data!$AP$8,0))))))</f>
        <v>0</v>
      </c>
      <c r="AI149" s="9">
        <f>IF($M149=Data!$L$10,Data!$V$9,IF($M149=Data!$L$12,Data!$V$9,IF($M149=Data!$Y$4,Data!$AA$9,IF($M149=Data!$AD$4,Data!$AF$9,IF($M149=Data!$AI$4,Data!$AK$9,IF($M149=Data!$AN$4,Data!$AP$9,0))))))</f>
        <v>0</v>
      </c>
      <c r="AJ149" s="9">
        <f>IF($M149=Data!$L$10,Data!$V$10,IF($M149=Data!$L$12,Data!$V$10,IF($M149=Data!$Y$4,Data!$AA$10,IF($M149=Data!$AD$4,Data!$AF$10,IF($M149=Data!$AI$4,Data!$AK$10,IF($M149=Data!$AN$4,Data!$AP$10,0))))))</f>
        <v>0</v>
      </c>
      <c r="AK149" s="9">
        <f>IF($M149=Data!$L$10,Data!$V$11,IF($M149=Data!$L$12,Data!$V$11,IF($M149=Data!$Y$4,Data!$AA$11,IF($M149=Data!$AD$4,Data!$AF$11,IF($M149=Data!$AI$4,Data!$AK$11,IF($M149=Data!$AN$4,Data!$AP$11,0))))))</f>
        <v>0</v>
      </c>
      <c r="AL149" s="9">
        <f>IF($M149=Data!$L$10,Data!$V$12,IF($M149=Data!$L$12,Data!$V$12,IF($M149=Data!$Y$4,Data!$AA$12,IF($M149=Data!$AD$4,Data!$AF$12,IF($M149=Data!$AI$4,Data!$AK$12,IF($M149=Data!$AN$4,Data!$AP$12,0))))))</f>
        <v>0</v>
      </c>
      <c r="AM149" s="9">
        <f>IF($M149=Data!$L$10,Data!$V$13,IF($M149=Data!$L$12,Data!$V$13,IF($M149=Data!$Y$4,Data!$AA$13,IF($M149=Data!$AD$4,Data!$AF$13,IF($M149=Data!$AI$4,Data!$AK$13,IF($M149=Data!$AN$4,Data!$AP$13,0))))))</f>
        <v>0</v>
      </c>
      <c r="AN149" s="9">
        <f>IF($M149=Data!$L$10,Data!$V$14,IF($M149=Data!$L$12,Data!$V$14,IF($M149=Data!$Y$4,Data!$AA$14,IF($M149=Data!$AD$4,Data!$AF$14,IF($M149=Data!$AI$4,Data!$AK$14,IF($M149=Data!$AN$4,Data!$AP$14,0))))))</f>
        <v>0</v>
      </c>
      <c r="AO149" s="9">
        <f>IF($M149=Data!$L$10,Data!$V$15,IF($M149=Data!$L$12,Data!$V$15,IF($M149=Data!$Y$4,Data!$AA$15,IF($M149=Data!$AD$4,Data!$AF$15,IF($M149=Data!$AI$4,Data!$AK$15,IF($M149=Data!$AN$4,Data!$AP$15,0))))))</f>
        <v>0</v>
      </c>
      <c r="AP149" s="9">
        <f>IF($M149=Data!$L$10,Data!$V$16,IF($M149=Data!$L$12,Data!$V$16,IF($M149=Data!$Y$4,Data!$AA$16,IF($M149=Data!$AD$4,Data!$AF$16,IF($M149=Data!$AI$4,Data!$AK$16,IF($M149=Data!$AN$4,Data!$AP$16,0))))))</f>
        <v>0</v>
      </c>
      <c r="AQ149" s="9">
        <f>IF($M149=Data!$L$10,Data!$V$17,IF($M149=Data!$L$12,Data!$V$17,IF($M149=Data!$Y$4,Data!$AA$17,IF($M149=Data!$AD$4,Data!$AF$17,IF($M149=Data!$AI$4,Data!$AK$17,IF($M149=Data!$AN$4,Data!$AP$17,0))))))</f>
        <v>0</v>
      </c>
      <c r="AR149" s="9">
        <f>IF($M149=Data!$L$10,Data!$V$18,IF($M149=Data!$L$12,Data!$V$18,IF($M149=Data!$Y$4,Data!$AA$18,IF($M149=Data!$AD$4,Data!$AF$18,IF($M149=Data!$AI$4,Data!$AK$18,IF($M149=Data!$AN$4,Data!$AP$18,0))))))</f>
        <v>0</v>
      </c>
      <c r="AS149" s="9">
        <f>IF($M149=Data!$L$10,Data!$V$19,IF($M149=Data!$L$12,Data!$V$19,IF($M149=Data!$Y$4,Data!$AA$19,IF($M149=Data!$AD$4,Data!$AF$19,IF($M149=Data!$AI$4,Data!$AK$19,IF($M149=Data!$AN$4,Data!$AP$19,0))))))</f>
        <v>0</v>
      </c>
      <c r="AT149" s="9">
        <f>IF($M149=Data!$L$10,Data!$V$20,IF($M149=Data!$L$12,Data!$V$20,IF($M149=Data!$Y$4,Data!$AA$20,IF($M149=Data!$AD$4,Data!$AF$20,IF($M149=Data!$AI$4,Data!$AK$20,IF($M149=Data!$AN$4,Data!$AP$20,0))))))</f>
        <v>0</v>
      </c>
      <c r="AU149" s="9">
        <f>IF($M149=Data!$L$10,Data!$V$21,IF($M149=Data!$L$12,Data!$V$21,IF($M149=Data!$Y$4,Data!$AA$21,IF($M149=Data!$AD$4,Data!$AF$21,IF($M149=Data!$AI$4,Data!$AK$21,IF($M149=Data!$AN$4,Data!$AP$21,0))))))</f>
        <v>0</v>
      </c>
      <c r="AV149" s="9">
        <f>IF($M149=Data!$L$10,Data!$V$22,IF($M149=Data!$L$12,Data!$V$22,IF($M149=Data!$Y$4,Data!$AA$22,IF($M149=Data!$AD$4,Data!$AF$22,IF($M149=Data!$AI$4,Data!$AK$22,IF($M149=Data!$AN$4,Data!$AP$22,0))))))</f>
        <v>0</v>
      </c>
      <c r="AW149" s="9">
        <f>IF($M149=Data!$L$10,Data!$V$23,IF($M149=Data!$L$12,Data!$V$23,IF($M149=Data!$Y$4,Data!$AA$23,IF($M149=Data!$AD$4,Data!$AF$23,IF($M149=Data!$AI$4,Data!$AK$23,IF($M149=Data!$AN$4,Data!$AP$23,0))))))</f>
        <v>0</v>
      </c>
      <c r="AX149" s="9">
        <f>IF($M149=Data!$L$10,Data!$V$24,IF($M149=Data!$L$12,Data!$V$24,IF($M149=Data!$Y$4,Data!$AA$24,IF($M149=Data!$AD$4,Data!$AF$24,IF($M149=Data!$AI$4,Data!$AK$24,IF($M149=Data!$AN$4,Data!$AP$24,0))))))</f>
        <v>0</v>
      </c>
      <c r="AY149" s="9">
        <f>IF($M149=Data!$L$10,Data!$V$25,IF($M149=Data!$L$12,Data!$V$25,IF($M149=Data!$Y$4,Data!$AA$25,IF($M149=Data!$AD$4,Data!$AF$25,IF($M149=Data!$AI$4,Data!$AK$25,IF($M149=Data!$AN$4,Data!$AP$25,0))))))</f>
        <v>0</v>
      </c>
      <c r="AZ149" s="9">
        <f>IF($M149=Data!$L$10,Data!$V$26,IF($M149=Data!$L$12,Data!$V$26,IF($M149=Data!$Y$4,Data!$AA$26,IF($M149=Data!$AD$4,Data!$AF$26,IF($M149=Data!$AI$4,Data!$AK$26,IF($M149=Data!$AN$4,Data!$AP$26,0))))))</f>
        <v>0</v>
      </c>
      <c r="BA149" s="9">
        <f>IF($M149=Data!$L$10,Data!$V$27,IF($M149=Data!$L$12,Data!$V$27,IF($M149=Data!$Y$4,Data!$AA$27,IF($M149=Data!$AD$4,Data!$AF$27,IF($M149=Data!$AI$4,Data!$AK$27,IF($M149=Data!$AN$4,Data!$AP$27,0))))))</f>
        <v>0</v>
      </c>
      <c r="BB149" s="9">
        <f>IF($M149=Data!$L$10,Data!$V$28,IF($M149=Data!$L$12,Data!$V$28,IF($M149=Data!$Y$4,Data!$AA$28,IF($M149=Data!$AD$4,Data!$AF$28,IF($M149=Data!$AI$4,Data!$AK$28,IF($M149=Data!$AN$4,Data!$AP$28,0))))))</f>
        <v>0</v>
      </c>
      <c r="BC149" s="9">
        <f t="shared" si="12"/>
        <v>0</v>
      </c>
      <c r="BD149" s="119">
        <f>VLOOKUP($BC149,Data!$AS$4:$AT$128,2,FALSE)</f>
        <v>0</v>
      </c>
      <c r="BE149" s="102">
        <f>IF('LCLR Activity List v2.2'!$K149="SPR",1,0)</f>
        <v>0</v>
      </c>
      <c r="BF149" s="100" t="e">
        <f>IF($BE149=0,T149*Data!BF$98,IF($BE149=1,T149*Data!BK$98,T149*Data!BF$98))</f>
        <v>#N/A</v>
      </c>
      <c r="BG149" s="100" t="e">
        <f>IF($BE149=0,U149*Data!BG$98,IF($BE149=1,U149*Data!BL$98,U149*Data!BG$98))</f>
        <v>#N/A</v>
      </c>
      <c r="BH149" s="100" t="e">
        <f>IF($BE149=0,V149*Data!BH$98,IF($BE149=1,V149*Data!BM$98,V149*Data!BH$98))</f>
        <v>#N/A</v>
      </c>
      <c r="BI149" s="100" t="e">
        <f>IF($BE149=0,W149*Data!BI$98,IF($BE149=1,W149*Data!BN$98,W149*Data!BI$98))</f>
        <v>#N/A</v>
      </c>
      <c r="BJ149" s="100" t="e">
        <f>IF($BE149=0,X149*Data!BJ$98,IF($BE149=1,X149*Data!BO$98,X149*Data!BJ$98))</f>
        <v>#N/A</v>
      </c>
      <c r="BK149" s="97" t="e">
        <f t="shared" si="11"/>
        <v>#N/A</v>
      </c>
    </row>
    <row r="150" spans="1:63" x14ac:dyDescent="0.35">
      <c r="A150" s="187">
        <v>138</v>
      </c>
      <c r="B150" s="165"/>
      <c r="C150" s="166"/>
      <c r="D150" s="230"/>
      <c r="E150" s="166"/>
      <c r="F150" s="166"/>
      <c r="G150" s="166"/>
      <c r="H150" s="166"/>
      <c r="I150" s="166"/>
      <c r="J150" s="166"/>
      <c r="K150" s="166"/>
      <c r="L150" s="166"/>
      <c r="M150" s="166"/>
      <c r="N150" s="166"/>
      <c r="O150" s="231"/>
      <c r="P150" s="154">
        <f>VLOOKUP($BC150,Data!$AS$4:$AT$128,2,FALSE)</f>
        <v>0</v>
      </c>
      <c r="Q150" s="166"/>
      <c r="R150" s="166"/>
      <c r="S150" s="155"/>
      <c r="T150" s="170"/>
      <c r="U150" s="170"/>
      <c r="V150" s="170"/>
      <c r="W150" s="170"/>
      <c r="X150" s="156">
        <f t="shared" si="9"/>
        <v>0</v>
      </c>
      <c r="Y150" s="170"/>
      <c r="Z150" s="156">
        <f t="shared" si="10"/>
        <v>0</v>
      </c>
      <c r="AA150" s="175"/>
      <c r="AB150" s="176"/>
      <c r="AD150" s="9">
        <f>IF($M150=Data!$L$10,Data!$V$4,IF($M150=Data!$L$12,Data!$V$4,IF($M150=Data!$Y$4,Data!$AA$4,IF($M150=Data!$AD$4,Data!$AF$4,IF($M150=Data!$AI$4,Data!$AK$4,IF($M150=Data!$AN$4,Data!$AP$4,0))))))</f>
        <v>0</v>
      </c>
      <c r="AE150" s="9">
        <f>IF($M150=Data!$L$10,Data!$V$5,IF($M150=Data!$L$12,Data!$V$5,IF($M150=Data!$Y$4,Data!$AA$5,IF($M150=Data!$AD$4,Data!$AF$5,IF($M150=Data!$AI$4,Data!$AK$5,IF($M150=Data!$AN$4,Data!$AP$5,0))))))</f>
        <v>0</v>
      </c>
      <c r="AF150" s="9">
        <f>IF($M150=Data!$L$10,Data!$V$6,IF($M150=Data!$L$12,Data!$V$6,IF($M150=Data!$Y$4,Data!$AA$6,IF($M150=Data!$AD$4,Data!$AF$6,IF($M150=Data!$AI$4,Data!$AK$6,IF($M150=Data!$AN$4,Data!$AP$6,0))))))</f>
        <v>0</v>
      </c>
      <c r="AG150" s="9">
        <f>IF($M150=Data!$L$10,Data!$V$7,IF($M150=Data!$L$12,Data!$V$7,IF($M150=Data!$Y$4,Data!$AA$7,IF($M150=Data!$AD$4,Data!$AF$7,IF($M150=Data!$AI$4,Data!$AK$7,IF($M150=Data!$AN$4,Data!$AP$7,0))))))</f>
        <v>0</v>
      </c>
      <c r="AH150" s="9">
        <f>IF($M150=Data!$L$10,Data!$V$8,IF($M150=Data!$L$12,Data!$V$8,IF($M150=Data!$Y$4,Data!$AA$8,IF($M150=Data!$AD$4,Data!$AF$8,IF($M150=Data!$AI$4,Data!$AK$8,IF($M150=Data!$AN$4,Data!$AP$8,0))))))</f>
        <v>0</v>
      </c>
      <c r="AI150" s="9">
        <f>IF($M150=Data!$L$10,Data!$V$9,IF($M150=Data!$L$12,Data!$V$9,IF($M150=Data!$Y$4,Data!$AA$9,IF($M150=Data!$AD$4,Data!$AF$9,IF($M150=Data!$AI$4,Data!$AK$9,IF($M150=Data!$AN$4,Data!$AP$9,0))))))</f>
        <v>0</v>
      </c>
      <c r="AJ150" s="9">
        <f>IF($M150=Data!$L$10,Data!$V$10,IF($M150=Data!$L$12,Data!$V$10,IF($M150=Data!$Y$4,Data!$AA$10,IF($M150=Data!$AD$4,Data!$AF$10,IF($M150=Data!$AI$4,Data!$AK$10,IF($M150=Data!$AN$4,Data!$AP$10,0))))))</f>
        <v>0</v>
      </c>
      <c r="AK150" s="9">
        <f>IF($M150=Data!$L$10,Data!$V$11,IF($M150=Data!$L$12,Data!$V$11,IF($M150=Data!$Y$4,Data!$AA$11,IF($M150=Data!$AD$4,Data!$AF$11,IF($M150=Data!$AI$4,Data!$AK$11,IF($M150=Data!$AN$4,Data!$AP$11,0))))))</f>
        <v>0</v>
      </c>
      <c r="AL150" s="9">
        <f>IF($M150=Data!$L$10,Data!$V$12,IF($M150=Data!$L$12,Data!$V$12,IF($M150=Data!$Y$4,Data!$AA$12,IF($M150=Data!$AD$4,Data!$AF$12,IF($M150=Data!$AI$4,Data!$AK$12,IF($M150=Data!$AN$4,Data!$AP$12,0))))))</f>
        <v>0</v>
      </c>
      <c r="AM150" s="9">
        <f>IF($M150=Data!$L$10,Data!$V$13,IF($M150=Data!$L$12,Data!$V$13,IF($M150=Data!$Y$4,Data!$AA$13,IF($M150=Data!$AD$4,Data!$AF$13,IF($M150=Data!$AI$4,Data!$AK$13,IF($M150=Data!$AN$4,Data!$AP$13,0))))))</f>
        <v>0</v>
      </c>
      <c r="AN150" s="9">
        <f>IF($M150=Data!$L$10,Data!$V$14,IF($M150=Data!$L$12,Data!$V$14,IF($M150=Data!$Y$4,Data!$AA$14,IF($M150=Data!$AD$4,Data!$AF$14,IF($M150=Data!$AI$4,Data!$AK$14,IF($M150=Data!$AN$4,Data!$AP$14,0))))))</f>
        <v>0</v>
      </c>
      <c r="AO150" s="9">
        <f>IF($M150=Data!$L$10,Data!$V$15,IF($M150=Data!$L$12,Data!$V$15,IF($M150=Data!$Y$4,Data!$AA$15,IF($M150=Data!$AD$4,Data!$AF$15,IF($M150=Data!$AI$4,Data!$AK$15,IF($M150=Data!$AN$4,Data!$AP$15,0))))))</f>
        <v>0</v>
      </c>
      <c r="AP150" s="9">
        <f>IF($M150=Data!$L$10,Data!$V$16,IF($M150=Data!$L$12,Data!$V$16,IF($M150=Data!$Y$4,Data!$AA$16,IF($M150=Data!$AD$4,Data!$AF$16,IF($M150=Data!$AI$4,Data!$AK$16,IF($M150=Data!$AN$4,Data!$AP$16,0))))))</f>
        <v>0</v>
      </c>
      <c r="AQ150" s="9">
        <f>IF($M150=Data!$L$10,Data!$V$17,IF($M150=Data!$L$12,Data!$V$17,IF($M150=Data!$Y$4,Data!$AA$17,IF($M150=Data!$AD$4,Data!$AF$17,IF($M150=Data!$AI$4,Data!$AK$17,IF($M150=Data!$AN$4,Data!$AP$17,0))))))</f>
        <v>0</v>
      </c>
      <c r="AR150" s="9">
        <f>IF($M150=Data!$L$10,Data!$V$18,IF($M150=Data!$L$12,Data!$V$18,IF($M150=Data!$Y$4,Data!$AA$18,IF($M150=Data!$AD$4,Data!$AF$18,IF($M150=Data!$AI$4,Data!$AK$18,IF($M150=Data!$AN$4,Data!$AP$18,0))))))</f>
        <v>0</v>
      </c>
      <c r="AS150" s="9">
        <f>IF($M150=Data!$L$10,Data!$V$19,IF($M150=Data!$L$12,Data!$V$19,IF($M150=Data!$Y$4,Data!$AA$19,IF($M150=Data!$AD$4,Data!$AF$19,IF($M150=Data!$AI$4,Data!$AK$19,IF($M150=Data!$AN$4,Data!$AP$19,0))))))</f>
        <v>0</v>
      </c>
      <c r="AT150" s="9">
        <f>IF($M150=Data!$L$10,Data!$V$20,IF($M150=Data!$L$12,Data!$V$20,IF($M150=Data!$Y$4,Data!$AA$20,IF($M150=Data!$AD$4,Data!$AF$20,IF($M150=Data!$AI$4,Data!$AK$20,IF($M150=Data!$AN$4,Data!$AP$20,0))))))</f>
        <v>0</v>
      </c>
      <c r="AU150" s="9">
        <f>IF($M150=Data!$L$10,Data!$V$21,IF($M150=Data!$L$12,Data!$V$21,IF($M150=Data!$Y$4,Data!$AA$21,IF($M150=Data!$AD$4,Data!$AF$21,IF($M150=Data!$AI$4,Data!$AK$21,IF($M150=Data!$AN$4,Data!$AP$21,0))))))</f>
        <v>0</v>
      </c>
      <c r="AV150" s="9">
        <f>IF($M150=Data!$L$10,Data!$V$22,IF($M150=Data!$L$12,Data!$V$22,IF($M150=Data!$Y$4,Data!$AA$22,IF($M150=Data!$AD$4,Data!$AF$22,IF($M150=Data!$AI$4,Data!$AK$22,IF($M150=Data!$AN$4,Data!$AP$22,0))))))</f>
        <v>0</v>
      </c>
      <c r="AW150" s="9">
        <f>IF($M150=Data!$L$10,Data!$V$23,IF($M150=Data!$L$12,Data!$V$23,IF($M150=Data!$Y$4,Data!$AA$23,IF($M150=Data!$AD$4,Data!$AF$23,IF($M150=Data!$AI$4,Data!$AK$23,IF($M150=Data!$AN$4,Data!$AP$23,0))))))</f>
        <v>0</v>
      </c>
      <c r="AX150" s="9">
        <f>IF($M150=Data!$L$10,Data!$V$24,IF($M150=Data!$L$12,Data!$V$24,IF($M150=Data!$Y$4,Data!$AA$24,IF($M150=Data!$AD$4,Data!$AF$24,IF($M150=Data!$AI$4,Data!$AK$24,IF($M150=Data!$AN$4,Data!$AP$24,0))))))</f>
        <v>0</v>
      </c>
      <c r="AY150" s="9">
        <f>IF($M150=Data!$L$10,Data!$V$25,IF($M150=Data!$L$12,Data!$V$25,IF($M150=Data!$Y$4,Data!$AA$25,IF($M150=Data!$AD$4,Data!$AF$25,IF($M150=Data!$AI$4,Data!$AK$25,IF($M150=Data!$AN$4,Data!$AP$25,0))))))</f>
        <v>0</v>
      </c>
      <c r="AZ150" s="9">
        <f>IF($M150=Data!$L$10,Data!$V$26,IF($M150=Data!$L$12,Data!$V$26,IF($M150=Data!$Y$4,Data!$AA$26,IF($M150=Data!$AD$4,Data!$AF$26,IF($M150=Data!$AI$4,Data!$AK$26,IF($M150=Data!$AN$4,Data!$AP$26,0))))))</f>
        <v>0</v>
      </c>
      <c r="BA150" s="9">
        <f>IF($M150=Data!$L$10,Data!$V$27,IF($M150=Data!$L$12,Data!$V$27,IF($M150=Data!$Y$4,Data!$AA$27,IF($M150=Data!$AD$4,Data!$AF$27,IF($M150=Data!$AI$4,Data!$AK$27,IF($M150=Data!$AN$4,Data!$AP$27,0))))))</f>
        <v>0</v>
      </c>
      <c r="BB150" s="9">
        <f>IF($M150=Data!$L$10,Data!$V$28,IF($M150=Data!$L$12,Data!$V$28,IF($M150=Data!$Y$4,Data!$AA$28,IF($M150=Data!$AD$4,Data!$AF$28,IF($M150=Data!$AI$4,Data!$AK$28,IF($M150=Data!$AN$4,Data!$AP$28,0))))))</f>
        <v>0</v>
      </c>
      <c r="BC150" s="9">
        <f t="shared" si="12"/>
        <v>0</v>
      </c>
      <c r="BD150" s="119">
        <f>VLOOKUP($BC150,Data!$AS$4:$AT$128,2,FALSE)</f>
        <v>0</v>
      </c>
      <c r="BE150" s="102">
        <f>IF('LCLR Activity List v2.2'!$K150="SPR",1,0)</f>
        <v>0</v>
      </c>
      <c r="BF150" s="100" t="e">
        <f>IF($BE150=0,T150*Data!BF$98,IF($BE150=1,T150*Data!BK$98,T150*Data!BF$98))</f>
        <v>#N/A</v>
      </c>
      <c r="BG150" s="100" t="e">
        <f>IF($BE150=0,U150*Data!BG$98,IF($BE150=1,U150*Data!BL$98,U150*Data!BG$98))</f>
        <v>#N/A</v>
      </c>
      <c r="BH150" s="100" t="e">
        <f>IF($BE150=0,V150*Data!BH$98,IF($BE150=1,V150*Data!BM$98,V150*Data!BH$98))</f>
        <v>#N/A</v>
      </c>
      <c r="BI150" s="100" t="e">
        <f>IF($BE150=0,W150*Data!BI$98,IF($BE150=1,W150*Data!BN$98,W150*Data!BI$98))</f>
        <v>#N/A</v>
      </c>
      <c r="BJ150" s="100" t="e">
        <f>IF($BE150=0,X150*Data!BJ$98,IF($BE150=1,X150*Data!BO$98,X150*Data!BJ$98))</f>
        <v>#N/A</v>
      </c>
      <c r="BK150" s="97" t="e">
        <f t="shared" si="11"/>
        <v>#N/A</v>
      </c>
    </row>
    <row r="151" spans="1:63" x14ac:dyDescent="0.35">
      <c r="A151" s="187">
        <v>139</v>
      </c>
      <c r="B151" s="165"/>
      <c r="C151" s="166"/>
      <c r="D151" s="230"/>
      <c r="E151" s="166"/>
      <c r="F151" s="166"/>
      <c r="G151" s="166"/>
      <c r="H151" s="166"/>
      <c r="I151" s="166"/>
      <c r="J151" s="166"/>
      <c r="K151" s="166"/>
      <c r="L151" s="166"/>
      <c r="M151" s="166"/>
      <c r="N151" s="166"/>
      <c r="O151" s="231"/>
      <c r="P151" s="154">
        <f>VLOOKUP($BC151,Data!$AS$4:$AT$128,2,FALSE)</f>
        <v>0</v>
      </c>
      <c r="Q151" s="166"/>
      <c r="R151" s="166"/>
      <c r="S151" s="155"/>
      <c r="T151" s="170"/>
      <c r="U151" s="170"/>
      <c r="V151" s="170"/>
      <c r="W151" s="170"/>
      <c r="X151" s="156">
        <f t="shared" si="9"/>
        <v>0</v>
      </c>
      <c r="Y151" s="170"/>
      <c r="Z151" s="156">
        <f t="shared" si="10"/>
        <v>0</v>
      </c>
      <c r="AA151" s="175"/>
      <c r="AB151" s="176"/>
      <c r="AD151" s="9">
        <f>IF($M151=Data!$L$10,Data!$V$4,IF($M151=Data!$L$12,Data!$V$4,IF($M151=Data!$Y$4,Data!$AA$4,IF($M151=Data!$AD$4,Data!$AF$4,IF($M151=Data!$AI$4,Data!$AK$4,IF($M151=Data!$AN$4,Data!$AP$4,0))))))</f>
        <v>0</v>
      </c>
      <c r="AE151" s="9">
        <f>IF($M151=Data!$L$10,Data!$V$5,IF($M151=Data!$L$12,Data!$V$5,IF($M151=Data!$Y$4,Data!$AA$5,IF($M151=Data!$AD$4,Data!$AF$5,IF($M151=Data!$AI$4,Data!$AK$5,IF($M151=Data!$AN$4,Data!$AP$5,0))))))</f>
        <v>0</v>
      </c>
      <c r="AF151" s="9">
        <f>IF($M151=Data!$L$10,Data!$V$6,IF($M151=Data!$L$12,Data!$V$6,IF($M151=Data!$Y$4,Data!$AA$6,IF($M151=Data!$AD$4,Data!$AF$6,IF($M151=Data!$AI$4,Data!$AK$6,IF($M151=Data!$AN$4,Data!$AP$6,0))))))</f>
        <v>0</v>
      </c>
      <c r="AG151" s="9">
        <f>IF($M151=Data!$L$10,Data!$V$7,IF($M151=Data!$L$12,Data!$V$7,IF($M151=Data!$Y$4,Data!$AA$7,IF($M151=Data!$AD$4,Data!$AF$7,IF($M151=Data!$AI$4,Data!$AK$7,IF($M151=Data!$AN$4,Data!$AP$7,0))))))</f>
        <v>0</v>
      </c>
      <c r="AH151" s="9">
        <f>IF($M151=Data!$L$10,Data!$V$8,IF($M151=Data!$L$12,Data!$V$8,IF($M151=Data!$Y$4,Data!$AA$8,IF($M151=Data!$AD$4,Data!$AF$8,IF($M151=Data!$AI$4,Data!$AK$8,IF($M151=Data!$AN$4,Data!$AP$8,0))))))</f>
        <v>0</v>
      </c>
      <c r="AI151" s="9">
        <f>IF($M151=Data!$L$10,Data!$V$9,IF($M151=Data!$L$12,Data!$V$9,IF($M151=Data!$Y$4,Data!$AA$9,IF($M151=Data!$AD$4,Data!$AF$9,IF($M151=Data!$AI$4,Data!$AK$9,IF($M151=Data!$AN$4,Data!$AP$9,0))))))</f>
        <v>0</v>
      </c>
      <c r="AJ151" s="9">
        <f>IF($M151=Data!$L$10,Data!$V$10,IF($M151=Data!$L$12,Data!$V$10,IF($M151=Data!$Y$4,Data!$AA$10,IF($M151=Data!$AD$4,Data!$AF$10,IF($M151=Data!$AI$4,Data!$AK$10,IF($M151=Data!$AN$4,Data!$AP$10,0))))))</f>
        <v>0</v>
      </c>
      <c r="AK151" s="9">
        <f>IF($M151=Data!$L$10,Data!$V$11,IF($M151=Data!$L$12,Data!$V$11,IF($M151=Data!$Y$4,Data!$AA$11,IF($M151=Data!$AD$4,Data!$AF$11,IF($M151=Data!$AI$4,Data!$AK$11,IF($M151=Data!$AN$4,Data!$AP$11,0))))))</f>
        <v>0</v>
      </c>
      <c r="AL151" s="9">
        <f>IF($M151=Data!$L$10,Data!$V$12,IF($M151=Data!$L$12,Data!$V$12,IF($M151=Data!$Y$4,Data!$AA$12,IF($M151=Data!$AD$4,Data!$AF$12,IF($M151=Data!$AI$4,Data!$AK$12,IF($M151=Data!$AN$4,Data!$AP$12,0))))))</f>
        <v>0</v>
      </c>
      <c r="AM151" s="9">
        <f>IF($M151=Data!$L$10,Data!$V$13,IF($M151=Data!$L$12,Data!$V$13,IF($M151=Data!$Y$4,Data!$AA$13,IF($M151=Data!$AD$4,Data!$AF$13,IF($M151=Data!$AI$4,Data!$AK$13,IF($M151=Data!$AN$4,Data!$AP$13,0))))))</f>
        <v>0</v>
      </c>
      <c r="AN151" s="9">
        <f>IF($M151=Data!$L$10,Data!$V$14,IF($M151=Data!$L$12,Data!$V$14,IF($M151=Data!$Y$4,Data!$AA$14,IF($M151=Data!$AD$4,Data!$AF$14,IF($M151=Data!$AI$4,Data!$AK$14,IF($M151=Data!$AN$4,Data!$AP$14,0))))))</f>
        <v>0</v>
      </c>
      <c r="AO151" s="9">
        <f>IF($M151=Data!$L$10,Data!$V$15,IF($M151=Data!$L$12,Data!$V$15,IF($M151=Data!$Y$4,Data!$AA$15,IF($M151=Data!$AD$4,Data!$AF$15,IF($M151=Data!$AI$4,Data!$AK$15,IF($M151=Data!$AN$4,Data!$AP$15,0))))))</f>
        <v>0</v>
      </c>
      <c r="AP151" s="9">
        <f>IF($M151=Data!$L$10,Data!$V$16,IF($M151=Data!$L$12,Data!$V$16,IF($M151=Data!$Y$4,Data!$AA$16,IF($M151=Data!$AD$4,Data!$AF$16,IF($M151=Data!$AI$4,Data!$AK$16,IF($M151=Data!$AN$4,Data!$AP$16,0))))))</f>
        <v>0</v>
      </c>
      <c r="AQ151" s="9">
        <f>IF($M151=Data!$L$10,Data!$V$17,IF($M151=Data!$L$12,Data!$V$17,IF($M151=Data!$Y$4,Data!$AA$17,IF($M151=Data!$AD$4,Data!$AF$17,IF($M151=Data!$AI$4,Data!$AK$17,IF($M151=Data!$AN$4,Data!$AP$17,0))))))</f>
        <v>0</v>
      </c>
      <c r="AR151" s="9">
        <f>IF($M151=Data!$L$10,Data!$V$18,IF($M151=Data!$L$12,Data!$V$18,IF($M151=Data!$Y$4,Data!$AA$18,IF($M151=Data!$AD$4,Data!$AF$18,IF($M151=Data!$AI$4,Data!$AK$18,IF($M151=Data!$AN$4,Data!$AP$18,0))))))</f>
        <v>0</v>
      </c>
      <c r="AS151" s="9">
        <f>IF($M151=Data!$L$10,Data!$V$19,IF($M151=Data!$L$12,Data!$V$19,IF($M151=Data!$Y$4,Data!$AA$19,IF($M151=Data!$AD$4,Data!$AF$19,IF($M151=Data!$AI$4,Data!$AK$19,IF($M151=Data!$AN$4,Data!$AP$19,0))))))</f>
        <v>0</v>
      </c>
      <c r="AT151" s="9">
        <f>IF($M151=Data!$L$10,Data!$V$20,IF($M151=Data!$L$12,Data!$V$20,IF($M151=Data!$Y$4,Data!$AA$20,IF($M151=Data!$AD$4,Data!$AF$20,IF($M151=Data!$AI$4,Data!$AK$20,IF($M151=Data!$AN$4,Data!$AP$20,0))))))</f>
        <v>0</v>
      </c>
      <c r="AU151" s="9">
        <f>IF($M151=Data!$L$10,Data!$V$21,IF($M151=Data!$L$12,Data!$V$21,IF($M151=Data!$Y$4,Data!$AA$21,IF($M151=Data!$AD$4,Data!$AF$21,IF($M151=Data!$AI$4,Data!$AK$21,IF($M151=Data!$AN$4,Data!$AP$21,0))))))</f>
        <v>0</v>
      </c>
      <c r="AV151" s="9">
        <f>IF($M151=Data!$L$10,Data!$V$22,IF($M151=Data!$L$12,Data!$V$22,IF($M151=Data!$Y$4,Data!$AA$22,IF($M151=Data!$AD$4,Data!$AF$22,IF($M151=Data!$AI$4,Data!$AK$22,IF($M151=Data!$AN$4,Data!$AP$22,0))))))</f>
        <v>0</v>
      </c>
      <c r="AW151" s="9">
        <f>IF($M151=Data!$L$10,Data!$V$23,IF($M151=Data!$L$12,Data!$V$23,IF($M151=Data!$Y$4,Data!$AA$23,IF($M151=Data!$AD$4,Data!$AF$23,IF($M151=Data!$AI$4,Data!$AK$23,IF($M151=Data!$AN$4,Data!$AP$23,0))))))</f>
        <v>0</v>
      </c>
      <c r="AX151" s="9">
        <f>IF($M151=Data!$L$10,Data!$V$24,IF($M151=Data!$L$12,Data!$V$24,IF($M151=Data!$Y$4,Data!$AA$24,IF($M151=Data!$AD$4,Data!$AF$24,IF($M151=Data!$AI$4,Data!$AK$24,IF($M151=Data!$AN$4,Data!$AP$24,0))))))</f>
        <v>0</v>
      </c>
      <c r="AY151" s="9">
        <f>IF($M151=Data!$L$10,Data!$V$25,IF($M151=Data!$L$12,Data!$V$25,IF($M151=Data!$Y$4,Data!$AA$25,IF($M151=Data!$AD$4,Data!$AF$25,IF($M151=Data!$AI$4,Data!$AK$25,IF($M151=Data!$AN$4,Data!$AP$25,0))))))</f>
        <v>0</v>
      </c>
      <c r="AZ151" s="9">
        <f>IF($M151=Data!$L$10,Data!$V$26,IF($M151=Data!$L$12,Data!$V$26,IF($M151=Data!$Y$4,Data!$AA$26,IF($M151=Data!$AD$4,Data!$AF$26,IF($M151=Data!$AI$4,Data!$AK$26,IF($M151=Data!$AN$4,Data!$AP$26,0))))))</f>
        <v>0</v>
      </c>
      <c r="BA151" s="9">
        <f>IF($M151=Data!$L$10,Data!$V$27,IF($M151=Data!$L$12,Data!$V$27,IF($M151=Data!$Y$4,Data!$AA$27,IF($M151=Data!$AD$4,Data!$AF$27,IF($M151=Data!$AI$4,Data!$AK$27,IF($M151=Data!$AN$4,Data!$AP$27,0))))))</f>
        <v>0</v>
      </c>
      <c r="BB151" s="9">
        <f>IF($M151=Data!$L$10,Data!$V$28,IF($M151=Data!$L$12,Data!$V$28,IF($M151=Data!$Y$4,Data!$AA$28,IF($M151=Data!$AD$4,Data!$AF$28,IF($M151=Data!$AI$4,Data!$AK$28,IF($M151=Data!$AN$4,Data!$AP$28,0))))))</f>
        <v>0</v>
      </c>
      <c r="BC151" s="9">
        <f t="shared" si="12"/>
        <v>0</v>
      </c>
      <c r="BD151" s="119">
        <f>VLOOKUP($BC151,Data!$AS$4:$AT$128,2,FALSE)</f>
        <v>0</v>
      </c>
      <c r="BE151" s="102">
        <f>IF('LCLR Activity List v2.2'!$K151="SPR",1,0)</f>
        <v>0</v>
      </c>
      <c r="BF151" s="100" t="e">
        <f>IF($BE151=0,T151*Data!BF$98,IF($BE151=1,T151*Data!BK$98,T151*Data!BF$98))</f>
        <v>#N/A</v>
      </c>
      <c r="BG151" s="100" t="e">
        <f>IF($BE151=0,U151*Data!BG$98,IF($BE151=1,U151*Data!BL$98,U151*Data!BG$98))</f>
        <v>#N/A</v>
      </c>
      <c r="BH151" s="100" t="e">
        <f>IF($BE151=0,V151*Data!BH$98,IF($BE151=1,V151*Data!BM$98,V151*Data!BH$98))</f>
        <v>#N/A</v>
      </c>
      <c r="BI151" s="100" t="e">
        <f>IF($BE151=0,W151*Data!BI$98,IF($BE151=1,W151*Data!BN$98,W151*Data!BI$98))</f>
        <v>#N/A</v>
      </c>
      <c r="BJ151" s="100" t="e">
        <f>IF($BE151=0,X151*Data!BJ$98,IF($BE151=1,X151*Data!BO$98,X151*Data!BJ$98))</f>
        <v>#N/A</v>
      </c>
      <c r="BK151" s="97" t="e">
        <f t="shared" si="11"/>
        <v>#N/A</v>
      </c>
    </row>
    <row r="152" spans="1:63" x14ac:dyDescent="0.35">
      <c r="A152" s="187">
        <v>140</v>
      </c>
      <c r="B152" s="165"/>
      <c r="C152" s="166"/>
      <c r="D152" s="230"/>
      <c r="E152" s="166"/>
      <c r="F152" s="166"/>
      <c r="G152" s="166"/>
      <c r="H152" s="166"/>
      <c r="I152" s="166"/>
      <c r="J152" s="166"/>
      <c r="K152" s="166"/>
      <c r="L152" s="166"/>
      <c r="M152" s="166"/>
      <c r="N152" s="166"/>
      <c r="O152" s="231"/>
      <c r="P152" s="154">
        <f>VLOOKUP($BC152,Data!$AS$4:$AT$128,2,FALSE)</f>
        <v>0</v>
      </c>
      <c r="Q152" s="166"/>
      <c r="R152" s="166"/>
      <c r="S152" s="155"/>
      <c r="T152" s="170"/>
      <c r="U152" s="170"/>
      <c r="V152" s="170"/>
      <c r="W152" s="170"/>
      <c r="X152" s="156">
        <f t="shared" si="9"/>
        <v>0</v>
      </c>
      <c r="Y152" s="170"/>
      <c r="Z152" s="156">
        <f t="shared" si="10"/>
        <v>0</v>
      </c>
      <c r="AA152" s="175"/>
      <c r="AB152" s="176"/>
      <c r="AD152" s="9">
        <f>IF($M152=Data!$L$10,Data!$V$4,IF($M152=Data!$L$12,Data!$V$4,IF($M152=Data!$Y$4,Data!$AA$4,IF($M152=Data!$AD$4,Data!$AF$4,IF($M152=Data!$AI$4,Data!$AK$4,IF($M152=Data!$AN$4,Data!$AP$4,0))))))</f>
        <v>0</v>
      </c>
      <c r="AE152" s="9">
        <f>IF($M152=Data!$L$10,Data!$V$5,IF($M152=Data!$L$12,Data!$V$5,IF($M152=Data!$Y$4,Data!$AA$5,IF($M152=Data!$AD$4,Data!$AF$5,IF($M152=Data!$AI$4,Data!$AK$5,IF($M152=Data!$AN$4,Data!$AP$5,0))))))</f>
        <v>0</v>
      </c>
      <c r="AF152" s="9">
        <f>IF($M152=Data!$L$10,Data!$V$6,IF($M152=Data!$L$12,Data!$V$6,IF($M152=Data!$Y$4,Data!$AA$6,IF($M152=Data!$AD$4,Data!$AF$6,IF($M152=Data!$AI$4,Data!$AK$6,IF($M152=Data!$AN$4,Data!$AP$6,0))))))</f>
        <v>0</v>
      </c>
      <c r="AG152" s="9">
        <f>IF($M152=Data!$L$10,Data!$V$7,IF($M152=Data!$L$12,Data!$V$7,IF($M152=Data!$Y$4,Data!$AA$7,IF($M152=Data!$AD$4,Data!$AF$7,IF($M152=Data!$AI$4,Data!$AK$7,IF($M152=Data!$AN$4,Data!$AP$7,0))))))</f>
        <v>0</v>
      </c>
      <c r="AH152" s="9">
        <f>IF($M152=Data!$L$10,Data!$V$8,IF($M152=Data!$L$12,Data!$V$8,IF($M152=Data!$Y$4,Data!$AA$8,IF($M152=Data!$AD$4,Data!$AF$8,IF($M152=Data!$AI$4,Data!$AK$8,IF($M152=Data!$AN$4,Data!$AP$8,0))))))</f>
        <v>0</v>
      </c>
      <c r="AI152" s="9">
        <f>IF($M152=Data!$L$10,Data!$V$9,IF($M152=Data!$L$12,Data!$V$9,IF($M152=Data!$Y$4,Data!$AA$9,IF($M152=Data!$AD$4,Data!$AF$9,IF($M152=Data!$AI$4,Data!$AK$9,IF($M152=Data!$AN$4,Data!$AP$9,0))))))</f>
        <v>0</v>
      </c>
      <c r="AJ152" s="9">
        <f>IF($M152=Data!$L$10,Data!$V$10,IF($M152=Data!$L$12,Data!$V$10,IF($M152=Data!$Y$4,Data!$AA$10,IF($M152=Data!$AD$4,Data!$AF$10,IF($M152=Data!$AI$4,Data!$AK$10,IF($M152=Data!$AN$4,Data!$AP$10,0))))))</f>
        <v>0</v>
      </c>
      <c r="AK152" s="9">
        <f>IF($M152=Data!$L$10,Data!$V$11,IF($M152=Data!$L$12,Data!$V$11,IF($M152=Data!$Y$4,Data!$AA$11,IF($M152=Data!$AD$4,Data!$AF$11,IF($M152=Data!$AI$4,Data!$AK$11,IF($M152=Data!$AN$4,Data!$AP$11,0))))))</f>
        <v>0</v>
      </c>
      <c r="AL152" s="9">
        <f>IF($M152=Data!$L$10,Data!$V$12,IF($M152=Data!$L$12,Data!$V$12,IF($M152=Data!$Y$4,Data!$AA$12,IF($M152=Data!$AD$4,Data!$AF$12,IF($M152=Data!$AI$4,Data!$AK$12,IF($M152=Data!$AN$4,Data!$AP$12,0))))))</f>
        <v>0</v>
      </c>
      <c r="AM152" s="9">
        <f>IF($M152=Data!$L$10,Data!$V$13,IF($M152=Data!$L$12,Data!$V$13,IF($M152=Data!$Y$4,Data!$AA$13,IF($M152=Data!$AD$4,Data!$AF$13,IF($M152=Data!$AI$4,Data!$AK$13,IF($M152=Data!$AN$4,Data!$AP$13,0))))))</f>
        <v>0</v>
      </c>
      <c r="AN152" s="9">
        <f>IF($M152=Data!$L$10,Data!$V$14,IF($M152=Data!$L$12,Data!$V$14,IF($M152=Data!$Y$4,Data!$AA$14,IF($M152=Data!$AD$4,Data!$AF$14,IF($M152=Data!$AI$4,Data!$AK$14,IF($M152=Data!$AN$4,Data!$AP$14,0))))))</f>
        <v>0</v>
      </c>
      <c r="AO152" s="9">
        <f>IF($M152=Data!$L$10,Data!$V$15,IF($M152=Data!$L$12,Data!$V$15,IF($M152=Data!$Y$4,Data!$AA$15,IF($M152=Data!$AD$4,Data!$AF$15,IF($M152=Data!$AI$4,Data!$AK$15,IF($M152=Data!$AN$4,Data!$AP$15,0))))))</f>
        <v>0</v>
      </c>
      <c r="AP152" s="9">
        <f>IF($M152=Data!$L$10,Data!$V$16,IF($M152=Data!$L$12,Data!$V$16,IF($M152=Data!$Y$4,Data!$AA$16,IF($M152=Data!$AD$4,Data!$AF$16,IF($M152=Data!$AI$4,Data!$AK$16,IF($M152=Data!$AN$4,Data!$AP$16,0))))))</f>
        <v>0</v>
      </c>
      <c r="AQ152" s="9">
        <f>IF($M152=Data!$L$10,Data!$V$17,IF($M152=Data!$L$12,Data!$V$17,IF($M152=Data!$Y$4,Data!$AA$17,IF($M152=Data!$AD$4,Data!$AF$17,IF($M152=Data!$AI$4,Data!$AK$17,IF($M152=Data!$AN$4,Data!$AP$17,0))))))</f>
        <v>0</v>
      </c>
      <c r="AR152" s="9">
        <f>IF($M152=Data!$L$10,Data!$V$18,IF($M152=Data!$L$12,Data!$V$18,IF($M152=Data!$Y$4,Data!$AA$18,IF($M152=Data!$AD$4,Data!$AF$18,IF($M152=Data!$AI$4,Data!$AK$18,IF($M152=Data!$AN$4,Data!$AP$18,0))))))</f>
        <v>0</v>
      </c>
      <c r="AS152" s="9">
        <f>IF($M152=Data!$L$10,Data!$V$19,IF($M152=Data!$L$12,Data!$V$19,IF($M152=Data!$Y$4,Data!$AA$19,IF($M152=Data!$AD$4,Data!$AF$19,IF($M152=Data!$AI$4,Data!$AK$19,IF($M152=Data!$AN$4,Data!$AP$19,0))))))</f>
        <v>0</v>
      </c>
      <c r="AT152" s="9">
        <f>IF($M152=Data!$L$10,Data!$V$20,IF($M152=Data!$L$12,Data!$V$20,IF($M152=Data!$Y$4,Data!$AA$20,IF($M152=Data!$AD$4,Data!$AF$20,IF($M152=Data!$AI$4,Data!$AK$20,IF($M152=Data!$AN$4,Data!$AP$20,0))))))</f>
        <v>0</v>
      </c>
      <c r="AU152" s="9">
        <f>IF($M152=Data!$L$10,Data!$V$21,IF($M152=Data!$L$12,Data!$V$21,IF($M152=Data!$Y$4,Data!$AA$21,IF($M152=Data!$AD$4,Data!$AF$21,IF($M152=Data!$AI$4,Data!$AK$21,IF($M152=Data!$AN$4,Data!$AP$21,0))))))</f>
        <v>0</v>
      </c>
      <c r="AV152" s="9">
        <f>IF($M152=Data!$L$10,Data!$V$22,IF($M152=Data!$L$12,Data!$V$22,IF($M152=Data!$Y$4,Data!$AA$22,IF($M152=Data!$AD$4,Data!$AF$22,IF($M152=Data!$AI$4,Data!$AK$22,IF($M152=Data!$AN$4,Data!$AP$22,0))))))</f>
        <v>0</v>
      </c>
      <c r="AW152" s="9">
        <f>IF($M152=Data!$L$10,Data!$V$23,IF($M152=Data!$L$12,Data!$V$23,IF($M152=Data!$Y$4,Data!$AA$23,IF($M152=Data!$AD$4,Data!$AF$23,IF($M152=Data!$AI$4,Data!$AK$23,IF($M152=Data!$AN$4,Data!$AP$23,0))))))</f>
        <v>0</v>
      </c>
      <c r="AX152" s="9">
        <f>IF($M152=Data!$L$10,Data!$V$24,IF($M152=Data!$L$12,Data!$V$24,IF($M152=Data!$Y$4,Data!$AA$24,IF($M152=Data!$AD$4,Data!$AF$24,IF($M152=Data!$AI$4,Data!$AK$24,IF($M152=Data!$AN$4,Data!$AP$24,0))))))</f>
        <v>0</v>
      </c>
      <c r="AY152" s="9">
        <f>IF($M152=Data!$L$10,Data!$V$25,IF($M152=Data!$L$12,Data!$V$25,IF($M152=Data!$Y$4,Data!$AA$25,IF($M152=Data!$AD$4,Data!$AF$25,IF($M152=Data!$AI$4,Data!$AK$25,IF($M152=Data!$AN$4,Data!$AP$25,0))))))</f>
        <v>0</v>
      </c>
      <c r="AZ152" s="9">
        <f>IF($M152=Data!$L$10,Data!$V$26,IF($M152=Data!$L$12,Data!$V$26,IF($M152=Data!$Y$4,Data!$AA$26,IF($M152=Data!$AD$4,Data!$AF$26,IF($M152=Data!$AI$4,Data!$AK$26,IF($M152=Data!$AN$4,Data!$AP$26,0))))))</f>
        <v>0</v>
      </c>
      <c r="BA152" s="9">
        <f>IF($M152=Data!$L$10,Data!$V$27,IF($M152=Data!$L$12,Data!$V$27,IF($M152=Data!$Y$4,Data!$AA$27,IF($M152=Data!$AD$4,Data!$AF$27,IF($M152=Data!$AI$4,Data!$AK$27,IF($M152=Data!$AN$4,Data!$AP$27,0))))))</f>
        <v>0</v>
      </c>
      <c r="BB152" s="9">
        <f>IF($M152=Data!$L$10,Data!$V$28,IF($M152=Data!$L$12,Data!$V$28,IF($M152=Data!$Y$4,Data!$AA$28,IF($M152=Data!$AD$4,Data!$AF$28,IF($M152=Data!$AI$4,Data!$AK$28,IF($M152=Data!$AN$4,Data!$AP$28,0))))))</f>
        <v>0</v>
      </c>
      <c r="BC152" s="9">
        <f t="shared" si="12"/>
        <v>0</v>
      </c>
      <c r="BD152" s="119">
        <f>VLOOKUP($BC152,Data!$AS$4:$AT$128,2,FALSE)</f>
        <v>0</v>
      </c>
      <c r="BE152" s="102">
        <f>IF('LCLR Activity List v2.2'!$K152="SPR",1,0)</f>
        <v>0</v>
      </c>
      <c r="BF152" s="100" t="e">
        <f>IF($BE152=0,T152*Data!BF$98,IF($BE152=1,T152*Data!BK$98,T152*Data!BF$98))</f>
        <v>#N/A</v>
      </c>
      <c r="BG152" s="100" t="e">
        <f>IF($BE152=0,U152*Data!BG$98,IF($BE152=1,U152*Data!BL$98,U152*Data!BG$98))</f>
        <v>#N/A</v>
      </c>
      <c r="BH152" s="100" t="e">
        <f>IF($BE152=0,V152*Data!BH$98,IF($BE152=1,V152*Data!BM$98,V152*Data!BH$98))</f>
        <v>#N/A</v>
      </c>
      <c r="BI152" s="100" t="e">
        <f>IF($BE152=0,W152*Data!BI$98,IF($BE152=1,W152*Data!BN$98,W152*Data!BI$98))</f>
        <v>#N/A</v>
      </c>
      <c r="BJ152" s="100" t="e">
        <f>IF($BE152=0,X152*Data!BJ$98,IF($BE152=1,X152*Data!BO$98,X152*Data!BJ$98))</f>
        <v>#N/A</v>
      </c>
      <c r="BK152" s="97" t="e">
        <f t="shared" si="11"/>
        <v>#N/A</v>
      </c>
    </row>
    <row r="153" spans="1:63" x14ac:dyDescent="0.35">
      <c r="A153" s="187">
        <v>141</v>
      </c>
      <c r="B153" s="165"/>
      <c r="C153" s="166"/>
      <c r="D153" s="230"/>
      <c r="E153" s="166"/>
      <c r="F153" s="166"/>
      <c r="G153" s="166"/>
      <c r="H153" s="166"/>
      <c r="I153" s="166"/>
      <c r="J153" s="166"/>
      <c r="K153" s="166"/>
      <c r="L153" s="166"/>
      <c r="M153" s="166"/>
      <c r="N153" s="166"/>
      <c r="O153" s="231"/>
      <c r="P153" s="154">
        <f>VLOOKUP($BC153,Data!$AS$4:$AT$128,2,FALSE)</f>
        <v>0</v>
      </c>
      <c r="Q153" s="166"/>
      <c r="R153" s="166"/>
      <c r="S153" s="155"/>
      <c r="T153" s="170"/>
      <c r="U153" s="170"/>
      <c r="V153" s="170"/>
      <c r="W153" s="170"/>
      <c r="X153" s="156">
        <f t="shared" si="9"/>
        <v>0</v>
      </c>
      <c r="Y153" s="170"/>
      <c r="Z153" s="156">
        <f t="shared" si="10"/>
        <v>0</v>
      </c>
      <c r="AA153" s="175"/>
      <c r="AB153" s="176"/>
      <c r="AD153" s="9">
        <f>IF($M153=Data!$L$10,Data!$V$4,IF($M153=Data!$L$12,Data!$V$4,IF($M153=Data!$Y$4,Data!$AA$4,IF($M153=Data!$AD$4,Data!$AF$4,IF($M153=Data!$AI$4,Data!$AK$4,IF($M153=Data!$AN$4,Data!$AP$4,0))))))</f>
        <v>0</v>
      </c>
      <c r="AE153" s="9">
        <f>IF($M153=Data!$L$10,Data!$V$5,IF($M153=Data!$L$12,Data!$V$5,IF($M153=Data!$Y$4,Data!$AA$5,IF($M153=Data!$AD$4,Data!$AF$5,IF($M153=Data!$AI$4,Data!$AK$5,IF($M153=Data!$AN$4,Data!$AP$5,0))))))</f>
        <v>0</v>
      </c>
      <c r="AF153" s="9">
        <f>IF($M153=Data!$L$10,Data!$V$6,IF($M153=Data!$L$12,Data!$V$6,IF($M153=Data!$Y$4,Data!$AA$6,IF($M153=Data!$AD$4,Data!$AF$6,IF($M153=Data!$AI$4,Data!$AK$6,IF($M153=Data!$AN$4,Data!$AP$6,0))))))</f>
        <v>0</v>
      </c>
      <c r="AG153" s="9">
        <f>IF($M153=Data!$L$10,Data!$V$7,IF($M153=Data!$L$12,Data!$V$7,IF($M153=Data!$Y$4,Data!$AA$7,IF($M153=Data!$AD$4,Data!$AF$7,IF($M153=Data!$AI$4,Data!$AK$7,IF($M153=Data!$AN$4,Data!$AP$7,0))))))</f>
        <v>0</v>
      </c>
      <c r="AH153" s="9">
        <f>IF($M153=Data!$L$10,Data!$V$8,IF($M153=Data!$L$12,Data!$V$8,IF($M153=Data!$Y$4,Data!$AA$8,IF($M153=Data!$AD$4,Data!$AF$8,IF($M153=Data!$AI$4,Data!$AK$8,IF($M153=Data!$AN$4,Data!$AP$8,0))))))</f>
        <v>0</v>
      </c>
      <c r="AI153" s="9">
        <f>IF($M153=Data!$L$10,Data!$V$9,IF($M153=Data!$L$12,Data!$V$9,IF($M153=Data!$Y$4,Data!$AA$9,IF($M153=Data!$AD$4,Data!$AF$9,IF($M153=Data!$AI$4,Data!$AK$9,IF($M153=Data!$AN$4,Data!$AP$9,0))))))</f>
        <v>0</v>
      </c>
      <c r="AJ153" s="9">
        <f>IF($M153=Data!$L$10,Data!$V$10,IF($M153=Data!$L$12,Data!$V$10,IF($M153=Data!$Y$4,Data!$AA$10,IF($M153=Data!$AD$4,Data!$AF$10,IF($M153=Data!$AI$4,Data!$AK$10,IF($M153=Data!$AN$4,Data!$AP$10,0))))))</f>
        <v>0</v>
      </c>
      <c r="AK153" s="9">
        <f>IF($M153=Data!$L$10,Data!$V$11,IF($M153=Data!$L$12,Data!$V$11,IF($M153=Data!$Y$4,Data!$AA$11,IF($M153=Data!$AD$4,Data!$AF$11,IF($M153=Data!$AI$4,Data!$AK$11,IF($M153=Data!$AN$4,Data!$AP$11,0))))))</f>
        <v>0</v>
      </c>
      <c r="AL153" s="9">
        <f>IF($M153=Data!$L$10,Data!$V$12,IF($M153=Data!$L$12,Data!$V$12,IF($M153=Data!$Y$4,Data!$AA$12,IF($M153=Data!$AD$4,Data!$AF$12,IF($M153=Data!$AI$4,Data!$AK$12,IF($M153=Data!$AN$4,Data!$AP$12,0))))))</f>
        <v>0</v>
      </c>
      <c r="AM153" s="9">
        <f>IF($M153=Data!$L$10,Data!$V$13,IF($M153=Data!$L$12,Data!$V$13,IF($M153=Data!$Y$4,Data!$AA$13,IF($M153=Data!$AD$4,Data!$AF$13,IF($M153=Data!$AI$4,Data!$AK$13,IF($M153=Data!$AN$4,Data!$AP$13,0))))))</f>
        <v>0</v>
      </c>
      <c r="AN153" s="9">
        <f>IF($M153=Data!$L$10,Data!$V$14,IF($M153=Data!$L$12,Data!$V$14,IF($M153=Data!$Y$4,Data!$AA$14,IF($M153=Data!$AD$4,Data!$AF$14,IF($M153=Data!$AI$4,Data!$AK$14,IF($M153=Data!$AN$4,Data!$AP$14,0))))))</f>
        <v>0</v>
      </c>
      <c r="AO153" s="9">
        <f>IF($M153=Data!$L$10,Data!$V$15,IF($M153=Data!$L$12,Data!$V$15,IF($M153=Data!$Y$4,Data!$AA$15,IF($M153=Data!$AD$4,Data!$AF$15,IF($M153=Data!$AI$4,Data!$AK$15,IF($M153=Data!$AN$4,Data!$AP$15,0))))))</f>
        <v>0</v>
      </c>
      <c r="AP153" s="9">
        <f>IF($M153=Data!$L$10,Data!$V$16,IF($M153=Data!$L$12,Data!$V$16,IF($M153=Data!$Y$4,Data!$AA$16,IF($M153=Data!$AD$4,Data!$AF$16,IF($M153=Data!$AI$4,Data!$AK$16,IF($M153=Data!$AN$4,Data!$AP$16,0))))))</f>
        <v>0</v>
      </c>
      <c r="AQ153" s="9">
        <f>IF($M153=Data!$L$10,Data!$V$17,IF($M153=Data!$L$12,Data!$V$17,IF($M153=Data!$Y$4,Data!$AA$17,IF($M153=Data!$AD$4,Data!$AF$17,IF($M153=Data!$AI$4,Data!$AK$17,IF($M153=Data!$AN$4,Data!$AP$17,0))))))</f>
        <v>0</v>
      </c>
      <c r="AR153" s="9">
        <f>IF($M153=Data!$L$10,Data!$V$18,IF($M153=Data!$L$12,Data!$V$18,IF($M153=Data!$Y$4,Data!$AA$18,IF($M153=Data!$AD$4,Data!$AF$18,IF($M153=Data!$AI$4,Data!$AK$18,IF($M153=Data!$AN$4,Data!$AP$18,0))))))</f>
        <v>0</v>
      </c>
      <c r="AS153" s="9">
        <f>IF($M153=Data!$L$10,Data!$V$19,IF($M153=Data!$L$12,Data!$V$19,IF($M153=Data!$Y$4,Data!$AA$19,IF($M153=Data!$AD$4,Data!$AF$19,IF($M153=Data!$AI$4,Data!$AK$19,IF($M153=Data!$AN$4,Data!$AP$19,0))))))</f>
        <v>0</v>
      </c>
      <c r="AT153" s="9">
        <f>IF($M153=Data!$L$10,Data!$V$20,IF($M153=Data!$L$12,Data!$V$20,IF($M153=Data!$Y$4,Data!$AA$20,IF($M153=Data!$AD$4,Data!$AF$20,IF($M153=Data!$AI$4,Data!$AK$20,IF($M153=Data!$AN$4,Data!$AP$20,0))))))</f>
        <v>0</v>
      </c>
      <c r="AU153" s="9">
        <f>IF($M153=Data!$L$10,Data!$V$21,IF($M153=Data!$L$12,Data!$V$21,IF($M153=Data!$Y$4,Data!$AA$21,IF($M153=Data!$AD$4,Data!$AF$21,IF($M153=Data!$AI$4,Data!$AK$21,IF($M153=Data!$AN$4,Data!$AP$21,0))))))</f>
        <v>0</v>
      </c>
      <c r="AV153" s="9">
        <f>IF($M153=Data!$L$10,Data!$V$22,IF($M153=Data!$L$12,Data!$V$22,IF($M153=Data!$Y$4,Data!$AA$22,IF($M153=Data!$AD$4,Data!$AF$22,IF($M153=Data!$AI$4,Data!$AK$22,IF($M153=Data!$AN$4,Data!$AP$22,0))))))</f>
        <v>0</v>
      </c>
      <c r="AW153" s="9">
        <f>IF($M153=Data!$L$10,Data!$V$23,IF($M153=Data!$L$12,Data!$V$23,IF($M153=Data!$Y$4,Data!$AA$23,IF($M153=Data!$AD$4,Data!$AF$23,IF($M153=Data!$AI$4,Data!$AK$23,IF($M153=Data!$AN$4,Data!$AP$23,0))))))</f>
        <v>0</v>
      </c>
      <c r="AX153" s="9">
        <f>IF($M153=Data!$L$10,Data!$V$24,IF($M153=Data!$L$12,Data!$V$24,IF($M153=Data!$Y$4,Data!$AA$24,IF($M153=Data!$AD$4,Data!$AF$24,IF($M153=Data!$AI$4,Data!$AK$24,IF($M153=Data!$AN$4,Data!$AP$24,0))))))</f>
        <v>0</v>
      </c>
      <c r="AY153" s="9">
        <f>IF($M153=Data!$L$10,Data!$V$25,IF($M153=Data!$L$12,Data!$V$25,IF($M153=Data!$Y$4,Data!$AA$25,IF($M153=Data!$AD$4,Data!$AF$25,IF($M153=Data!$AI$4,Data!$AK$25,IF($M153=Data!$AN$4,Data!$AP$25,0))))))</f>
        <v>0</v>
      </c>
      <c r="AZ153" s="9">
        <f>IF($M153=Data!$L$10,Data!$V$26,IF($M153=Data!$L$12,Data!$V$26,IF($M153=Data!$Y$4,Data!$AA$26,IF($M153=Data!$AD$4,Data!$AF$26,IF($M153=Data!$AI$4,Data!$AK$26,IF($M153=Data!$AN$4,Data!$AP$26,0))))))</f>
        <v>0</v>
      </c>
      <c r="BA153" s="9">
        <f>IF($M153=Data!$L$10,Data!$V$27,IF($M153=Data!$L$12,Data!$V$27,IF($M153=Data!$Y$4,Data!$AA$27,IF($M153=Data!$AD$4,Data!$AF$27,IF($M153=Data!$AI$4,Data!$AK$27,IF($M153=Data!$AN$4,Data!$AP$27,0))))))</f>
        <v>0</v>
      </c>
      <c r="BB153" s="9">
        <f>IF($M153=Data!$L$10,Data!$V$28,IF($M153=Data!$L$12,Data!$V$28,IF($M153=Data!$Y$4,Data!$AA$28,IF($M153=Data!$AD$4,Data!$AF$28,IF($M153=Data!$AI$4,Data!$AK$28,IF($M153=Data!$AN$4,Data!$AP$28,0))))))</f>
        <v>0</v>
      </c>
      <c r="BC153" s="9">
        <f t="shared" si="12"/>
        <v>0</v>
      </c>
      <c r="BD153" s="119">
        <f>VLOOKUP($BC153,Data!$AS$4:$AT$128,2,FALSE)</f>
        <v>0</v>
      </c>
      <c r="BE153" s="102">
        <f>IF('LCLR Activity List v2.2'!$K153="SPR",1,0)</f>
        <v>0</v>
      </c>
      <c r="BF153" s="100" t="e">
        <f>IF($BE153=0,T153*Data!BF$98,IF($BE153=1,T153*Data!BK$98,T153*Data!BF$98))</f>
        <v>#N/A</v>
      </c>
      <c r="BG153" s="100" t="e">
        <f>IF($BE153=0,U153*Data!BG$98,IF($BE153=1,U153*Data!BL$98,U153*Data!BG$98))</f>
        <v>#N/A</v>
      </c>
      <c r="BH153" s="100" t="e">
        <f>IF($BE153=0,V153*Data!BH$98,IF($BE153=1,V153*Data!BM$98,V153*Data!BH$98))</f>
        <v>#N/A</v>
      </c>
      <c r="BI153" s="100" t="e">
        <f>IF($BE153=0,W153*Data!BI$98,IF($BE153=1,W153*Data!BN$98,W153*Data!BI$98))</f>
        <v>#N/A</v>
      </c>
      <c r="BJ153" s="100" t="e">
        <f>IF($BE153=0,X153*Data!BJ$98,IF($BE153=1,X153*Data!BO$98,X153*Data!BJ$98))</f>
        <v>#N/A</v>
      </c>
      <c r="BK153" s="97" t="e">
        <f t="shared" si="11"/>
        <v>#N/A</v>
      </c>
    </row>
    <row r="154" spans="1:63" x14ac:dyDescent="0.35">
      <c r="A154" s="187">
        <v>142</v>
      </c>
      <c r="B154" s="165"/>
      <c r="C154" s="166"/>
      <c r="D154" s="230"/>
      <c r="E154" s="166"/>
      <c r="F154" s="166"/>
      <c r="G154" s="166"/>
      <c r="H154" s="166"/>
      <c r="I154" s="166"/>
      <c r="J154" s="166"/>
      <c r="K154" s="166"/>
      <c r="L154" s="166"/>
      <c r="M154" s="166"/>
      <c r="N154" s="166"/>
      <c r="O154" s="231"/>
      <c r="P154" s="154">
        <f>VLOOKUP($BC154,Data!$AS$4:$AT$128,2,FALSE)</f>
        <v>0</v>
      </c>
      <c r="Q154" s="166"/>
      <c r="R154" s="166"/>
      <c r="S154" s="155"/>
      <c r="T154" s="170"/>
      <c r="U154" s="170"/>
      <c r="V154" s="170"/>
      <c r="W154" s="170"/>
      <c r="X154" s="156">
        <f t="shared" si="9"/>
        <v>0</v>
      </c>
      <c r="Y154" s="170"/>
      <c r="Z154" s="156">
        <f t="shared" si="10"/>
        <v>0</v>
      </c>
      <c r="AA154" s="175"/>
      <c r="AB154" s="176"/>
      <c r="AD154" s="9">
        <f>IF($M154=Data!$L$10,Data!$V$4,IF($M154=Data!$L$12,Data!$V$4,IF($M154=Data!$Y$4,Data!$AA$4,IF($M154=Data!$AD$4,Data!$AF$4,IF($M154=Data!$AI$4,Data!$AK$4,IF($M154=Data!$AN$4,Data!$AP$4,0))))))</f>
        <v>0</v>
      </c>
      <c r="AE154" s="9">
        <f>IF($M154=Data!$L$10,Data!$V$5,IF($M154=Data!$L$12,Data!$V$5,IF($M154=Data!$Y$4,Data!$AA$5,IF($M154=Data!$AD$4,Data!$AF$5,IF($M154=Data!$AI$4,Data!$AK$5,IF($M154=Data!$AN$4,Data!$AP$5,0))))))</f>
        <v>0</v>
      </c>
      <c r="AF154" s="9">
        <f>IF($M154=Data!$L$10,Data!$V$6,IF($M154=Data!$L$12,Data!$V$6,IF($M154=Data!$Y$4,Data!$AA$6,IF($M154=Data!$AD$4,Data!$AF$6,IF($M154=Data!$AI$4,Data!$AK$6,IF($M154=Data!$AN$4,Data!$AP$6,0))))))</f>
        <v>0</v>
      </c>
      <c r="AG154" s="9">
        <f>IF($M154=Data!$L$10,Data!$V$7,IF($M154=Data!$L$12,Data!$V$7,IF($M154=Data!$Y$4,Data!$AA$7,IF($M154=Data!$AD$4,Data!$AF$7,IF($M154=Data!$AI$4,Data!$AK$7,IF($M154=Data!$AN$4,Data!$AP$7,0))))))</f>
        <v>0</v>
      </c>
      <c r="AH154" s="9">
        <f>IF($M154=Data!$L$10,Data!$V$8,IF($M154=Data!$L$12,Data!$V$8,IF($M154=Data!$Y$4,Data!$AA$8,IF($M154=Data!$AD$4,Data!$AF$8,IF($M154=Data!$AI$4,Data!$AK$8,IF($M154=Data!$AN$4,Data!$AP$8,0))))))</f>
        <v>0</v>
      </c>
      <c r="AI154" s="9">
        <f>IF($M154=Data!$L$10,Data!$V$9,IF($M154=Data!$L$12,Data!$V$9,IF($M154=Data!$Y$4,Data!$AA$9,IF($M154=Data!$AD$4,Data!$AF$9,IF($M154=Data!$AI$4,Data!$AK$9,IF($M154=Data!$AN$4,Data!$AP$9,0))))))</f>
        <v>0</v>
      </c>
      <c r="AJ154" s="9">
        <f>IF($M154=Data!$L$10,Data!$V$10,IF($M154=Data!$L$12,Data!$V$10,IF($M154=Data!$Y$4,Data!$AA$10,IF($M154=Data!$AD$4,Data!$AF$10,IF($M154=Data!$AI$4,Data!$AK$10,IF($M154=Data!$AN$4,Data!$AP$10,0))))))</f>
        <v>0</v>
      </c>
      <c r="AK154" s="9">
        <f>IF($M154=Data!$L$10,Data!$V$11,IF($M154=Data!$L$12,Data!$V$11,IF($M154=Data!$Y$4,Data!$AA$11,IF($M154=Data!$AD$4,Data!$AF$11,IF($M154=Data!$AI$4,Data!$AK$11,IF($M154=Data!$AN$4,Data!$AP$11,0))))))</f>
        <v>0</v>
      </c>
      <c r="AL154" s="9">
        <f>IF($M154=Data!$L$10,Data!$V$12,IF($M154=Data!$L$12,Data!$V$12,IF($M154=Data!$Y$4,Data!$AA$12,IF($M154=Data!$AD$4,Data!$AF$12,IF($M154=Data!$AI$4,Data!$AK$12,IF($M154=Data!$AN$4,Data!$AP$12,0))))))</f>
        <v>0</v>
      </c>
      <c r="AM154" s="9">
        <f>IF($M154=Data!$L$10,Data!$V$13,IF($M154=Data!$L$12,Data!$V$13,IF($M154=Data!$Y$4,Data!$AA$13,IF($M154=Data!$AD$4,Data!$AF$13,IF($M154=Data!$AI$4,Data!$AK$13,IF($M154=Data!$AN$4,Data!$AP$13,0))))))</f>
        <v>0</v>
      </c>
      <c r="AN154" s="9">
        <f>IF($M154=Data!$L$10,Data!$V$14,IF($M154=Data!$L$12,Data!$V$14,IF($M154=Data!$Y$4,Data!$AA$14,IF($M154=Data!$AD$4,Data!$AF$14,IF($M154=Data!$AI$4,Data!$AK$14,IF($M154=Data!$AN$4,Data!$AP$14,0))))))</f>
        <v>0</v>
      </c>
      <c r="AO154" s="9">
        <f>IF($M154=Data!$L$10,Data!$V$15,IF($M154=Data!$L$12,Data!$V$15,IF($M154=Data!$Y$4,Data!$AA$15,IF($M154=Data!$AD$4,Data!$AF$15,IF($M154=Data!$AI$4,Data!$AK$15,IF($M154=Data!$AN$4,Data!$AP$15,0))))))</f>
        <v>0</v>
      </c>
      <c r="AP154" s="9">
        <f>IF($M154=Data!$L$10,Data!$V$16,IF($M154=Data!$L$12,Data!$V$16,IF($M154=Data!$Y$4,Data!$AA$16,IF($M154=Data!$AD$4,Data!$AF$16,IF($M154=Data!$AI$4,Data!$AK$16,IF($M154=Data!$AN$4,Data!$AP$16,0))))))</f>
        <v>0</v>
      </c>
      <c r="AQ154" s="9">
        <f>IF($M154=Data!$L$10,Data!$V$17,IF($M154=Data!$L$12,Data!$V$17,IF($M154=Data!$Y$4,Data!$AA$17,IF($M154=Data!$AD$4,Data!$AF$17,IF($M154=Data!$AI$4,Data!$AK$17,IF($M154=Data!$AN$4,Data!$AP$17,0))))))</f>
        <v>0</v>
      </c>
      <c r="AR154" s="9">
        <f>IF($M154=Data!$L$10,Data!$V$18,IF($M154=Data!$L$12,Data!$V$18,IF($M154=Data!$Y$4,Data!$AA$18,IF($M154=Data!$AD$4,Data!$AF$18,IF($M154=Data!$AI$4,Data!$AK$18,IF($M154=Data!$AN$4,Data!$AP$18,0))))))</f>
        <v>0</v>
      </c>
      <c r="AS154" s="9">
        <f>IF($M154=Data!$L$10,Data!$V$19,IF($M154=Data!$L$12,Data!$V$19,IF($M154=Data!$Y$4,Data!$AA$19,IF($M154=Data!$AD$4,Data!$AF$19,IF($M154=Data!$AI$4,Data!$AK$19,IF($M154=Data!$AN$4,Data!$AP$19,0))))))</f>
        <v>0</v>
      </c>
      <c r="AT154" s="9">
        <f>IF($M154=Data!$L$10,Data!$V$20,IF($M154=Data!$L$12,Data!$V$20,IF($M154=Data!$Y$4,Data!$AA$20,IF($M154=Data!$AD$4,Data!$AF$20,IF($M154=Data!$AI$4,Data!$AK$20,IF($M154=Data!$AN$4,Data!$AP$20,0))))))</f>
        <v>0</v>
      </c>
      <c r="AU154" s="9">
        <f>IF($M154=Data!$L$10,Data!$V$21,IF($M154=Data!$L$12,Data!$V$21,IF($M154=Data!$Y$4,Data!$AA$21,IF($M154=Data!$AD$4,Data!$AF$21,IF($M154=Data!$AI$4,Data!$AK$21,IF($M154=Data!$AN$4,Data!$AP$21,0))))))</f>
        <v>0</v>
      </c>
      <c r="AV154" s="9">
        <f>IF($M154=Data!$L$10,Data!$V$22,IF($M154=Data!$L$12,Data!$V$22,IF($M154=Data!$Y$4,Data!$AA$22,IF($M154=Data!$AD$4,Data!$AF$22,IF($M154=Data!$AI$4,Data!$AK$22,IF($M154=Data!$AN$4,Data!$AP$22,0))))))</f>
        <v>0</v>
      </c>
      <c r="AW154" s="9">
        <f>IF($M154=Data!$L$10,Data!$V$23,IF($M154=Data!$L$12,Data!$V$23,IF($M154=Data!$Y$4,Data!$AA$23,IF($M154=Data!$AD$4,Data!$AF$23,IF($M154=Data!$AI$4,Data!$AK$23,IF($M154=Data!$AN$4,Data!$AP$23,0))))))</f>
        <v>0</v>
      </c>
      <c r="AX154" s="9">
        <f>IF($M154=Data!$L$10,Data!$V$24,IF($M154=Data!$L$12,Data!$V$24,IF($M154=Data!$Y$4,Data!$AA$24,IF($M154=Data!$AD$4,Data!$AF$24,IF($M154=Data!$AI$4,Data!$AK$24,IF($M154=Data!$AN$4,Data!$AP$24,0))))))</f>
        <v>0</v>
      </c>
      <c r="AY154" s="9">
        <f>IF($M154=Data!$L$10,Data!$V$25,IF($M154=Data!$L$12,Data!$V$25,IF($M154=Data!$Y$4,Data!$AA$25,IF($M154=Data!$AD$4,Data!$AF$25,IF($M154=Data!$AI$4,Data!$AK$25,IF($M154=Data!$AN$4,Data!$AP$25,0))))))</f>
        <v>0</v>
      </c>
      <c r="AZ154" s="9">
        <f>IF($M154=Data!$L$10,Data!$V$26,IF($M154=Data!$L$12,Data!$V$26,IF($M154=Data!$Y$4,Data!$AA$26,IF($M154=Data!$AD$4,Data!$AF$26,IF($M154=Data!$AI$4,Data!$AK$26,IF($M154=Data!$AN$4,Data!$AP$26,0))))))</f>
        <v>0</v>
      </c>
      <c r="BA154" s="9">
        <f>IF($M154=Data!$L$10,Data!$V$27,IF($M154=Data!$L$12,Data!$V$27,IF($M154=Data!$Y$4,Data!$AA$27,IF($M154=Data!$AD$4,Data!$AF$27,IF($M154=Data!$AI$4,Data!$AK$27,IF($M154=Data!$AN$4,Data!$AP$27,0))))))</f>
        <v>0</v>
      </c>
      <c r="BB154" s="9">
        <f>IF($M154=Data!$L$10,Data!$V$28,IF($M154=Data!$L$12,Data!$V$28,IF($M154=Data!$Y$4,Data!$AA$28,IF($M154=Data!$AD$4,Data!$AF$28,IF($M154=Data!$AI$4,Data!$AK$28,IF($M154=Data!$AN$4,Data!$AP$28,0))))))</f>
        <v>0</v>
      </c>
      <c r="BC154" s="9">
        <f t="shared" si="12"/>
        <v>0</v>
      </c>
      <c r="BD154" s="119">
        <f>VLOOKUP($BC154,Data!$AS$4:$AT$128,2,FALSE)</f>
        <v>0</v>
      </c>
      <c r="BE154" s="102">
        <f>IF('LCLR Activity List v2.2'!$K154="SPR",1,0)</f>
        <v>0</v>
      </c>
      <c r="BF154" s="100" t="e">
        <f>IF($BE154=0,T154*Data!BF$98,IF($BE154=1,T154*Data!BK$98,T154*Data!BF$98))</f>
        <v>#N/A</v>
      </c>
      <c r="BG154" s="100" t="e">
        <f>IF($BE154=0,U154*Data!BG$98,IF($BE154=1,U154*Data!BL$98,U154*Data!BG$98))</f>
        <v>#N/A</v>
      </c>
      <c r="BH154" s="100" t="e">
        <f>IF($BE154=0,V154*Data!BH$98,IF($BE154=1,V154*Data!BM$98,V154*Data!BH$98))</f>
        <v>#N/A</v>
      </c>
      <c r="BI154" s="100" t="e">
        <f>IF($BE154=0,W154*Data!BI$98,IF($BE154=1,W154*Data!BN$98,W154*Data!BI$98))</f>
        <v>#N/A</v>
      </c>
      <c r="BJ154" s="100" t="e">
        <f>IF($BE154=0,X154*Data!BJ$98,IF($BE154=1,X154*Data!BO$98,X154*Data!BJ$98))</f>
        <v>#N/A</v>
      </c>
      <c r="BK154" s="97" t="e">
        <f t="shared" si="11"/>
        <v>#N/A</v>
      </c>
    </row>
    <row r="155" spans="1:63" x14ac:dyDescent="0.35">
      <c r="A155" s="187">
        <v>143</v>
      </c>
      <c r="B155" s="165"/>
      <c r="C155" s="166"/>
      <c r="D155" s="230"/>
      <c r="E155" s="166"/>
      <c r="F155" s="166"/>
      <c r="G155" s="166"/>
      <c r="H155" s="166"/>
      <c r="I155" s="166"/>
      <c r="J155" s="166"/>
      <c r="K155" s="166"/>
      <c r="L155" s="166"/>
      <c r="M155" s="166"/>
      <c r="N155" s="166"/>
      <c r="O155" s="231"/>
      <c r="P155" s="154">
        <f>VLOOKUP($BC155,Data!$AS$4:$AT$128,2,FALSE)</f>
        <v>0</v>
      </c>
      <c r="Q155" s="166"/>
      <c r="R155" s="166"/>
      <c r="S155" s="155"/>
      <c r="T155" s="170"/>
      <c r="U155" s="170"/>
      <c r="V155" s="170"/>
      <c r="W155" s="170"/>
      <c r="X155" s="156">
        <f t="shared" si="9"/>
        <v>0</v>
      </c>
      <c r="Y155" s="170"/>
      <c r="Z155" s="156">
        <f t="shared" si="10"/>
        <v>0</v>
      </c>
      <c r="AA155" s="175"/>
      <c r="AB155" s="176"/>
      <c r="AD155" s="9">
        <f>IF($M155=Data!$L$10,Data!$V$4,IF($M155=Data!$L$12,Data!$V$4,IF($M155=Data!$Y$4,Data!$AA$4,IF($M155=Data!$AD$4,Data!$AF$4,IF($M155=Data!$AI$4,Data!$AK$4,IF($M155=Data!$AN$4,Data!$AP$4,0))))))</f>
        <v>0</v>
      </c>
      <c r="AE155" s="9">
        <f>IF($M155=Data!$L$10,Data!$V$5,IF($M155=Data!$L$12,Data!$V$5,IF($M155=Data!$Y$4,Data!$AA$5,IF($M155=Data!$AD$4,Data!$AF$5,IF($M155=Data!$AI$4,Data!$AK$5,IF($M155=Data!$AN$4,Data!$AP$5,0))))))</f>
        <v>0</v>
      </c>
      <c r="AF155" s="9">
        <f>IF($M155=Data!$L$10,Data!$V$6,IF($M155=Data!$L$12,Data!$V$6,IF($M155=Data!$Y$4,Data!$AA$6,IF($M155=Data!$AD$4,Data!$AF$6,IF($M155=Data!$AI$4,Data!$AK$6,IF($M155=Data!$AN$4,Data!$AP$6,0))))))</f>
        <v>0</v>
      </c>
      <c r="AG155" s="9">
        <f>IF($M155=Data!$L$10,Data!$V$7,IF($M155=Data!$L$12,Data!$V$7,IF($M155=Data!$Y$4,Data!$AA$7,IF($M155=Data!$AD$4,Data!$AF$7,IF($M155=Data!$AI$4,Data!$AK$7,IF($M155=Data!$AN$4,Data!$AP$7,0))))))</f>
        <v>0</v>
      </c>
      <c r="AH155" s="9">
        <f>IF($M155=Data!$L$10,Data!$V$8,IF($M155=Data!$L$12,Data!$V$8,IF($M155=Data!$Y$4,Data!$AA$8,IF($M155=Data!$AD$4,Data!$AF$8,IF($M155=Data!$AI$4,Data!$AK$8,IF($M155=Data!$AN$4,Data!$AP$8,0))))))</f>
        <v>0</v>
      </c>
      <c r="AI155" s="9">
        <f>IF($M155=Data!$L$10,Data!$V$9,IF($M155=Data!$L$12,Data!$V$9,IF($M155=Data!$Y$4,Data!$AA$9,IF($M155=Data!$AD$4,Data!$AF$9,IF($M155=Data!$AI$4,Data!$AK$9,IF($M155=Data!$AN$4,Data!$AP$9,0))))))</f>
        <v>0</v>
      </c>
      <c r="AJ155" s="9">
        <f>IF($M155=Data!$L$10,Data!$V$10,IF($M155=Data!$L$12,Data!$V$10,IF($M155=Data!$Y$4,Data!$AA$10,IF($M155=Data!$AD$4,Data!$AF$10,IF($M155=Data!$AI$4,Data!$AK$10,IF($M155=Data!$AN$4,Data!$AP$10,0))))))</f>
        <v>0</v>
      </c>
      <c r="AK155" s="9">
        <f>IF($M155=Data!$L$10,Data!$V$11,IF($M155=Data!$L$12,Data!$V$11,IF($M155=Data!$Y$4,Data!$AA$11,IF($M155=Data!$AD$4,Data!$AF$11,IF($M155=Data!$AI$4,Data!$AK$11,IF($M155=Data!$AN$4,Data!$AP$11,0))))))</f>
        <v>0</v>
      </c>
      <c r="AL155" s="9">
        <f>IF($M155=Data!$L$10,Data!$V$12,IF($M155=Data!$L$12,Data!$V$12,IF($M155=Data!$Y$4,Data!$AA$12,IF($M155=Data!$AD$4,Data!$AF$12,IF($M155=Data!$AI$4,Data!$AK$12,IF($M155=Data!$AN$4,Data!$AP$12,0))))))</f>
        <v>0</v>
      </c>
      <c r="AM155" s="9">
        <f>IF($M155=Data!$L$10,Data!$V$13,IF($M155=Data!$L$12,Data!$V$13,IF($M155=Data!$Y$4,Data!$AA$13,IF($M155=Data!$AD$4,Data!$AF$13,IF($M155=Data!$AI$4,Data!$AK$13,IF($M155=Data!$AN$4,Data!$AP$13,0))))))</f>
        <v>0</v>
      </c>
      <c r="AN155" s="9">
        <f>IF($M155=Data!$L$10,Data!$V$14,IF($M155=Data!$L$12,Data!$V$14,IF($M155=Data!$Y$4,Data!$AA$14,IF($M155=Data!$AD$4,Data!$AF$14,IF($M155=Data!$AI$4,Data!$AK$14,IF($M155=Data!$AN$4,Data!$AP$14,0))))))</f>
        <v>0</v>
      </c>
      <c r="AO155" s="9">
        <f>IF($M155=Data!$L$10,Data!$V$15,IF($M155=Data!$L$12,Data!$V$15,IF($M155=Data!$Y$4,Data!$AA$15,IF($M155=Data!$AD$4,Data!$AF$15,IF($M155=Data!$AI$4,Data!$AK$15,IF($M155=Data!$AN$4,Data!$AP$15,0))))))</f>
        <v>0</v>
      </c>
      <c r="AP155" s="9">
        <f>IF($M155=Data!$L$10,Data!$V$16,IF($M155=Data!$L$12,Data!$V$16,IF($M155=Data!$Y$4,Data!$AA$16,IF($M155=Data!$AD$4,Data!$AF$16,IF($M155=Data!$AI$4,Data!$AK$16,IF($M155=Data!$AN$4,Data!$AP$16,0))))))</f>
        <v>0</v>
      </c>
      <c r="AQ155" s="9">
        <f>IF($M155=Data!$L$10,Data!$V$17,IF($M155=Data!$L$12,Data!$V$17,IF($M155=Data!$Y$4,Data!$AA$17,IF($M155=Data!$AD$4,Data!$AF$17,IF($M155=Data!$AI$4,Data!$AK$17,IF($M155=Data!$AN$4,Data!$AP$17,0))))))</f>
        <v>0</v>
      </c>
      <c r="AR155" s="9">
        <f>IF($M155=Data!$L$10,Data!$V$18,IF($M155=Data!$L$12,Data!$V$18,IF($M155=Data!$Y$4,Data!$AA$18,IF($M155=Data!$AD$4,Data!$AF$18,IF($M155=Data!$AI$4,Data!$AK$18,IF($M155=Data!$AN$4,Data!$AP$18,0))))))</f>
        <v>0</v>
      </c>
      <c r="AS155" s="9">
        <f>IF($M155=Data!$L$10,Data!$V$19,IF($M155=Data!$L$12,Data!$V$19,IF($M155=Data!$Y$4,Data!$AA$19,IF($M155=Data!$AD$4,Data!$AF$19,IF($M155=Data!$AI$4,Data!$AK$19,IF($M155=Data!$AN$4,Data!$AP$19,0))))))</f>
        <v>0</v>
      </c>
      <c r="AT155" s="9">
        <f>IF($M155=Data!$L$10,Data!$V$20,IF($M155=Data!$L$12,Data!$V$20,IF($M155=Data!$Y$4,Data!$AA$20,IF($M155=Data!$AD$4,Data!$AF$20,IF($M155=Data!$AI$4,Data!$AK$20,IF($M155=Data!$AN$4,Data!$AP$20,0))))))</f>
        <v>0</v>
      </c>
      <c r="AU155" s="9">
        <f>IF($M155=Data!$L$10,Data!$V$21,IF($M155=Data!$L$12,Data!$V$21,IF($M155=Data!$Y$4,Data!$AA$21,IF($M155=Data!$AD$4,Data!$AF$21,IF($M155=Data!$AI$4,Data!$AK$21,IF($M155=Data!$AN$4,Data!$AP$21,0))))))</f>
        <v>0</v>
      </c>
      <c r="AV155" s="9">
        <f>IF($M155=Data!$L$10,Data!$V$22,IF($M155=Data!$L$12,Data!$V$22,IF($M155=Data!$Y$4,Data!$AA$22,IF($M155=Data!$AD$4,Data!$AF$22,IF($M155=Data!$AI$4,Data!$AK$22,IF($M155=Data!$AN$4,Data!$AP$22,0))))))</f>
        <v>0</v>
      </c>
      <c r="AW155" s="9">
        <f>IF($M155=Data!$L$10,Data!$V$23,IF($M155=Data!$L$12,Data!$V$23,IF($M155=Data!$Y$4,Data!$AA$23,IF($M155=Data!$AD$4,Data!$AF$23,IF($M155=Data!$AI$4,Data!$AK$23,IF($M155=Data!$AN$4,Data!$AP$23,0))))))</f>
        <v>0</v>
      </c>
      <c r="AX155" s="9">
        <f>IF($M155=Data!$L$10,Data!$V$24,IF($M155=Data!$L$12,Data!$V$24,IF($M155=Data!$Y$4,Data!$AA$24,IF($M155=Data!$AD$4,Data!$AF$24,IF($M155=Data!$AI$4,Data!$AK$24,IF($M155=Data!$AN$4,Data!$AP$24,0))))))</f>
        <v>0</v>
      </c>
      <c r="AY155" s="9">
        <f>IF($M155=Data!$L$10,Data!$V$25,IF($M155=Data!$L$12,Data!$V$25,IF($M155=Data!$Y$4,Data!$AA$25,IF($M155=Data!$AD$4,Data!$AF$25,IF($M155=Data!$AI$4,Data!$AK$25,IF($M155=Data!$AN$4,Data!$AP$25,0))))))</f>
        <v>0</v>
      </c>
      <c r="AZ155" s="9">
        <f>IF($M155=Data!$L$10,Data!$V$26,IF($M155=Data!$L$12,Data!$V$26,IF($M155=Data!$Y$4,Data!$AA$26,IF($M155=Data!$AD$4,Data!$AF$26,IF($M155=Data!$AI$4,Data!$AK$26,IF($M155=Data!$AN$4,Data!$AP$26,0))))))</f>
        <v>0</v>
      </c>
      <c r="BA155" s="9">
        <f>IF($M155=Data!$L$10,Data!$V$27,IF($M155=Data!$L$12,Data!$V$27,IF($M155=Data!$Y$4,Data!$AA$27,IF($M155=Data!$AD$4,Data!$AF$27,IF($M155=Data!$AI$4,Data!$AK$27,IF($M155=Data!$AN$4,Data!$AP$27,0))))))</f>
        <v>0</v>
      </c>
      <c r="BB155" s="9">
        <f>IF($M155=Data!$L$10,Data!$V$28,IF($M155=Data!$L$12,Data!$V$28,IF($M155=Data!$Y$4,Data!$AA$28,IF($M155=Data!$AD$4,Data!$AF$28,IF($M155=Data!$AI$4,Data!$AK$28,IF($M155=Data!$AN$4,Data!$AP$28,0))))))</f>
        <v>0</v>
      </c>
      <c r="BC155" s="9">
        <f t="shared" si="12"/>
        <v>0</v>
      </c>
      <c r="BD155" s="119">
        <f>VLOOKUP($BC155,Data!$AS$4:$AT$128,2,FALSE)</f>
        <v>0</v>
      </c>
      <c r="BE155" s="102">
        <f>IF('LCLR Activity List v2.2'!$K155="SPR",1,0)</f>
        <v>0</v>
      </c>
      <c r="BF155" s="100" t="e">
        <f>IF($BE155=0,T155*Data!BF$98,IF($BE155=1,T155*Data!BK$98,T155*Data!BF$98))</f>
        <v>#N/A</v>
      </c>
      <c r="BG155" s="100" t="e">
        <f>IF($BE155=0,U155*Data!BG$98,IF($BE155=1,U155*Data!BL$98,U155*Data!BG$98))</f>
        <v>#N/A</v>
      </c>
      <c r="BH155" s="100" t="e">
        <f>IF($BE155=0,V155*Data!BH$98,IF($BE155=1,V155*Data!BM$98,V155*Data!BH$98))</f>
        <v>#N/A</v>
      </c>
      <c r="BI155" s="100" t="e">
        <f>IF($BE155=0,W155*Data!BI$98,IF($BE155=1,W155*Data!BN$98,W155*Data!BI$98))</f>
        <v>#N/A</v>
      </c>
      <c r="BJ155" s="100" t="e">
        <f>IF($BE155=0,X155*Data!BJ$98,IF($BE155=1,X155*Data!BO$98,X155*Data!BJ$98))</f>
        <v>#N/A</v>
      </c>
      <c r="BK155" s="97" t="e">
        <f t="shared" si="11"/>
        <v>#N/A</v>
      </c>
    </row>
    <row r="156" spans="1:63" x14ac:dyDescent="0.35">
      <c r="A156" s="187">
        <v>144</v>
      </c>
      <c r="B156" s="165"/>
      <c r="C156" s="166"/>
      <c r="D156" s="230"/>
      <c r="E156" s="166"/>
      <c r="F156" s="166"/>
      <c r="G156" s="166"/>
      <c r="H156" s="166"/>
      <c r="I156" s="166"/>
      <c r="J156" s="166"/>
      <c r="K156" s="166"/>
      <c r="L156" s="166"/>
      <c r="M156" s="166"/>
      <c r="N156" s="166"/>
      <c r="O156" s="231"/>
      <c r="P156" s="154">
        <f>VLOOKUP($BC156,Data!$AS$4:$AT$128,2,FALSE)</f>
        <v>0</v>
      </c>
      <c r="Q156" s="166"/>
      <c r="R156" s="166"/>
      <c r="S156" s="155"/>
      <c r="T156" s="170"/>
      <c r="U156" s="170"/>
      <c r="V156" s="170"/>
      <c r="W156" s="170"/>
      <c r="X156" s="156">
        <f t="shared" si="9"/>
        <v>0</v>
      </c>
      <c r="Y156" s="170"/>
      <c r="Z156" s="156">
        <f t="shared" si="10"/>
        <v>0</v>
      </c>
      <c r="AA156" s="175"/>
      <c r="AB156" s="176"/>
      <c r="AD156" s="9">
        <f>IF($M156=Data!$L$10,Data!$V$4,IF($M156=Data!$L$12,Data!$V$4,IF($M156=Data!$Y$4,Data!$AA$4,IF($M156=Data!$AD$4,Data!$AF$4,IF($M156=Data!$AI$4,Data!$AK$4,IF($M156=Data!$AN$4,Data!$AP$4,0))))))</f>
        <v>0</v>
      </c>
      <c r="AE156" s="9">
        <f>IF($M156=Data!$L$10,Data!$V$5,IF($M156=Data!$L$12,Data!$V$5,IF($M156=Data!$Y$4,Data!$AA$5,IF($M156=Data!$AD$4,Data!$AF$5,IF($M156=Data!$AI$4,Data!$AK$5,IF($M156=Data!$AN$4,Data!$AP$5,0))))))</f>
        <v>0</v>
      </c>
      <c r="AF156" s="9">
        <f>IF($M156=Data!$L$10,Data!$V$6,IF($M156=Data!$L$12,Data!$V$6,IF($M156=Data!$Y$4,Data!$AA$6,IF($M156=Data!$AD$4,Data!$AF$6,IF($M156=Data!$AI$4,Data!$AK$6,IF($M156=Data!$AN$4,Data!$AP$6,0))))))</f>
        <v>0</v>
      </c>
      <c r="AG156" s="9">
        <f>IF($M156=Data!$L$10,Data!$V$7,IF($M156=Data!$L$12,Data!$V$7,IF($M156=Data!$Y$4,Data!$AA$7,IF($M156=Data!$AD$4,Data!$AF$7,IF($M156=Data!$AI$4,Data!$AK$7,IF($M156=Data!$AN$4,Data!$AP$7,0))))))</f>
        <v>0</v>
      </c>
      <c r="AH156" s="9">
        <f>IF($M156=Data!$L$10,Data!$V$8,IF($M156=Data!$L$12,Data!$V$8,IF($M156=Data!$Y$4,Data!$AA$8,IF($M156=Data!$AD$4,Data!$AF$8,IF($M156=Data!$AI$4,Data!$AK$8,IF($M156=Data!$AN$4,Data!$AP$8,0))))))</f>
        <v>0</v>
      </c>
      <c r="AI156" s="9">
        <f>IF($M156=Data!$L$10,Data!$V$9,IF($M156=Data!$L$12,Data!$V$9,IF($M156=Data!$Y$4,Data!$AA$9,IF($M156=Data!$AD$4,Data!$AF$9,IF($M156=Data!$AI$4,Data!$AK$9,IF($M156=Data!$AN$4,Data!$AP$9,0))))))</f>
        <v>0</v>
      </c>
      <c r="AJ156" s="9">
        <f>IF($M156=Data!$L$10,Data!$V$10,IF($M156=Data!$L$12,Data!$V$10,IF($M156=Data!$Y$4,Data!$AA$10,IF($M156=Data!$AD$4,Data!$AF$10,IF($M156=Data!$AI$4,Data!$AK$10,IF($M156=Data!$AN$4,Data!$AP$10,0))))))</f>
        <v>0</v>
      </c>
      <c r="AK156" s="9">
        <f>IF($M156=Data!$L$10,Data!$V$11,IF($M156=Data!$L$12,Data!$V$11,IF($M156=Data!$Y$4,Data!$AA$11,IF($M156=Data!$AD$4,Data!$AF$11,IF($M156=Data!$AI$4,Data!$AK$11,IF($M156=Data!$AN$4,Data!$AP$11,0))))))</f>
        <v>0</v>
      </c>
      <c r="AL156" s="9">
        <f>IF($M156=Data!$L$10,Data!$V$12,IF($M156=Data!$L$12,Data!$V$12,IF($M156=Data!$Y$4,Data!$AA$12,IF($M156=Data!$AD$4,Data!$AF$12,IF($M156=Data!$AI$4,Data!$AK$12,IF($M156=Data!$AN$4,Data!$AP$12,0))))))</f>
        <v>0</v>
      </c>
      <c r="AM156" s="9">
        <f>IF($M156=Data!$L$10,Data!$V$13,IF($M156=Data!$L$12,Data!$V$13,IF($M156=Data!$Y$4,Data!$AA$13,IF($M156=Data!$AD$4,Data!$AF$13,IF($M156=Data!$AI$4,Data!$AK$13,IF($M156=Data!$AN$4,Data!$AP$13,0))))))</f>
        <v>0</v>
      </c>
      <c r="AN156" s="9">
        <f>IF($M156=Data!$L$10,Data!$V$14,IF($M156=Data!$L$12,Data!$V$14,IF($M156=Data!$Y$4,Data!$AA$14,IF($M156=Data!$AD$4,Data!$AF$14,IF($M156=Data!$AI$4,Data!$AK$14,IF($M156=Data!$AN$4,Data!$AP$14,0))))))</f>
        <v>0</v>
      </c>
      <c r="AO156" s="9">
        <f>IF($M156=Data!$L$10,Data!$V$15,IF($M156=Data!$L$12,Data!$V$15,IF($M156=Data!$Y$4,Data!$AA$15,IF($M156=Data!$AD$4,Data!$AF$15,IF($M156=Data!$AI$4,Data!$AK$15,IF($M156=Data!$AN$4,Data!$AP$15,0))))))</f>
        <v>0</v>
      </c>
      <c r="AP156" s="9">
        <f>IF($M156=Data!$L$10,Data!$V$16,IF($M156=Data!$L$12,Data!$V$16,IF($M156=Data!$Y$4,Data!$AA$16,IF($M156=Data!$AD$4,Data!$AF$16,IF($M156=Data!$AI$4,Data!$AK$16,IF($M156=Data!$AN$4,Data!$AP$16,0))))))</f>
        <v>0</v>
      </c>
      <c r="AQ156" s="9">
        <f>IF($M156=Data!$L$10,Data!$V$17,IF($M156=Data!$L$12,Data!$V$17,IF($M156=Data!$Y$4,Data!$AA$17,IF($M156=Data!$AD$4,Data!$AF$17,IF($M156=Data!$AI$4,Data!$AK$17,IF($M156=Data!$AN$4,Data!$AP$17,0))))))</f>
        <v>0</v>
      </c>
      <c r="AR156" s="9">
        <f>IF($M156=Data!$L$10,Data!$V$18,IF($M156=Data!$L$12,Data!$V$18,IF($M156=Data!$Y$4,Data!$AA$18,IF($M156=Data!$AD$4,Data!$AF$18,IF($M156=Data!$AI$4,Data!$AK$18,IF($M156=Data!$AN$4,Data!$AP$18,0))))))</f>
        <v>0</v>
      </c>
      <c r="AS156" s="9">
        <f>IF($M156=Data!$L$10,Data!$V$19,IF($M156=Data!$L$12,Data!$V$19,IF($M156=Data!$Y$4,Data!$AA$19,IF($M156=Data!$AD$4,Data!$AF$19,IF($M156=Data!$AI$4,Data!$AK$19,IF($M156=Data!$AN$4,Data!$AP$19,0))))))</f>
        <v>0</v>
      </c>
      <c r="AT156" s="9">
        <f>IF($M156=Data!$L$10,Data!$V$20,IF($M156=Data!$L$12,Data!$V$20,IF($M156=Data!$Y$4,Data!$AA$20,IF($M156=Data!$AD$4,Data!$AF$20,IF($M156=Data!$AI$4,Data!$AK$20,IF($M156=Data!$AN$4,Data!$AP$20,0))))))</f>
        <v>0</v>
      </c>
      <c r="AU156" s="9">
        <f>IF($M156=Data!$L$10,Data!$V$21,IF($M156=Data!$L$12,Data!$V$21,IF($M156=Data!$Y$4,Data!$AA$21,IF($M156=Data!$AD$4,Data!$AF$21,IF($M156=Data!$AI$4,Data!$AK$21,IF($M156=Data!$AN$4,Data!$AP$21,0))))))</f>
        <v>0</v>
      </c>
      <c r="AV156" s="9">
        <f>IF($M156=Data!$L$10,Data!$V$22,IF($M156=Data!$L$12,Data!$V$22,IF($M156=Data!$Y$4,Data!$AA$22,IF($M156=Data!$AD$4,Data!$AF$22,IF($M156=Data!$AI$4,Data!$AK$22,IF($M156=Data!$AN$4,Data!$AP$22,0))))))</f>
        <v>0</v>
      </c>
      <c r="AW156" s="9">
        <f>IF($M156=Data!$L$10,Data!$V$23,IF($M156=Data!$L$12,Data!$V$23,IF($M156=Data!$Y$4,Data!$AA$23,IF($M156=Data!$AD$4,Data!$AF$23,IF($M156=Data!$AI$4,Data!$AK$23,IF($M156=Data!$AN$4,Data!$AP$23,0))))))</f>
        <v>0</v>
      </c>
      <c r="AX156" s="9">
        <f>IF($M156=Data!$L$10,Data!$V$24,IF($M156=Data!$L$12,Data!$V$24,IF($M156=Data!$Y$4,Data!$AA$24,IF($M156=Data!$AD$4,Data!$AF$24,IF($M156=Data!$AI$4,Data!$AK$24,IF($M156=Data!$AN$4,Data!$AP$24,0))))))</f>
        <v>0</v>
      </c>
      <c r="AY156" s="9">
        <f>IF($M156=Data!$L$10,Data!$V$25,IF($M156=Data!$L$12,Data!$V$25,IF($M156=Data!$Y$4,Data!$AA$25,IF($M156=Data!$AD$4,Data!$AF$25,IF($M156=Data!$AI$4,Data!$AK$25,IF($M156=Data!$AN$4,Data!$AP$25,0))))))</f>
        <v>0</v>
      </c>
      <c r="AZ156" s="9">
        <f>IF($M156=Data!$L$10,Data!$V$26,IF($M156=Data!$L$12,Data!$V$26,IF($M156=Data!$Y$4,Data!$AA$26,IF($M156=Data!$AD$4,Data!$AF$26,IF($M156=Data!$AI$4,Data!$AK$26,IF($M156=Data!$AN$4,Data!$AP$26,0))))))</f>
        <v>0</v>
      </c>
      <c r="BA156" s="9">
        <f>IF($M156=Data!$L$10,Data!$V$27,IF($M156=Data!$L$12,Data!$V$27,IF($M156=Data!$Y$4,Data!$AA$27,IF($M156=Data!$AD$4,Data!$AF$27,IF($M156=Data!$AI$4,Data!$AK$27,IF($M156=Data!$AN$4,Data!$AP$27,0))))))</f>
        <v>0</v>
      </c>
      <c r="BB156" s="9">
        <f>IF($M156=Data!$L$10,Data!$V$28,IF($M156=Data!$L$12,Data!$V$28,IF($M156=Data!$Y$4,Data!$AA$28,IF($M156=Data!$AD$4,Data!$AF$28,IF($M156=Data!$AI$4,Data!$AK$28,IF($M156=Data!$AN$4,Data!$AP$28,0))))))</f>
        <v>0</v>
      </c>
      <c r="BC156" s="9">
        <f t="shared" si="12"/>
        <v>0</v>
      </c>
      <c r="BD156" s="119">
        <f>VLOOKUP($BC156,Data!$AS$4:$AT$128,2,FALSE)</f>
        <v>0</v>
      </c>
      <c r="BE156" s="102">
        <f>IF('LCLR Activity List v2.2'!$K156="SPR",1,0)</f>
        <v>0</v>
      </c>
      <c r="BF156" s="100" t="e">
        <f>IF($BE156=0,T156*Data!BF$98,IF($BE156=1,T156*Data!BK$98,T156*Data!BF$98))</f>
        <v>#N/A</v>
      </c>
      <c r="BG156" s="100" t="e">
        <f>IF($BE156=0,U156*Data!BG$98,IF($BE156=1,U156*Data!BL$98,U156*Data!BG$98))</f>
        <v>#N/A</v>
      </c>
      <c r="BH156" s="100" t="e">
        <f>IF($BE156=0,V156*Data!BH$98,IF($BE156=1,V156*Data!BM$98,V156*Data!BH$98))</f>
        <v>#N/A</v>
      </c>
      <c r="BI156" s="100" t="e">
        <f>IF($BE156=0,W156*Data!BI$98,IF($BE156=1,W156*Data!BN$98,W156*Data!BI$98))</f>
        <v>#N/A</v>
      </c>
      <c r="BJ156" s="100" t="e">
        <f>IF($BE156=0,X156*Data!BJ$98,IF($BE156=1,X156*Data!BO$98,X156*Data!BJ$98))</f>
        <v>#N/A</v>
      </c>
      <c r="BK156" s="97" t="e">
        <f t="shared" si="11"/>
        <v>#N/A</v>
      </c>
    </row>
    <row r="157" spans="1:63" x14ac:dyDescent="0.35">
      <c r="A157" s="187">
        <v>145</v>
      </c>
      <c r="B157" s="165"/>
      <c r="C157" s="166"/>
      <c r="D157" s="230"/>
      <c r="E157" s="166"/>
      <c r="F157" s="166"/>
      <c r="G157" s="166"/>
      <c r="H157" s="166"/>
      <c r="I157" s="166"/>
      <c r="J157" s="166"/>
      <c r="K157" s="166"/>
      <c r="L157" s="166"/>
      <c r="M157" s="166"/>
      <c r="N157" s="166"/>
      <c r="O157" s="231"/>
      <c r="P157" s="154">
        <f>VLOOKUP($BC157,Data!$AS$4:$AT$128,2,FALSE)</f>
        <v>0</v>
      </c>
      <c r="Q157" s="166"/>
      <c r="R157" s="166"/>
      <c r="S157" s="155"/>
      <c r="T157" s="170"/>
      <c r="U157" s="170"/>
      <c r="V157" s="170"/>
      <c r="W157" s="170"/>
      <c r="X157" s="156">
        <f t="shared" si="9"/>
        <v>0</v>
      </c>
      <c r="Y157" s="170"/>
      <c r="Z157" s="156">
        <f t="shared" si="10"/>
        <v>0</v>
      </c>
      <c r="AA157" s="175"/>
      <c r="AB157" s="176"/>
      <c r="AD157" s="9">
        <f>IF($M157=Data!$L$10,Data!$V$4,IF($M157=Data!$L$12,Data!$V$4,IF($M157=Data!$Y$4,Data!$AA$4,IF($M157=Data!$AD$4,Data!$AF$4,IF($M157=Data!$AI$4,Data!$AK$4,IF($M157=Data!$AN$4,Data!$AP$4,0))))))</f>
        <v>0</v>
      </c>
      <c r="AE157" s="9">
        <f>IF($M157=Data!$L$10,Data!$V$5,IF($M157=Data!$L$12,Data!$V$5,IF($M157=Data!$Y$4,Data!$AA$5,IF($M157=Data!$AD$4,Data!$AF$5,IF($M157=Data!$AI$4,Data!$AK$5,IF($M157=Data!$AN$4,Data!$AP$5,0))))))</f>
        <v>0</v>
      </c>
      <c r="AF157" s="9">
        <f>IF($M157=Data!$L$10,Data!$V$6,IF($M157=Data!$L$12,Data!$V$6,IF($M157=Data!$Y$4,Data!$AA$6,IF($M157=Data!$AD$4,Data!$AF$6,IF($M157=Data!$AI$4,Data!$AK$6,IF($M157=Data!$AN$4,Data!$AP$6,0))))))</f>
        <v>0</v>
      </c>
      <c r="AG157" s="9">
        <f>IF($M157=Data!$L$10,Data!$V$7,IF($M157=Data!$L$12,Data!$V$7,IF($M157=Data!$Y$4,Data!$AA$7,IF($M157=Data!$AD$4,Data!$AF$7,IF($M157=Data!$AI$4,Data!$AK$7,IF($M157=Data!$AN$4,Data!$AP$7,0))))))</f>
        <v>0</v>
      </c>
      <c r="AH157" s="9">
        <f>IF($M157=Data!$L$10,Data!$V$8,IF($M157=Data!$L$12,Data!$V$8,IF($M157=Data!$Y$4,Data!$AA$8,IF($M157=Data!$AD$4,Data!$AF$8,IF($M157=Data!$AI$4,Data!$AK$8,IF($M157=Data!$AN$4,Data!$AP$8,0))))))</f>
        <v>0</v>
      </c>
      <c r="AI157" s="9">
        <f>IF($M157=Data!$L$10,Data!$V$9,IF($M157=Data!$L$12,Data!$V$9,IF($M157=Data!$Y$4,Data!$AA$9,IF($M157=Data!$AD$4,Data!$AF$9,IF($M157=Data!$AI$4,Data!$AK$9,IF($M157=Data!$AN$4,Data!$AP$9,0))))))</f>
        <v>0</v>
      </c>
      <c r="AJ157" s="9">
        <f>IF($M157=Data!$L$10,Data!$V$10,IF($M157=Data!$L$12,Data!$V$10,IF($M157=Data!$Y$4,Data!$AA$10,IF($M157=Data!$AD$4,Data!$AF$10,IF($M157=Data!$AI$4,Data!$AK$10,IF($M157=Data!$AN$4,Data!$AP$10,0))))))</f>
        <v>0</v>
      </c>
      <c r="AK157" s="9">
        <f>IF($M157=Data!$L$10,Data!$V$11,IF($M157=Data!$L$12,Data!$V$11,IF($M157=Data!$Y$4,Data!$AA$11,IF($M157=Data!$AD$4,Data!$AF$11,IF($M157=Data!$AI$4,Data!$AK$11,IF($M157=Data!$AN$4,Data!$AP$11,0))))))</f>
        <v>0</v>
      </c>
      <c r="AL157" s="9">
        <f>IF($M157=Data!$L$10,Data!$V$12,IF($M157=Data!$L$12,Data!$V$12,IF($M157=Data!$Y$4,Data!$AA$12,IF($M157=Data!$AD$4,Data!$AF$12,IF($M157=Data!$AI$4,Data!$AK$12,IF($M157=Data!$AN$4,Data!$AP$12,0))))))</f>
        <v>0</v>
      </c>
      <c r="AM157" s="9">
        <f>IF($M157=Data!$L$10,Data!$V$13,IF($M157=Data!$L$12,Data!$V$13,IF($M157=Data!$Y$4,Data!$AA$13,IF($M157=Data!$AD$4,Data!$AF$13,IF($M157=Data!$AI$4,Data!$AK$13,IF($M157=Data!$AN$4,Data!$AP$13,0))))))</f>
        <v>0</v>
      </c>
      <c r="AN157" s="9">
        <f>IF($M157=Data!$L$10,Data!$V$14,IF($M157=Data!$L$12,Data!$V$14,IF($M157=Data!$Y$4,Data!$AA$14,IF($M157=Data!$AD$4,Data!$AF$14,IF($M157=Data!$AI$4,Data!$AK$14,IF($M157=Data!$AN$4,Data!$AP$14,0))))))</f>
        <v>0</v>
      </c>
      <c r="AO157" s="9">
        <f>IF($M157=Data!$L$10,Data!$V$15,IF($M157=Data!$L$12,Data!$V$15,IF($M157=Data!$Y$4,Data!$AA$15,IF($M157=Data!$AD$4,Data!$AF$15,IF($M157=Data!$AI$4,Data!$AK$15,IF($M157=Data!$AN$4,Data!$AP$15,0))))))</f>
        <v>0</v>
      </c>
      <c r="AP157" s="9">
        <f>IF($M157=Data!$L$10,Data!$V$16,IF($M157=Data!$L$12,Data!$V$16,IF($M157=Data!$Y$4,Data!$AA$16,IF($M157=Data!$AD$4,Data!$AF$16,IF($M157=Data!$AI$4,Data!$AK$16,IF($M157=Data!$AN$4,Data!$AP$16,0))))))</f>
        <v>0</v>
      </c>
      <c r="AQ157" s="9">
        <f>IF($M157=Data!$L$10,Data!$V$17,IF($M157=Data!$L$12,Data!$V$17,IF($M157=Data!$Y$4,Data!$AA$17,IF($M157=Data!$AD$4,Data!$AF$17,IF($M157=Data!$AI$4,Data!$AK$17,IF($M157=Data!$AN$4,Data!$AP$17,0))))))</f>
        <v>0</v>
      </c>
      <c r="AR157" s="9">
        <f>IF($M157=Data!$L$10,Data!$V$18,IF($M157=Data!$L$12,Data!$V$18,IF($M157=Data!$Y$4,Data!$AA$18,IF($M157=Data!$AD$4,Data!$AF$18,IF($M157=Data!$AI$4,Data!$AK$18,IF($M157=Data!$AN$4,Data!$AP$18,0))))))</f>
        <v>0</v>
      </c>
      <c r="AS157" s="9">
        <f>IF($M157=Data!$L$10,Data!$V$19,IF($M157=Data!$L$12,Data!$V$19,IF($M157=Data!$Y$4,Data!$AA$19,IF($M157=Data!$AD$4,Data!$AF$19,IF($M157=Data!$AI$4,Data!$AK$19,IF($M157=Data!$AN$4,Data!$AP$19,0))))))</f>
        <v>0</v>
      </c>
      <c r="AT157" s="9">
        <f>IF($M157=Data!$L$10,Data!$V$20,IF($M157=Data!$L$12,Data!$V$20,IF($M157=Data!$Y$4,Data!$AA$20,IF($M157=Data!$AD$4,Data!$AF$20,IF($M157=Data!$AI$4,Data!$AK$20,IF($M157=Data!$AN$4,Data!$AP$20,0))))))</f>
        <v>0</v>
      </c>
      <c r="AU157" s="9">
        <f>IF($M157=Data!$L$10,Data!$V$21,IF($M157=Data!$L$12,Data!$V$21,IF($M157=Data!$Y$4,Data!$AA$21,IF($M157=Data!$AD$4,Data!$AF$21,IF($M157=Data!$AI$4,Data!$AK$21,IF($M157=Data!$AN$4,Data!$AP$21,0))))))</f>
        <v>0</v>
      </c>
      <c r="AV157" s="9">
        <f>IF($M157=Data!$L$10,Data!$V$22,IF($M157=Data!$L$12,Data!$V$22,IF($M157=Data!$Y$4,Data!$AA$22,IF($M157=Data!$AD$4,Data!$AF$22,IF($M157=Data!$AI$4,Data!$AK$22,IF($M157=Data!$AN$4,Data!$AP$22,0))))))</f>
        <v>0</v>
      </c>
      <c r="AW157" s="9">
        <f>IF($M157=Data!$L$10,Data!$V$23,IF($M157=Data!$L$12,Data!$V$23,IF($M157=Data!$Y$4,Data!$AA$23,IF($M157=Data!$AD$4,Data!$AF$23,IF($M157=Data!$AI$4,Data!$AK$23,IF($M157=Data!$AN$4,Data!$AP$23,0))))))</f>
        <v>0</v>
      </c>
      <c r="AX157" s="9">
        <f>IF($M157=Data!$L$10,Data!$V$24,IF($M157=Data!$L$12,Data!$V$24,IF($M157=Data!$Y$4,Data!$AA$24,IF($M157=Data!$AD$4,Data!$AF$24,IF($M157=Data!$AI$4,Data!$AK$24,IF($M157=Data!$AN$4,Data!$AP$24,0))))))</f>
        <v>0</v>
      </c>
      <c r="AY157" s="9">
        <f>IF($M157=Data!$L$10,Data!$V$25,IF($M157=Data!$L$12,Data!$V$25,IF($M157=Data!$Y$4,Data!$AA$25,IF($M157=Data!$AD$4,Data!$AF$25,IF($M157=Data!$AI$4,Data!$AK$25,IF($M157=Data!$AN$4,Data!$AP$25,0))))))</f>
        <v>0</v>
      </c>
      <c r="AZ157" s="9">
        <f>IF($M157=Data!$L$10,Data!$V$26,IF($M157=Data!$L$12,Data!$V$26,IF($M157=Data!$Y$4,Data!$AA$26,IF($M157=Data!$AD$4,Data!$AF$26,IF($M157=Data!$AI$4,Data!$AK$26,IF($M157=Data!$AN$4,Data!$AP$26,0))))))</f>
        <v>0</v>
      </c>
      <c r="BA157" s="9">
        <f>IF($M157=Data!$L$10,Data!$V$27,IF($M157=Data!$L$12,Data!$V$27,IF($M157=Data!$Y$4,Data!$AA$27,IF($M157=Data!$AD$4,Data!$AF$27,IF($M157=Data!$AI$4,Data!$AK$27,IF($M157=Data!$AN$4,Data!$AP$27,0))))))</f>
        <v>0</v>
      </c>
      <c r="BB157" s="9">
        <f>IF($M157=Data!$L$10,Data!$V$28,IF($M157=Data!$L$12,Data!$V$28,IF($M157=Data!$Y$4,Data!$AA$28,IF($M157=Data!$AD$4,Data!$AF$28,IF($M157=Data!$AI$4,Data!$AK$28,IF($M157=Data!$AN$4,Data!$AP$28,0))))))</f>
        <v>0</v>
      </c>
      <c r="BC157" s="9">
        <f t="shared" si="12"/>
        <v>0</v>
      </c>
      <c r="BD157" s="119">
        <f>VLOOKUP($BC157,Data!$AS$4:$AT$128,2,FALSE)</f>
        <v>0</v>
      </c>
      <c r="BE157" s="102">
        <f>IF('LCLR Activity List v2.2'!$K157="SPR",1,0)</f>
        <v>0</v>
      </c>
      <c r="BF157" s="100" t="e">
        <f>IF($BE157=0,T157*Data!BF$98,IF($BE157=1,T157*Data!BK$98,T157*Data!BF$98))</f>
        <v>#N/A</v>
      </c>
      <c r="BG157" s="100" t="e">
        <f>IF($BE157=0,U157*Data!BG$98,IF($BE157=1,U157*Data!BL$98,U157*Data!BG$98))</f>
        <v>#N/A</v>
      </c>
      <c r="BH157" s="100" t="e">
        <f>IF($BE157=0,V157*Data!BH$98,IF($BE157=1,V157*Data!BM$98,V157*Data!BH$98))</f>
        <v>#N/A</v>
      </c>
      <c r="BI157" s="100" t="e">
        <f>IF($BE157=0,W157*Data!BI$98,IF($BE157=1,W157*Data!BN$98,W157*Data!BI$98))</f>
        <v>#N/A</v>
      </c>
      <c r="BJ157" s="100" t="e">
        <f>IF($BE157=0,X157*Data!BJ$98,IF($BE157=1,X157*Data!BO$98,X157*Data!BJ$98))</f>
        <v>#N/A</v>
      </c>
      <c r="BK157" s="97" t="e">
        <f t="shared" si="11"/>
        <v>#N/A</v>
      </c>
    </row>
    <row r="158" spans="1:63" x14ac:dyDescent="0.35">
      <c r="A158" s="187">
        <v>146</v>
      </c>
      <c r="B158" s="165"/>
      <c r="C158" s="166"/>
      <c r="D158" s="230"/>
      <c r="E158" s="166"/>
      <c r="F158" s="166"/>
      <c r="G158" s="166"/>
      <c r="H158" s="166"/>
      <c r="I158" s="166"/>
      <c r="J158" s="166"/>
      <c r="K158" s="166"/>
      <c r="L158" s="166"/>
      <c r="M158" s="166"/>
      <c r="N158" s="166"/>
      <c r="O158" s="231"/>
      <c r="P158" s="154">
        <f>VLOOKUP($BC158,Data!$AS$4:$AT$128,2,FALSE)</f>
        <v>0</v>
      </c>
      <c r="Q158" s="166"/>
      <c r="R158" s="166"/>
      <c r="S158" s="155"/>
      <c r="T158" s="170"/>
      <c r="U158" s="170"/>
      <c r="V158" s="170"/>
      <c r="W158" s="170"/>
      <c r="X158" s="156">
        <f t="shared" si="9"/>
        <v>0</v>
      </c>
      <c r="Y158" s="170"/>
      <c r="Z158" s="156">
        <f t="shared" si="10"/>
        <v>0</v>
      </c>
      <c r="AA158" s="175"/>
      <c r="AB158" s="176"/>
      <c r="AD158" s="9">
        <f>IF($M158=Data!$L$10,Data!$V$4,IF($M158=Data!$L$12,Data!$V$4,IF($M158=Data!$Y$4,Data!$AA$4,IF($M158=Data!$AD$4,Data!$AF$4,IF($M158=Data!$AI$4,Data!$AK$4,IF($M158=Data!$AN$4,Data!$AP$4,0))))))</f>
        <v>0</v>
      </c>
      <c r="AE158" s="9">
        <f>IF($M158=Data!$L$10,Data!$V$5,IF($M158=Data!$L$12,Data!$V$5,IF($M158=Data!$Y$4,Data!$AA$5,IF($M158=Data!$AD$4,Data!$AF$5,IF($M158=Data!$AI$4,Data!$AK$5,IF($M158=Data!$AN$4,Data!$AP$5,0))))))</f>
        <v>0</v>
      </c>
      <c r="AF158" s="9">
        <f>IF($M158=Data!$L$10,Data!$V$6,IF($M158=Data!$L$12,Data!$V$6,IF($M158=Data!$Y$4,Data!$AA$6,IF($M158=Data!$AD$4,Data!$AF$6,IF($M158=Data!$AI$4,Data!$AK$6,IF($M158=Data!$AN$4,Data!$AP$6,0))))))</f>
        <v>0</v>
      </c>
      <c r="AG158" s="9">
        <f>IF($M158=Data!$L$10,Data!$V$7,IF($M158=Data!$L$12,Data!$V$7,IF($M158=Data!$Y$4,Data!$AA$7,IF($M158=Data!$AD$4,Data!$AF$7,IF($M158=Data!$AI$4,Data!$AK$7,IF($M158=Data!$AN$4,Data!$AP$7,0))))))</f>
        <v>0</v>
      </c>
      <c r="AH158" s="9">
        <f>IF($M158=Data!$L$10,Data!$V$8,IF($M158=Data!$L$12,Data!$V$8,IF($M158=Data!$Y$4,Data!$AA$8,IF($M158=Data!$AD$4,Data!$AF$8,IF($M158=Data!$AI$4,Data!$AK$8,IF($M158=Data!$AN$4,Data!$AP$8,0))))))</f>
        <v>0</v>
      </c>
      <c r="AI158" s="9">
        <f>IF($M158=Data!$L$10,Data!$V$9,IF($M158=Data!$L$12,Data!$V$9,IF($M158=Data!$Y$4,Data!$AA$9,IF($M158=Data!$AD$4,Data!$AF$9,IF($M158=Data!$AI$4,Data!$AK$9,IF($M158=Data!$AN$4,Data!$AP$9,0))))))</f>
        <v>0</v>
      </c>
      <c r="AJ158" s="9">
        <f>IF($M158=Data!$L$10,Data!$V$10,IF($M158=Data!$L$12,Data!$V$10,IF($M158=Data!$Y$4,Data!$AA$10,IF($M158=Data!$AD$4,Data!$AF$10,IF($M158=Data!$AI$4,Data!$AK$10,IF($M158=Data!$AN$4,Data!$AP$10,0))))))</f>
        <v>0</v>
      </c>
      <c r="AK158" s="9">
        <f>IF($M158=Data!$L$10,Data!$V$11,IF($M158=Data!$L$12,Data!$V$11,IF($M158=Data!$Y$4,Data!$AA$11,IF($M158=Data!$AD$4,Data!$AF$11,IF($M158=Data!$AI$4,Data!$AK$11,IF($M158=Data!$AN$4,Data!$AP$11,0))))))</f>
        <v>0</v>
      </c>
      <c r="AL158" s="9">
        <f>IF($M158=Data!$L$10,Data!$V$12,IF($M158=Data!$L$12,Data!$V$12,IF($M158=Data!$Y$4,Data!$AA$12,IF($M158=Data!$AD$4,Data!$AF$12,IF($M158=Data!$AI$4,Data!$AK$12,IF($M158=Data!$AN$4,Data!$AP$12,0))))))</f>
        <v>0</v>
      </c>
      <c r="AM158" s="9">
        <f>IF($M158=Data!$L$10,Data!$V$13,IF($M158=Data!$L$12,Data!$V$13,IF($M158=Data!$Y$4,Data!$AA$13,IF($M158=Data!$AD$4,Data!$AF$13,IF($M158=Data!$AI$4,Data!$AK$13,IF($M158=Data!$AN$4,Data!$AP$13,0))))))</f>
        <v>0</v>
      </c>
      <c r="AN158" s="9">
        <f>IF($M158=Data!$L$10,Data!$V$14,IF($M158=Data!$L$12,Data!$V$14,IF($M158=Data!$Y$4,Data!$AA$14,IF($M158=Data!$AD$4,Data!$AF$14,IF($M158=Data!$AI$4,Data!$AK$14,IF($M158=Data!$AN$4,Data!$AP$14,0))))))</f>
        <v>0</v>
      </c>
      <c r="AO158" s="9">
        <f>IF($M158=Data!$L$10,Data!$V$15,IF($M158=Data!$L$12,Data!$V$15,IF($M158=Data!$Y$4,Data!$AA$15,IF($M158=Data!$AD$4,Data!$AF$15,IF($M158=Data!$AI$4,Data!$AK$15,IF($M158=Data!$AN$4,Data!$AP$15,0))))))</f>
        <v>0</v>
      </c>
      <c r="AP158" s="9">
        <f>IF($M158=Data!$L$10,Data!$V$16,IF($M158=Data!$L$12,Data!$V$16,IF($M158=Data!$Y$4,Data!$AA$16,IF($M158=Data!$AD$4,Data!$AF$16,IF($M158=Data!$AI$4,Data!$AK$16,IF($M158=Data!$AN$4,Data!$AP$16,0))))))</f>
        <v>0</v>
      </c>
      <c r="AQ158" s="9">
        <f>IF($M158=Data!$L$10,Data!$V$17,IF($M158=Data!$L$12,Data!$V$17,IF($M158=Data!$Y$4,Data!$AA$17,IF($M158=Data!$AD$4,Data!$AF$17,IF($M158=Data!$AI$4,Data!$AK$17,IF($M158=Data!$AN$4,Data!$AP$17,0))))))</f>
        <v>0</v>
      </c>
      <c r="AR158" s="9">
        <f>IF($M158=Data!$L$10,Data!$V$18,IF($M158=Data!$L$12,Data!$V$18,IF($M158=Data!$Y$4,Data!$AA$18,IF($M158=Data!$AD$4,Data!$AF$18,IF($M158=Data!$AI$4,Data!$AK$18,IF($M158=Data!$AN$4,Data!$AP$18,0))))))</f>
        <v>0</v>
      </c>
      <c r="AS158" s="9">
        <f>IF($M158=Data!$L$10,Data!$V$19,IF($M158=Data!$L$12,Data!$V$19,IF($M158=Data!$Y$4,Data!$AA$19,IF($M158=Data!$AD$4,Data!$AF$19,IF($M158=Data!$AI$4,Data!$AK$19,IF($M158=Data!$AN$4,Data!$AP$19,0))))))</f>
        <v>0</v>
      </c>
      <c r="AT158" s="9">
        <f>IF($M158=Data!$L$10,Data!$V$20,IF($M158=Data!$L$12,Data!$V$20,IF($M158=Data!$Y$4,Data!$AA$20,IF($M158=Data!$AD$4,Data!$AF$20,IF($M158=Data!$AI$4,Data!$AK$20,IF($M158=Data!$AN$4,Data!$AP$20,0))))))</f>
        <v>0</v>
      </c>
      <c r="AU158" s="9">
        <f>IF($M158=Data!$L$10,Data!$V$21,IF($M158=Data!$L$12,Data!$V$21,IF($M158=Data!$Y$4,Data!$AA$21,IF($M158=Data!$AD$4,Data!$AF$21,IF($M158=Data!$AI$4,Data!$AK$21,IF($M158=Data!$AN$4,Data!$AP$21,0))))))</f>
        <v>0</v>
      </c>
      <c r="AV158" s="9">
        <f>IF($M158=Data!$L$10,Data!$V$22,IF($M158=Data!$L$12,Data!$V$22,IF($M158=Data!$Y$4,Data!$AA$22,IF($M158=Data!$AD$4,Data!$AF$22,IF($M158=Data!$AI$4,Data!$AK$22,IF($M158=Data!$AN$4,Data!$AP$22,0))))))</f>
        <v>0</v>
      </c>
      <c r="AW158" s="9">
        <f>IF($M158=Data!$L$10,Data!$V$23,IF($M158=Data!$L$12,Data!$V$23,IF($M158=Data!$Y$4,Data!$AA$23,IF($M158=Data!$AD$4,Data!$AF$23,IF($M158=Data!$AI$4,Data!$AK$23,IF($M158=Data!$AN$4,Data!$AP$23,0))))))</f>
        <v>0</v>
      </c>
      <c r="AX158" s="9">
        <f>IF($M158=Data!$L$10,Data!$V$24,IF($M158=Data!$L$12,Data!$V$24,IF($M158=Data!$Y$4,Data!$AA$24,IF($M158=Data!$AD$4,Data!$AF$24,IF($M158=Data!$AI$4,Data!$AK$24,IF($M158=Data!$AN$4,Data!$AP$24,0))))))</f>
        <v>0</v>
      </c>
      <c r="AY158" s="9">
        <f>IF($M158=Data!$L$10,Data!$V$25,IF($M158=Data!$L$12,Data!$V$25,IF($M158=Data!$Y$4,Data!$AA$25,IF($M158=Data!$AD$4,Data!$AF$25,IF($M158=Data!$AI$4,Data!$AK$25,IF($M158=Data!$AN$4,Data!$AP$25,0))))))</f>
        <v>0</v>
      </c>
      <c r="AZ158" s="9">
        <f>IF($M158=Data!$L$10,Data!$V$26,IF($M158=Data!$L$12,Data!$V$26,IF($M158=Data!$Y$4,Data!$AA$26,IF($M158=Data!$AD$4,Data!$AF$26,IF($M158=Data!$AI$4,Data!$AK$26,IF($M158=Data!$AN$4,Data!$AP$26,0))))))</f>
        <v>0</v>
      </c>
      <c r="BA158" s="9">
        <f>IF($M158=Data!$L$10,Data!$V$27,IF($M158=Data!$L$12,Data!$V$27,IF($M158=Data!$Y$4,Data!$AA$27,IF($M158=Data!$AD$4,Data!$AF$27,IF($M158=Data!$AI$4,Data!$AK$27,IF($M158=Data!$AN$4,Data!$AP$27,0))))))</f>
        <v>0</v>
      </c>
      <c r="BB158" s="9">
        <f>IF($M158=Data!$L$10,Data!$V$28,IF($M158=Data!$L$12,Data!$V$28,IF($M158=Data!$Y$4,Data!$AA$28,IF($M158=Data!$AD$4,Data!$AF$28,IF($M158=Data!$AI$4,Data!$AK$28,IF($M158=Data!$AN$4,Data!$AP$28,0))))))</f>
        <v>0</v>
      </c>
      <c r="BC158" s="9">
        <f t="shared" si="12"/>
        <v>0</v>
      </c>
      <c r="BD158" s="119">
        <f>VLOOKUP($BC158,Data!$AS$4:$AT$128,2,FALSE)</f>
        <v>0</v>
      </c>
      <c r="BE158" s="102">
        <f>IF('LCLR Activity List v2.2'!$K158="SPR",1,0)</f>
        <v>0</v>
      </c>
      <c r="BF158" s="100" t="e">
        <f>IF($BE158=0,T158*Data!BF$98,IF($BE158=1,T158*Data!BK$98,T158*Data!BF$98))</f>
        <v>#N/A</v>
      </c>
      <c r="BG158" s="100" t="e">
        <f>IF($BE158=0,U158*Data!BG$98,IF($BE158=1,U158*Data!BL$98,U158*Data!BG$98))</f>
        <v>#N/A</v>
      </c>
      <c r="BH158" s="100" t="e">
        <f>IF($BE158=0,V158*Data!BH$98,IF($BE158=1,V158*Data!BM$98,V158*Data!BH$98))</f>
        <v>#N/A</v>
      </c>
      <c r="BI158" s="100" t="e">
        <f>IF($BE158=0,W158*Data!BI$98,IF($BE158=1,W158*Data!BN$98,W158*Data!BI$98))</f>
        <v>#N/A</v>
      </c>
      <c r="BJ158" s="100" t="e">
        <f>IF($BE158=0,X158*Data!BJ$98,IF($BE158=1,X158*Data!BO$98,X158*Data!BJ$98))</f>
        <v>#N/A</v>
      </c>
      <c r="BK158" s="97" t="e">
        <f t="shared" si="11"/>
        <v>#N/A</v>
      </c>
    </row>
    <row r="159" spans="1:63" x14ac:dyDescent="0.35">
      <c r="A159" s="187">
        <v>147</v>
      </c>
      <c r="B159" s="165"/>
      <c r="C159" s="166"/>
      <c r="D159" s="230"/>
      <c r="E159" s="166"/>
      <c r="F159" s="166"/>
      <c r="G159" s="166"/>
      <c r="H159" s="166"/>
      <c r="I159" s="166"/>
      <c r="J159" s="166"/>
      <c r="K159" s="166"/>
      <c r="L159" s="166"/>
      <c r="M159" s="166"/>
      <c r="N159" s="166"/>
      <c r="O159" s="231"/>
      <c r="P159" s="154">
        <f>VLOOKUP($BC159,Data!$AS$4:$AT$128,2,FALSE)</f>
        <v>0</v>
      </c>
      <c r="Q159" s="166"/>
      <c r="R159" s="166"/>
      <c r="S159" s="155"/>
      <c r="T159" s="170"/>
      <c r="U159" s="170"/>
      <c r="V159" s="170"/>
      <c r="W159" s="170"/>
      <c r="X159" s="156">
        <f t="shared" si="9"/>
        <v>0</v>
      </c>
      <c r="Y159" s="170"/>
      <c r="Z159" s="156">
        <f t="shared" si="10"/>
        <v>0</v>
      </c>
      <c r="AA159" s="175"/>
      <c r="AB159" s="176"/>
      <c r="AD159" s="9">
        <f>IF($M159=Data!$L$10,Data!$V$4,IF($M159=Data!$L$12,Data!$V$4,IF($M159=Data!$Y$4,Data!$AA$4,IF($M159=Data!$AD$4,Data!$AF$4,IF($M159=Data!$AI$4,Data!$AK$4,IF($M159=Data!$AN$4,Data!$AP$4,0))))))</f>
        <v>0</v>
      </c>
      <c r="AE159" s="9">
        <f>IF($M159=Data!$L$10,Data!$V$5,IF($M159=Data!$L$12,Data!$V$5,IF($M159=Data!$Y$4,Data!$AA$5,IF($M159=Data!$AD$4,Data!$AF$5,IF($M159=Data!$AI$4,Data!$AK$5,IF($M159=Data!$AN$4,Data!$AP$5,0))))))</f>
        <v>0</v>
      </c>
      <c r="AF159" s="9">
        <f>IF($M159=Data!$L$10,Data!$V$6,IF($M159=Data!$L$12,Data!$V$6,IF($M159=Data!$Y$4,Data!$AA$6,IF($M159=Data!$AD$4,Data!$AF$6,IF($M159=Data!$AI$4,Data!$AK$6,IF($M159=Data!$AN$4,Data!$AP$6,0))))))</f>
        <v>0</v>
      </c>
      <c r="AG159" s="9">
        <f>IF($M159=Data!$L$10,Data!$V$7,IF($M159=Data!$L$12,Data!$V$7,IF($M159=Data!$Y$4,Data!$AA$7,IF($M159=Data!$AD$4,Data!$AF$7,IF($M159=Data!$AI$4,Data!$AK$7,IF($M159=Data!$AN$4,Data!$AP$7,0))))))</f>
        <v>0</v>
      </c>
      <c r="AH159" s="9">
        <f>IF($M159=Data!$L$10,Data!$V$8,IF($M159=Data!$L$12,Data!$V$8,IF($M159=Data!$Y$4,Data!$AA$8,IF($M159=Data!$AD$4,Data!$AF$8,IF($M159=Data!$AI$4,Data!$AK$8,IF($M159=Data!$AN$4,Data!$AP$8,0))))))</f>
        <v>0</v>
      </c>
      <c r="AI159" s="9">
        <f>IF($M159=Data!$L$10,Data!$V$9,IF($M159=Data!$L$12,Data!$V$9,IF($M159=Data!$Y$4,Data!$AA$9,IF($M159=Data!$AD$4,Data!$AF$9,IF($M159=Data!$AI$4,Data!$AK$9,IF($M159=Data!$AN$4,Data!$AP$9,0))))))</f>
        <v>0</v>
      </c>
      <c r="AJ159" s="9">
        <f>IF($M159=Data!$L$10,Data!$V$10,IF($M159=Data!$L$12,Data!$V$10,IF($M159=Data!$Y$4,Data!$AA$10,IF($M159=Data!$AD$4,Data!$AF$10,IF($M159=Data!$AI$4,Data!$AK$10,IF($M159=Data!$AN$4,Data!$AP$10,0))))))</f>
        <v>0</v>
      </c>
      <c r="AK159" s="9">
        <f>IF($M159=Data!$L$10,Data!$V$11,IF($M159=Data!$L$12,Data!$V$11,IF($M159=Data!$Y$4,Data!$AA$11,IF($M159=Data!$AD$4,Data!$AF$11,IF($M159=Data!$AI$4,Data!$AK$11,IF($M159=Data!$AN$4,Data!$AP$11,0))))))</f>
        <v>0</v>
      </c>
      <c r="AL159" s="9">
        <f>IF($M159=Data!$L$10,Data!$V$12,IF($M159=Data!$L$12,Data!$V$12,IF($M159=Data!$Y$4,Data!$AA$12,IF($M159=Data!$AD$4,Data!$AF$12,IF($M159=Data!$AI$4,Data!$AK$12,IF($M159=Data!$AN$4,Data!$AP$12,0))))))</f>
        <v>0</v>
      </c>
      <c r="AM159" s="9">
        <f>IF($M159=Data!$L$10,Data!$V$13,IF($M159=Data!$L$12,Data!$V$13,IF($M159=Data!$Y$4,Data!$AA$13,IF($M159=Data!$AD$4,Data!$AF$13,IF($M159=Data!$AI$4,Data!$AK$13,IF($M159=Data!$AN$4,Data!$AP$13,0))))))</f>
        <v>0</v>
      </c>
      <c r="AN159" s="9">
        <f>IF($M159=Data!$L$10,Data!$V$14,IF($M159=Data!$L$12,Data!$V$14,IF($M159=Data!$Y$4,Data!$AA$14,IF($M159=Data!$AD$4,Data!$AF$14,IF($M159=Data!$AI$4,Data!$AK$14,IF($M159=Data!$AN$4,Data!$AP$14,0))))))</f>
        <v>0</v>
      </c>
      <c r="AO159" s="9">
        <f>IF($M159=Data!$L$10,Data!$V$15,IF($M159=Data!$L$12,Data!$V$15,IF($M159=Data!$Y$4,Data!$AA$15,IF($M159=Data!$AD$4,Data!$AF$15,IF($M159=Data!$AI$4,Data!$AK$15,IF($M159=Data!$AN$4,Data!$AP$15,0))))))</f>
        <v>0</v>
      </c>
      <c r="AP159" s="9">
        <f>IF($M159=Data!$L$10,Data!$V$16,IF($M159=Data!$L$12,Data!$V$16,IF($M159=Data!$Y$4,Data!$AA$16,IF($M159=Data!$AD$4,Data!$AF$16,IF($M159=Data!$AI$4,Data!$AK$16,IF($M159=Data!$AN$4,Data!$AP$16,0))))))</f>
        <v>0</v>
      </c>
      <c r="AQ159" s="9">
        <f>IF($M159=Data!$L$10,Data!$V$17,IF($M159=Data!$L$12,Data!$V$17,IF($M159=Data!$Y$4,Data!$AA$17,IF($M159=Data!$AD$4,Data!$AF$17,IF($M159=Data!$AI$4,Data!$AK$17,IF($M159=Data!$AN$4,Data!$AP$17,0))))))</f>
        <v>0</v>
      </c>
      <c r="AR159" s="9">
        <f>IF($M159=Data!$L$10,Data!$V$18,IF($M159=Data!$L$12,Data!$V$18,IF($M159=Data!$Y$4,Data!$AA$18,IF($M159=Data!$AD$4,Data!$AF$18,IF($M159=Data!$AI$4,Data!$AK$18,IF($M159=Data!$AN$4,Data!$AP$18,0))))))</f>
        <v>0</v>
      </c>
      <c r="AS159" s="9">
        <f>IF($M159=Data!$L$10,Data!$V$19,IF($M159=Data!$L$12,Data!$V$19,IF($M159=Data!$Y$4,Data!$AA$19,IF($M159=Data!$AD$4,Data!$AF$19,IF($M159=Data!$AI$4,Data!$AK$19,IF($M159=Data!$AN$4,Data!$AP$19,0))))))</f>
        <v>0</v>
      </c>
      <c r="AT159" s="9">
        <f>IF($M159=Data!$L$10,Data!$V$20,IF($M159=Data!$L$12,Data!$V$20,IF($M159=Data!$Y$4,Data!$AA$20,IF($M159=Data!$AD$4,Data!$AF$20,IF($M159=Data!$AI$4,Data!$AK$20,IF($M159=Data!$AN$4,Data!$AP$20,0))))))</f>
        <v>0</v>
      </c>
      <c r="AU159" s="9">
        <f>IF($M159=Data!$L$10,Data!$V$21,IF($M159=Data!$L$12,Data!$V$21,IF($M159=Data!$Y$4,Data!$AA$21,IF($M159=Data!$AD$4,Data!$AF$21,IF($M159=Data!$AI$4,Data!$AK$21,IF($M159=Data!$AN$4,Data!$AP$21,0))))))</f>
        <v>0</v>
      </c>
      <c r="AV159" s="9">
        <f>IF($M159=Data!$L$10,Data!$V$22,IF($M159=Data!$L$12,Data!$V$22,IF($M159=Data!$Y$4,Data!$AA$22,IF($M159=Data!$AD$4,Data!$AF$22,IF($M159=Data!$AI$4,Data!$AK$22,IF($M159=Data!$AN$4,Data!$AP$22,0))))))</f>
        <v>0</v>
      </c>
      <c r="AW159" s="9">
        <f>IF($M159=Data!$L$10,Data!$V$23,IF($M159=Data!$L$12,Data!$V$23,IF($M159=Data!$Y$4,Data!$AA$23,IF($M159=Data!$AD$4,Data!$AF$23,IF($M159=Data!$AI$4,Data!$AK$23,IF($M159=Data!$AN$4,Data!$AP$23,0))))))</f>
        <v>0</v>
      </c>
      <c r="AX159" s="9">
        <f>IF($M159=Data!$L$10,Data!$V$24,IF($M159=Data!$L$12,Data!$V$24,IF($M159=Data!$Y$4,Data!$AA$24,IF($M159=Data!$AD$4,Data!$AF$24,IF($M159=Data!$AI$4,Data!$AK$24,IF($M159=Data!$AN$4,Data!$AP$24,0))))))</f>
        <v>0</v>
      </c>
      <c r="AY159" s="9">
        <f>IF($M159=Data!$L$10,Data!$V$25,IF($M159=Data!$L$12,Data!$V$25,IF($M159=Data!$Y$4,Data!$AA$25,IF($M159=Data!$AD$4,Data!$AF$25,IF($M159=Data!$AI$4,Data!$AK$25,IF($M159=Data!$AN$4,Data!$AP$25,0))))))</f>
        <v>0</v>
      </c>
      <c r="AZ159" s="9">
        <f>IF($M159=Data!$L$10,Data!$V$26,IF($M159=Data!$L$12,Data!$V$26,IF($M159=Data!$Y$4,Data!$AA$26,IF($M159=Data!$AD$4,Data!$AF$26,IF($M159=Data!$AI$4,Data!$AK$26,IF($M159=Data!$AN$4,Data!$AP$26,0))))))</f>
        <v>0</v>
      </c>
      <c r="BA159" s="9">
        <f>IF($M159=Data!$L$10,Data!$V$27,IF($M159=Data!$L$12,Data!$V$27,IF($M159=Data!$Y$4,Data!$AA$27,IF($M159=Data!$AD$4,Data!$AF$27,IF($M159=Data!$AI$4,Data!$AK$27,IF($M159=Data!$AN$4,Data!$AP$27,0))))))</f>
        <v>0</v>
      </c>
      <c r="BB159" s="9">
        <f>IF($M159=Data!$L$10,Data!$V$28,IF($M159=Data!$L$12,Data!$V$28,IF($M159=Data!$Y$4,Data!$AA$28,IF($M159=Data!$AD$4,Data!$AF$28,IF($M159=Data!$AI$4,Data!$AK$28,IF($M159=Data!$AN$4,Data!$AP$28,0))))))</f>
        <v>0</v>
      </c>
      <c r="BC159" s="9">
        <f t="shared" si="12"/>
        <v>0</v>
      </c>
      <c r="BD159" s="119">
        <f>VLOOKUP($BC159,Data!$AS$4:$AT$128,2,FALSE)</f>
        <v>0</v>
      </c>
      <c r="BE159" s="102">
        <f>IF('LCLR Activity List v2.2'!$K159="SPR",1,0)</f>
        <v>0</v>
      </c>
      <c r="BF159" s="100" t="e">
        <f>IF($BE159=0,T159*Data!BF$98,IF($BE159=1,T159*Data!BK$98,T159*Data!BF$98))</f>
        <v>#N/A</v>
      </c>
      <c r="BG159" s="100" t="e">
        <f>IF($BE159=0,U159*Data!BG$98,IF($BE159=1,U159*Data!BL$98,U159*Data!BG$98))</f>
        <v>#N/A</v>
      </c>
      <c r="BH159" s="100" t="e">
        <f>IF($BE159=0,V159*Data!BH$98,IF($BE159=1,V159*Data!BM$98,V159*Data!BH$98))</f>
        <v>#N/A</v>
      </c>
      <c r="BI159" s="100" t="e">
        <f>IF($BE159=0,W159*Data!BI$98,IF($BE159=1,W159*Data!BN$98,W159*Data!BI$98))</f>
        <v>#N/A</v>
      </c>
      <c r="BJ159" s="100" t="e">
        <f>IF($BE159=0,X159*Data!BJ$98,IF($BE159=1,X159*Data!BO$98,X159*Data!BJ$98))</f>
        <v>#N/A</v>
      </c>
      <c r="BK159" s="97" t="e">
        <f t="shared" si="11"/>
        <v>#N/A</v>
      </c>
    </row>
    <row r="160" spans="1:63" x14ac:dyDescent="0.35">
      <c r="A160" s="187">
        <v>148</v>
      </c>
      <c r="B160" s="165"/>
      <c r="C160" s="166"/>
      <c r="D160" s="230"/>
      <c r="E160" s="166"/>
      <c r="F160" s="166"/>
      <c r="G160" s="166"/>
      <c r="H160" s="166"/>
      <c r="I160" s="166"/>
      <c r="J160" s="166"/>
      <c r="K160" s="166"/>
      <c r="L160" s="166"/>
      <c r="M160" s="166"/>
      <c r="N160" s="166"/>
      <c r="O160" s="231"/>
      <c r="P160" s="154">
        <f>VLOOKUP($BC160,Data!$AS$4:$AT$128,2,FALSE)</f>
        <v>0</v>
      </c>
      <c r="Q160" s="166"/>
      <c r="R160" s="166"/>
      <c r="S160" s="155"/>
      <c r="T160" s="170"/>
      <c r="U160" s="170"/>
      <c r="V160" s="170"/>
      <c r="W160" s="170"/>
      <c r="X160" s="156">
        <f t="shared" si="9"/>
        <v>0</v>
      </c>
      <c r="Y160" s="170"/>
      <c r="Z160" s="156">
        <f t="shared" si="10"/>
        <v>0</v>
      </c>
      <c r="AA160" s="175"/>
      <c r="AB160" s="176"/>
      <c r="AD160" s="9">
        <f>IF($M160=Data!$L$10,Data!$V$4,IF($M160=Data!$L$12,Data!$V$4,IF($M160=Data!$Y$4,Data!$AA$4,IF($M160=Data!$AD$4,Data!$AF$4,IF($M160=Data!$AI$4,Data!$AK$4,IF($M160=Data!$AN$4,Data!$AP$4,0))))))</f>
        <v>0</v>
      </c>
      <c r="AE160" s="9">
        <f>IF($M160=Data!$L$10,Data!$V$5,IF($M160=Data!$L$12,Data!$V$5,IF($M160=Data!$Y$4,Data!$AA$5,IF($M160=Data!$AD$4,Data!$AF$5,IF($M160=Data!$AI$4,Data!$AK$5,IF($M160=Data!$AN$4,Data!$AP$5,0))))))</f>
        <v>0</v>
      </c>
      <c r="AF160" s="9">
        <f>IF($M160=Data!$L$10,Data!$V$6,IF($M160=Data!$L$12,Data!$V$6,IF($M160=Data!$Y$4,Data!$AA$6,IF($M160=Data!$AD$4,Data!$AF$6,IF($M160=Data!$AI$4,Data!$AK$6,IF($M160=Data!$AN$4,Data!$AP$6,0))))))</f>
        <v>0</v>
      </c>
      <c r="AG160" s="9">
        <f>IF($M160=Data!$L$10,Data!$V$7,IF($M160=Data!$L$12,Data!$V$7,IF($M160=Data!$Y$4,Data!$AA$7,IF($M160=Data!$AD$4,Data!$AF$7,IF($M160=Data!$AI$4,Data!$AK$7,IF($M160=Data!$AN$4,Data!$AP$7,0))))))</f>
        <v>0</v>
      </c>
      <c r="AH160" s="9">
        <f>IF($M160=Data!$L$10,Data!$V$8,IF($M160=Data!$L$12,Data!$V$8,IF($M160=Data!$Y$4,Data!$AA$8,IF($M160=Data!$AD$4,Data!$AF$8,IF($M160=Data!$AI$4,Data!$AK$8,IF($M160=Data!$AN$4,Data!$AP$8,0))))))</f>
        <v>0</v>
      </c>
      <c r="AI160" s="9">
        <f>IF($M160=Data!$L$10,Data!$V$9,IF($M160=Data!$L$12,Data!$V$9,IF($M160=Data!$Y$4,Data!$AA$9,IF($M160=Data!$AD$4,Data!$AF$9,IF($M160=Data!$AI$4,Data!$AK$9,IF($M160=Data!$AN$4,Data!$AP$9,0))))))</f>
        <v>0</v>
      </c>
      <c r="AJ160" s="9">
        <f>IF($M160=Data!$L$10,Data!$V$10,IF($M160=Data!$L$12,Data!$V$10,IF($M160=Data!$Y$4,Data!$AA$10,IF($M160=Data!$AD$4,Data!$AF$10,IF($M160=Data!$AI$4,Data!$AK$10,IF($M160=Data!$AN$4,Data!$AP$10,0))))))</f>
        <v>0</v>
      </c>
      <c r="AK160" s="9">
        <f>IF($M160=Data!$L$10,Data!$V$11,IF($M160=Data!$L$12,Data!$V$11,IF($M160=Data!$Y$4,Data!$AA$11,IF($M160=Data!$AD$4,Data!$AF$11,IF($M160=Data!$AI$4,Data!$AK$11,IF($M160=Data!$AN$4,Data!$AP$11,0))))))</f>
        <v>0</v>
      </c>
      <c r="AL160" s="9">
        <f>IF($M160=Data!$L$10,Data!$V$12,IF($M160=Data!$L$12,Data!$V$12,IF($M160=Data!$Y$4,Data!$AA$12,IF($M160=Data!$AD$4,Data!$AF$12,IF($M160=Data!$AI$4,Data!$AK$12,IF($M160=Data!$AN$4,Data!$AP$12,0))))))</f>
        <v>0</v>
      </c>
      <c r="AM160" s="9">
        <f>IF($M160=Data!$L$10,Data!$V$13,IF($M160=Data!$L$12,Data!$V$13,IF($M160=Data!$Y$4,Data!$AA$13,IF($M160=Data!$AD$4,Data!$AF$13,IF($M160=Data!$AI$4,Data!$AK$13,IF($M160=Data!$AN$4,Data!$AP$13,0))))))</f>
        <v>0</v>
      </c>
      <c r="AN160" s="9">
        <f>IF($M160=Data!$L$10,Data!$V$14,IF($M160=Data!$L$12,Data!$V$14,IF($M160=Data!$Y$4,Data!$AA$14,IF($M160=Data!$AD$4,Data!$AF$14,IF($M160=Data!$AI$4,Data!$AK$14,IF($M160=Data!$AN$4,Data!$AP$14,0))))))</f>
        <v>0</v>
      </c>
      <c r="AO160" s="9">
        <f>IF($M160=Data!$L$10,Data!$V$15,IF($M160=Data!$L$12,Data!$V$15,IF($M160=Data!$Y$4,Data!$AA$15,IF($M160=Data!$AD$4,Data!$AF$15,IF($M160=Data!$AI$4,Data!$AK$15,IF($M160=Data!$AN$4,Data!$AP$15,0))))))</f>
        <v>0</v>
      </c>
      <c r="AP160" s="9">
        <f>IF($M160=Data!$L$10,Data!$V$16,IF($M160=Data!$L$12,Data!$V$16,IF($M160=Data!$Y$4,Data!$AA$16,IF($M160=Data!$AD$4,Data!$AF$16,IF($M160=Data!$AI$4,Data!$AK$16,IF($M160=Data!$AN$4,Data!$AP$16,0))))))</f>
        <v>0</v>
      </c>
      <c r="AQ160" s="9">
        <f>IF($M160=Data!$L$10,Data!$V$17,IF($M160=Data!$L$12,Data!$V$17,IF($M160=Data!$Y$4,Data!$AA$17,IF($M160=Data!$AD$4,Data!$AF$17,IF($M160=Data!$AI$4,Data!$AK$17,IF($M160=Data!$AN$4,Data!$AP$17,0))))))</f>
        <v>0</v>
      </c>
      <c r="AR160" s="9">
        <f>IF($M160=Data!$L$10,Data!$V$18,IF($M160=Data!$L$12,Data!$V$18,IF($M160=Data!$Y$4,Data!$AA$18,IF($M160=Data!$AD$4,Data!$AF$18,IF($M160=Data!$AI$4,Data!$AK$18,IF($M160=Data!$AN$4,Data!$AP$18,0))))))</f>
        <v>0</v>
      </c>
      <c r="AS160" s="9">
        <f>IF($M160=Data!$L$10,Data!$V$19,IF($M160=Data!$L$12,Data!$V$19,IF($M160=Data!$Y$4,Data!$AA$19,IF($M160=Data!$AD$4,Data!$AF$19,IF($M160=Data!$AI$4,Data!$AK$19,IF($M160=Data!$AN$4,Data!$AP$19,0))))))</f>
        <v>0</v>
      </c>
      <c r="AT160" s="9">
        <f>IF($M160=Data!$L$10,Data!$V$20,IF($M160=Data!$L$12,Data!$V$20,IF($M160=Data!$Y$4,Data!$AA$20,IF($M160=Data!$AD$4,Data!$AF$20,IF($M160=Data!$AI$4,Data!$AK$20,IF($M160=Data!$AN$4,Data!$AP$20,0))))))</f>
        <v>0</v>
      </c>
      <c r="AU160" s="9">
        <f>IF($M160=Data!$L$10,Data!$V$21,IF($M160=Data!$L$12,Data!$V$21,IF($M160=Data!$Y$4,Data!$AA$21,IF($M160=Data!$AD$4,Data!$AF$21,IF($M160=Data!$AI$4,Data!$AK$21,IF($M160=Data!$AN$4,Data!$AP$21,0))))))</f>
        <v>0</v>
      </c>
      <c r="AV160" s="9">
        <f>IF($M160=Data!$L$10,Data!$V$22,IF($M160=Data!$L$12,Data!$V$22,IF($M160=Data!$Y$4,Data!$AA$22,IF($M160=Data!$AD$4,Data!$AF$22,IF($M160=Data!$AI$4,Data!$AK$22,IF($M160=Data!$AN$4,Data!$AP$22,0))))))</f>
        <v>0</v>
      </c>
      <c r="AW160" s="9">
        <f>IF($M160=Data!$L$10,Data!$V$23,IF($M160=Data!$L$12,Data!$V$23,IF($M160=Data!$Y$4,Data!$AA$23,IF($M160=Data!$AD$4,Data!$AF$23,IF($M160=Data!$AI$4,Data!$AK$23,IF($M160=Data!$AN$4,Data!$AP$23,0))))))</f>
        <v>0</v>
      </c>
      <c r="AX160" s="9">
        <f>IF($M160=Data!$L$10,Data!$V$24,IF($M160=Data!$L$12,Data!$V$24,IF($M160=Data!$Y$4,Data!$AA$24,IF($M160=Data!$AD$4,Data!$AF$24,IF($M160=Data!$AI$4,Data!$AK$24,IF($M160=Data!$AN$4,Data!$AP$24,0))))))</f>
        <v>0</v>
      </c>
      <c r="AY160" s="9">
        <f>IF($M160=Data!$L$10,Data!$V$25,IF($M160=Data!$L$12,Data!$V$25,IF($M160=Data!$Y$4,Data!$AA$25,IF($M160=Data!$AD$4,Data!$AF$25,IF($M160=Data!$AI$4,Data!$AK$25,IF($M160=Data!$AN$4,Data!$AP$25,0))))))</f>
        <v>0</v>
      </c>
      <c r="AZ160" s="9">
        <f>IF($M160=Data!$L$10,Data!$V$26,IF($M160=Data!$L$12,Data!$V$26,IF($M160=Data!$Y$4,Data!$AA$26,IF($M160=Data!$AD$4,Data!$AF$26,IF($M160=Data!$AI$4,Data!$AK$26,IF($M160=Data!$AN$4,Data!$AP$26,0))))))</f>
        <v>0</v>
      </c>
      <c r="BA160" s="9">
        <f>IF($M160=Data!$L$10,Data!$V$27,IF($M160=Data!$L$12,Data!$V$27,IF($M160=Data!$Y$4,Data!$AA$27,IF($M160=Data!$AD$4,Data!$AF$27,IF($M160=Data!$AI$4,Data!$AK$27,IF($M160=Data!$AN$4,Data!$AP$27,0))))))</f>
        <v>0</v>
      </c>
      <c r="BB160" s="9">
        <f>IF($M160=Data!$L$10,Data!$V$28,IF($M160=Data!$L$12,Data!$V$28,IF($M160=Data!$Y$4,Data!$AA$28,IF($M160=Data!$AD$4,Data!$AF$28,IF($M160=Data!$AI$4,Data!$AK$28,IF($M160=Data!$AN$4,Data!$AP$28,0))))))</f>
        <v>0</v>
      </c>
      <c r="BC160" s="9">
        <f t="shared" si="12"/>
        <v>0</v>
      </c>
      <c r="BD160" s="119">
        <f>VLOOKUP($BC160,Data!$AS$4:$AT$128,2,FALSE)</f>
        <v>0</v>
      </c>
      <c r="BE160" s="102">
        <f>IF('LCLR Activity List v2.2'!$K160="SPR",1,0)</f>
        <v>0</v>
      </c>
      <c r="BF160" s="100" t="e">
        <f>IF($BE160=0,T160*Data!BF$98,IF($BE160=1,T160*Data!BK$98,T160*Data!BF$98))</f>
        <v>#N/A</v>
      </c>
      <c r="BG160" s="100" t="e">
        <f>IF($BE160=0,U160*Data!BG$98,IF($BE160=1,U160*Data!BL$98,U160*Data!BG$98))</f>
        <v>#N/A</v>
      </c>
      <c r="BH160" s="100" t="e">
        <f>IF($BE160=0,V160*Data!BH$98,IF($BE160=1,V160*Data!BM$98,V160*Data!BH$98))</f>
        <v>#N/A</v>
      </c>
      <c r="BI160" s="100" t="e">
        <f>IF($BE160=0,W160*Data!BI$98,IF($BE160=1,W160*Data!BN$98,W160*Data!BI$98))</f>
        <v>#N/A</v>
      </c>
      <c r="BJ160" s="100" t="e">
        <f>IF($BE160=0,X160*Data!BJ$98,IF($BE160=1,X160*Data!BO$98,X160*Data!BJ$98))</f>
        <v>#N/A</v>
      </c>
      <c r="BK160" s="97" t="e">
        <f t="shared" si="11"/>
        <v>#N/A</v>
      </c>
    </row>
    <row r="161" spans="1:63" x14ac:dyDescent="0.35">
      <c r="A161" s="187">
        <v>149</v>
      </c>
      <c r="B161" s="165"/>
      <c r="C161" s="166"/>
      <c r="D161" s="230"/>
      <c r="E161" s="166"/>
      <c r="F161" s="166"/>
      <c r="G161" s="166"/>
      <c r="H161" s="166"/>
      <c r="I161" s="166"/>
      <c r="J161" s="166"/>
      <c r="K161" s="166"/>
      <c r="L161" s="166"/>
      <c r="M161" s="166"/>
      <c r="N161" s="166"/>
      <c r="O161" s="231"/>
      <c r="P161" s="154">
        <f>VLOOKUP($BC161,Data!$AS$4:$AT$128,2,FALSE)</f>
        <v>0</v>
      </c>
      <c r="Q161" s="166"/>
      <c r="R161" s="166"/>
      <c r="S161" s="155"/>
      <c r="T161" s="170"/>
      <c r="U161" s="170"/>
      <c r="V161" s="170"/>
      <c r="W161" s="170"/>
      <c r="X161" s="156">
        <f t="shared" si="9"/>
        <v>0</v>
      </c>
      <c r="Y161" s="170"/>
      <c r="Z161" s="156">
        <f t="shared" si="10"/>
        <v>0</v>
      </c>
      <c r="AA161" s="175"/>
      <c r="AB161" s="176"/>
      <c r="AD161" s="9">
        <f>IF($M161=Data!$L$10,Data!$V$4,IF($M161=Data!$L$12,Data!$V$4,IF($M161=Data!$Y$4,Data!$AA$4,IF($M161=Data!$AD$4,Data!$AF$4,IF($M161=Data!$AI$4,Data!$AK$4,IF($M161=Data!$AN$4,Data!$AP$4,0))))))</f>
        <v>0</v>
      </c>
      <c r="AE161" s="9">
        <f>IF($M161=Data!$L$10,Data!$V$5,IF($M161=Data!$L$12,Data!$V$5,IF($M161=Data!$Y$4,Data!$AA$5,IF($M161=Data!$AD$4,Data!$AF$5,IF($M161=Data!$AI$4,Data!$AK$5,IF($M161=Data!$AN$4,Data!$AP$5,0))))))</f>
        <v>0</v>
      </c>
      <c r="AF161" s="9">
        <f>IF($M161=Data!$L$10,Data!$V$6,IF($M161=Data!$L$12,Data!$V$6,IF($M161=Data!$Y$4,Data!$AA$6,IF($M161=Data!$AD$4,Data!$AF$6,IF($M161=Data!$AI$4,Data!$AK$6,IF($M161=Data!$AN$4,Data!$AP$6,0))))))</f>
        <v>0</v>
      </c>
      <c r="AG161" s="9">
        <f>IF($M161=Data!$L$10,Data!$V$7,IF($M161=Data!$L$12,Data!$V$7,IF($M161=Data!$Y$4,Data!$AA$7,IF($M161=Data!$AD$4,Data!$AF$7,IF($M161=Data!$AI$4,Data!$AK$7,IF($M161=Data!$AN$4,Data!$AP$7,0))))))</f>
        <v>0</v>
      </c>
      <c r="AH161" s="9">
        <f>IF($M161=Data!$L$10,Data!$V$8,IF($M161=Data!$L$12,Data!$V$8,IF($M161=Data!$Y$4,Data!$AA$8,IF($M161=Data!$AD$4,Data!$AF$8,IF($M161=Data!$AI$4,Data!$AK$8,IF($M161=Data!$AN$4,Data!$AP$8,0))))))</f>
        <v>0</v>
      </c>
      <c r="AI161" s="9">
        <f>IF($M161=Data!$L$10,Data!$V$9,IF($M161=Data!$L$12,Data!$V$9,IF($M161=Data!$Y$4,Data!$AA$9,IF($M161=Data!$AD$4,Data!$AF$9,IF($M161=Data!$AI$4,Data!$AK$9,IF($M161=Data!$AN$4,Data!$AP$9,0))))))</f>
        <v>0</v>
      </c>
      <c r="AJ161" s="9">
        <f>IF($M161=Data!$L$10,Data!$V$10,IF($M161=Data!$L$12,Data!$V$10,IF($M161=Data!$Y$4,Data!$AA$10,IF($M161=Data!$AD$4,Data!$AF$10,IF($M161=Data!$AI$4,Data!$AK$10,IF($M161=Data!$AN$4,Data!$AP$10,0))))))</f>
        <v>0</v>
      </c>
      <c r="AK161" s="9">
        <f>IF($M161=Data!$L$10,Data!$V$11,IF($M161=Data!$L$12,Data!$V$11,IF($M161=Data!$Y$4,Data!$AA$11,IF($M161=Data!$AD$4,Data!$AF$11,IF($M161=Data!$AI$4,Data!$AK$11,IF($M161=Data!$AN$4,Data!$AP$11,0))))))</f>
        <v>0</v>
      </c>
      <c r="AL161" s="9">
        <f>IF($M161=Data!$L$10,Data!$V$12,IF($M161=Data!$L$12,Data!$V$12,IF($M161=Data!$Y$4,Data!$AA$12,IF($M161=Data!$AD$4,Data!$AF$12,IF($M161=Data!$AI$4,Data!$AK$12,IF($M161=Data!$AN$4,Data!$AP$12,0))))))</f>
        <v>0</v>
      </c>
      <c r="AM161" s="9">
        <f>IF($M161=Data!$L$10,Data!$V$13,IF($M161=Data!$L$12,Data!$V$13,IF($M161=Data!$Y$4,Data!$AA$13,IF($M161=Data!$AD$4,Data!$AF$13,IF($M161=Data!$AI$4,Data!$AK$13,IF($M161=Data!$AN$4,Data!$AP$13,0))))))</f>
        <v>0</v>
      </c>
      <c r="AN161" s="9">
        <f>IF($M161=Data!$L$10,Data!$V$14,IF($M161=Data!$L$12,Data!$V$14,IF($M161=Data!$Y$4,Data!$AA$14,IF($M161=Data!$AD$4,Data!$AF$14,IF($M161=Data!$AI$4,Data!$AK$14,IF($M161=Data!$AN$4,Data!$AP$14,0))))))</f>
        <v>0</v>
      </c>
      <c r="AO161" s="9">
        <f>IF($M161=Data!$L$10,Data!$V$15,IF($M161=Data!$L$12,Data!$V$15,IF($M161=Data!$Y$4,Data!$AA$15,IF($M161=Data!$AD$4,Data!$AF$15,IF($M161=Data!$AI$4,Data!$AK$15,IF($M161=Data!$AN$4,Data!$AP$15,0))))))</f>
        <v>0</v>
      </c>
      <c r="AP161" s="9">
        <f>IF($M161=Data!$L$10,Data!$V$16,IF($M161=Data!$L$12,Data!$V$16,IF($M161=Data!$Y$4,Data!$AA$16,IF($M161=Data!$AD$4,Data!$AF$16,IF($M161=Data!$AI$4,Data!$AK$16,IF($M161=Data!$AN$4,Data!$AP$16,0))))))</f>
        <v>0</v>
      </c>
      <c r="AQ161" s="9">
        <f>IF($M161=Data!$L$10,Data!$V$17,IF($M161=Data!$L$12,Data!$V$17,IF($M161=Data!$Y$4,Data!$AA$17,IF($M161=Data!$AD$4,Data!$AF$17,IF($M161=Data!$AI$4,Data!$AK$17,IF($M161=Data!$AN$4,Data!$AP$17,0))))))</f>
        <v>0</v>
      </c>
      <c r="AR161" s="9">
        <f>IF($M161=Data!$L$10,Data!$V$18,IF($M161=Data!$L$12,Data!$V$18,IF($M161=Data!$Y$4,Data!$AA$18,IF($M161=Data!$AD$4,Data!$AF$18,IF($M161=Data!$AI$4,Data!$AK$18,IF($M161=Data!$AN$4,Data!$AP$18,0))))))</f>
        <v>0</v>
      </c>
      <c r="AS161" s="9">
        <f>IF($M161=Data!$L$10,Data!$V$19,IF($M161=Data!$L$12,Data!$V$19,IF($M161=Data!$Y$4,Data!$AA$19,IF($M161=Data!$AD$4,Data!$AF$19,IF($M161=Data!$AI$4,Data!$AK$19,IF($M161=Data!$AN$4,Data!$AP$19,0))))))</f>
        <v>0</v>
      </c>
      <c r="AT161" s="9">
        <f>IF($M161=Data!$L$10,Data!$V$20,IF($M161=Data!$L$12,Data!$V$20,IF($M161=Data!$Y$4,Data!$AA$20,IF($M161=Data!$AD$4,Data!$AF$20,IF($M161=Data!$AI$4,Data!$AK$20,IF($M161=Data!$AN$4,Data!$AP$20,0))))))</f>
        <v>0</v>
      </c>
      <c r="AU161" s="9">
        <f>IF($M161=Data!$L$10,Data!$V$21,IF($M161=Data!$L$12,Data!$V$21,IF($M161=Data!$Y$4,Data!$AA$21,IF($M161=Data!$AD$4,Data!$AF$21,IF($M161=Data!$AI$4,Data!$AK$21,IF($M161=Data!$AN$4,Data!$AP$21,0))))))</f>
        <v>0</v>
      </c>
      <c r="AV161" s="9">
        <f>IF($M161=Data!$L$10,Data!$V$22,IF($M161=Data!$L$12,Data!$V$22,IF($M161=Data!$Y$4,Data!$AA$22,IF($M161=Data!$AD$4,Data!$AF$22,IF($M161=Data!$AI$4,Data!$AK$22,IF($M161=Data!$AN$4,Data!$AP$22,0))))))</f>
        <v>0</v>
      </c>
      <c r="AW161" s="9">
        <f>IF($M161=Data!$L$10,Data!$V$23,IF($M161=Data!$L$12,Data!$V$23,IF($M161=Data!$Y$4,Data!$AA$23,IF($M161=Data!$AD$4,Data!$AF$23,IF($M161=Data!$AI$4,Data!$AK$23,IF($M161=Data!$AN$4,Data!$AP$23,0))))))</f>
        <v>0</v>
      </c>
      <c r="AX161" s="9">
        <f>IF($M161=Data!$L$10,Data!$V$24,IF($M161=Data!$L$12,Data!$V$24,IF($M161=Data!$Y$4,Data!$AA$24,IF($M161=Data!$AD$4,Data!$AF$24,IF($M161=Data!$AI$4,Data!$AK$24,IF($M161=Data!$AN$4,Data!$AP$24,0))))))</f>
        <v>0</v>
      </c>
      <c r="AY161" s="9">
        <f>IF($M161=Data!$L$10,Data!$V$25,IF($M161=Data!$L$12,Data!$V$25,IF($M161=Data!$Y$4,Data!$AA$25,IF($M161=Data!$AD$4,Data!$AF$25,IF($M161=Data!$AI$4,Data!$AK$25,IF($M161=Data!$AN$4,Data!$AP$25,0))))))</f>
        <v>0</v>
      </c>
      <c r="AZ161" s="9">
        <f>IF($M161=Data!$L$10,Data!$V$26,IF($M161=Data!$L$12,Data!$V$26,IF($M161=Data!$Y$4,Data!$AA$26,IF($M161=Data!$AD$4,Data!$AF$26,IF($M161=Data!$AI$4,Data!$AK$26,IF($M161=Data!$AN$4,Data!$AP$26,0))))))</f>
        <v>0</v>
      </c>
      <c r="BA161" s="9">
        <f>IF($M161=Data!$L$10,Data!$V$27,IF($M161=Data!$L$12,Data!$V$27,IF($M161=Data!$Y$4,Data!$AA$27,IF($M161=Data!$AD$4,Data!$AF$27,IF($M161=Data!$AI$4,Data!$AK$27,IF($M161=Data!$AN$4,Data!$AP$27,0))))))</f>
        <v>0</v>
      </c>
      <c r="BB161" s="9">
        <f>IF($M161=Data!$L$10,Data!$V$28,IF($M161=Data!$L$12,Data!$V$28,IF($M161=Data!$Y$4,Data!$AA$28,IF($M161=Data!$AD$4,Data!$AF$28,IF($M161=Data!$AI$4,Data!$AK$28,IF($M161=Data!$AN$4,Data!$AP$28,0))))))</f>
        <v>0</v>
      </c>
      <c r="BC161" s="9">
        <f t="shared" si="12"/>
        <v>0</v>
      </c>
      <c r="BD161" s="119">
        <f>VLOOKUP($BC161,Data!$AS$4:$AT$128,2,FALSE)</f>
        <v>0</v>
      </c>
      <c r="BE161" s="102">
        <f>IF('LCLR Activity List v2.2'!$K161="SPR",1,0)</f>
        <v>0</v>
      </c>
      <c r="BF161" s="100" t="e">
        <f>IF($BE161=0,T161*Data!BF$98,IF($BE161=1,T161*Data!BK$98,T161*Data!BF$98))</f>
        <v>#N/A</v>
      </c>
      <c r="BG161" s="100" t="e">
        <f>IF($BE161=0,U161*Data!BG$98,IF($BE161=1,U161*Data!BL$98,U161*Data!BG$98))</f>
        <v>#N/A</v>
      </c>
      <c r="BH161" s="100" t="e">
        <f>IF($BE161=0,V161*Data!BH$98,IF($BE161=1,V161*Data!BM$98,V161*Data!BH$98))</f>
        <v>#N/A</v>
      </c>
      <c r="BI161" s="100" t="e">
        <f>IF($BE161=0,W161*Data!BI$98,IF($BE161=1,W161*Data!BN$98,W161*Data!BI$98))</f>
        <v>#N/A</v>
      </c>
      <c r="BJ161" s="100" t="e">
        <f>IF($BE161=0,X161*Data!BJ$98,IF($BE161=1,X161*Data!BO$98,X161*Data!BJ$98))</f>
        <v>#N/A</v>
      </c>
      <c r="BK161" s="97" t="e">
        <f t="shared" si="11"/>
        <v>#N/A</v>
      </c>
    </row>
    <row r="162" spans="1:63" x14ac:dyDescent="0.35">
      <c r="A162" s="187">
        <v>150</v>
      </c>
      <c r="B162" s="165"/>
      <c r="C162" s="166"/>
      <c r="D162" s="230"/>
      <c r="E162" s="166"/>
      <c r="F162" s="166"/>
      <c r="G162" s="166"/>
      <c r="H162" s="166"/>
      <c r="I162" s="166"/>
      <c r="J162" s="166"/>
      <c r="K162" s="166"/>
      <c r="L162" s="166"/>
      <c r="M162" s="166"/>
      <c r="N162" s="166"/>
      <c r="O162" s="231"/>
      <c r="P162" s="154">
        <f>VLOOKUP($BC162,Data!$AS$4:$AT$128,2,FALSE)</f>
        <v>0</v>
      </c>
      <c r="Q162" s="166"/>
      <c r="R162" s="166"/>
      <c r="S162" s="155"/>
      <c r="T162" s="170"/>
      <c r="U162" s="170"/>
      <c r="V162" s="170"/>
      <c r="W162" s="170"/>
      <c r="X162" s="156">
        <f t="shared" si="9"/>
        <v>0</v>
      </c>
      <c r="Y162" s="170"/>
      <c r="Z162" s="156">
        <f t="shared" si="10"/>
        <v>0</v>
      </c>
      <c r="AA162" s="175"/>
      <c r="AB162" s="176"/>
      <c r="AD162" s="9">
        <f>IF($M162=Data!$L$10,Data!$V$4,IF($M162=Data!$L$12,Data!$V$4,IF($M162=Data!$Y$4,Data!$AA$4,IF($M162=Data!$AD$4,Data!$AF$4,IF($M162=Data!$AI$4,Data!$AK$4,IF($M162=Data!$AN$4,Data!$AP$4,0))))))</f>
        <v>0</v>
      </c>
      <c r="AE162" s="9">
        <f>IF($M162=Data!$L$10,Data!$V$5,IF($M162=Data!$L$12,Data!$V$5,IF($M162=Data!$Y$4,Data!$AA$5,IF($M162=Data!$AD$4,Data!$AF$5,IF($M162=Data!$AI$4,Data!$AK$5,IF($M162=Data!$AN$4,Data!$AP$5,0))))))</f>
        <v>0</v>
      </c>
      <c r="AF162" s="9">
        <f>IF($M162=Data!$L$10,Data!$V$6,IF($M162=Data!$L$12,Data!$V$6,IF($M162=Data!$Y$4,Data!$AA$6,IF($M162=Data!$AD$4,Data!$AF$6,IF($M162=Data!$AI$4,Data!$AK$6,IF($M162=Data!$AN$4,Data!$AP$6,0))))))</f>
        <v>0</v>
      </c>
      <c r="AG162" s="9">
        <f>IF($M162=Data!$L$10,Data!$V$7,IF($M162=Data!$L$12,Data!$V$7,IF($M162=Data!$Y$4,Data!$AA$7,IF($M162=Data!$AD$4,Data!$AF$7,IF($M162=Data!$AI$4,Data!$AK$7,IF($M162=Data!$AN$4,Data!$AP$7,0))))))</f>
        <v>0</v>
      </c>
      <c r="AH162" s="9">
        <f>IF($M162=Data!$L$10,Data!$V$8,IF($M162=Data!$L$12,Data!$V$8,IF($M162=Data!$Y$4,Data!$AA$8,IF($M162=Data!$AD$4,Data!$AF$8,IF($M162=Data!$AI$4,Data!$AK$8,IF($M162=Data!$AN$4,Data!$AP$8,0))))))</f>
        <v>0</v>
      </c>
      <c r="AI162" s="9">
        <f>IF($M162=Data!$L$10,Data!$V$9,IF($M162=Data!$L$12,Data!$V$9,IF($M162=Data!$Y$4,Data!$AA$9,IF($M162=Data!$AD$4,Data!$AF$9,IF($M162=Data!$AI$4,Data!$AK$9,IF($M162=Data!$AN$4,Data!$AP$9,0))))))</f>
        <v>0</v>
      </c>
      <c r="AJ162" s="9">
        <f>IF($M162=Data!$L$10,Data!$V$10,IF($M162=Data!$L$12,Data!$V$10,IF($M162=Data!$Y$4,Data!$AA$10,IF($M162=Data!$AD$4,Data!$AF$10,IF($M162=Data!$AI$4,Data!$AK$10,IF($M162=Data!$AN$4,Data!$AP$10,0))))))</f>
        <v>0</v>
      </c>
      <c r="AK162" s="9">
        <f>IF($M162=Data!$L$10,Data!$V$11,IF($M162=Data!$L$12,Data!$V$11,IF($M162=Data!$Y$4,Data!$AA$11,IF($M162=Data!$AD$4,Data!$AF$11,IF($M162=Data!$AI$4,Data!$AK$11,IF($M162=Data!$AN$4,Data!$AP$11,0))))))</f>
        <v>0</v>
      </c>
      <c r="AL162" s="9">
        <f>IF($M162=Data!$L$10,Data!$V$12,IF($M162=Data!$L$12,Data!$V$12,IF($M162=Data!$Y$4,Data!$AA$12,IF($M162=Data!$AD$4,Data!$AF$12,IF($M162=Data!$AI$4,Data!$AK$12,IF($M162=Data!$AN$4,Data!$AP$12,0))))))</f>
        <v>0</v>
      </c>
      <c r="AM162" s="9">
        <f>IF($M162=Data!$L$10,Data!$V$13,IF($M162=Data!$L$12,Data!$V$13,IF($M162=Data!$Y$4,Data!$AA$13,IF($M162=Data!$AD$4,Data!$AF$13,IF($M162=Data!$AI$4,Data!$AK$13,IF($M162=Data!$AN$4,Data!$AP$13,0))))))</f>
        <v>0</v>
      </c>
      <c r="AN162" s="9">
        <f>IF($M162=Data!$L$10,Data!$V$14,IF($M162=Data!$L$12,Data!$V$14,IF($M162=Data!$Y$4,Data!$AA$14,IF($M162=Data!$AD$4,Data!$AF$14,IF($M162=Data!$AI$4,Data!$AK$14,IF($M162=Data!$AN$4,Data!$AP$14,0))))))</f>
        <v>0</v>
      </c>
      <c r="AO162" s="9">
        <f>IF($M162=Data!$L$10,Data!$V$15,IF($M162=Data!$L$12,Data!$V$15,IF($M162=Data!$Y$4,Data!$AA$15,IF($M162=Data!$AD$4,Data!$AF$15,IF($M162=Data!$AI$4,Data!$AK$15,IF($M162=Data!$AN$4,Data!$AP$15,0))))))</f>
        <v>0</v>
      </c>
      <c r="AP162" s="9">
        <f>IF($M162=Data!$L$10,Data!$V$16,IF($M162=Data!$L$12,Data!$V$16,IF($M162=Data!$Y$4,Data!$AA$16,IF($M162=Data!$AD$4,Data!$AF$16,IF($M162=Data!$AI$4,Data!$AK$16,IF($M162=Data!$AN$4,Data!$AP$16,0))))))</f>
        <v>0</v>
      </c>
      <c r="AQ162" s="9">
        <f>IF($M162=Data!$L$10,Data!$V$17,IF($M162=Data!$L$12,Data!$V$17,IF($M162=Data!$Y$4,Data!$AA$17,IF($M162=Data!$AD$4,Data!$AF$17,IF($M162=Data!$AI$4,Data!$AK$17,IF($M162=Data!$AN$4,Data!$AP$17,0))))))</f>
        <v>0</v>
      </c>
      <c r="AR162" s="9">
        <f>IF($M162=Data!$L$10,Data!$V$18,IF($M162=Data!$L$12,Data!$V$18,IF($M162=Data!$Y$4,Data!$AA$18,IF($M162=Data!$AD$4,Data!$AF$18,IF($M162=Data!$AI$4,Data!$AK$18,IF($M162=Data!$AN$4,Data!$AP$18,0))))))</f>
        <v>0</v>
      </c>
      <c r="AS162" s="9">
        <f>IF($M162=Data!$L$10,Data!$V$19,IF($M162=Data!$L$12,Data!$V$19,IF($M162=Data!$Y$4,Data!$AA$19,IF($M162=Data!$AD$4,Data!$AF$19,IF($M162=Data!$AI$4,Data!$AK$19,IF($M162=Data!$AN$4,Data!$AP$19,0))))))</f>
        <v>0</v>
      </c>
      <c r="AT162" s="9">
        <f>IF($M162=Data!$L$10,Data!$V$20,IF($M162=Data!$L$12,Data!$V$20,IF($M162=Data!$Y$4,Data!$AA$20,IF($M162=Data!$AD$4,Data!$AF$20,IF($M162=Data!$AI$4,Data!$AK$20,IF($M162=Data!$AN$4,Data!$AP$20,0))))))</f>
        <v>0</v>
      </c>
      <c r="AU162" s="9">
        <f>IF($M162=Data!$L$10,Data!$V$21,IF($M162=Data!$L$12,Data!$V$21,IF($M162=Data!$Y$4,Data!$AA$21,IF($M162=Data!$AD$4,Data!$AF$21,IF($M162=Data!$AI$4,Data!$AK$21,IF($M162=Data!$AN$4,Data!$AP$21,0))))))</f>
        <v>0</v>
      </c>
      <c r="AV162" s="9">
        <f>IF($M162=Data!$L$10,Data!$V$22,IF($M162=Data!$L$12,Data!$V$22,IF($M162=Data!$Y$4,Data!$AA$22,IF($M162=Data!$AD$4,Data!$AF$22,IF($M162=Data!$AI$4,Data!$AK$22,IF($M162=Data!$AN$4,Data!$AP$22,0))))))</f>
        <v>0</v>
      </c>
      <c r="AW162" s="9">
        <f>IF($M162=Data!$L$10,Data!$V$23,IF($M162=Data!$L$12,Data!$V$23,IF($M162=Data!$Y$4,Data!$AA$23,IF($M162=Data!$AD$4,Data!$AF$23,IF($M162=Data!$AI$4,Data!$AK$23,IF($M162=Data!$AN$4,Data!$AP$23,0))))))</f>
        <v>0</v>
      </c>
      <c r="AX162" s="9">
        <f>IF($M162=Data!$L$10,Data!$V$24,IF($M162=Data!$L$12,Data!$V$24,IF($M162=Data!$Y$4,Data!$AA$24,IF($M162=Data!$AD$4,Data!$AF$24,IF($M162=Data!$AI$4,Data!$AK$24,IF($M162=Data!$AN$4,Data!$AP$24,0))))))</f>
        <v>0</v>
      </c>
      <c r="AY162" s="9">
        <f>IF($M162=Data!$L$10,Data!$V$25,IF($M162=Data!$L$12,Data!$V$25,IF($M162=Data!$Y$4,Data!$AA$25,IF($M162=Data!$AD$4,Data!$AF$25,IF($M162=Data!$AI$4,Data!$AK$25,IF($M162=Data!$AN$4,Data!$AP$25,0))))))</f>
        <v>0</v>
      </c>
      <c r="AZ162" s="9">
        <f>IF($M162=Data!$L$10,Data!$V$26,IF($M162=Data!$L$12,Data!$V$26,IF($M162=Data!$Y$4,Data!$AA$26,IF($M162=Data!$AD$4,Data!$AF$26,IF($M162=Data!$AI$4,Data!$AK$26,IF($M162=Data!$AN$4,Data!$AP$26,0))))))</f>
        <v>0</v>
      </c>
      <c r="BA162" s="9">
        <f>IF($M162=Data!$L$10,Data!$V$27,IF($M162=Data!$L$12,Data!$V$27,IF($M162=Data!$Y$4,Data!$AA$27,IF($M162=Data!$AD$4,Data!$AF$27,IF($M162=Data!$AI$4,Data!$AK$27,IF($M162=Data!$AN$4,Data!$AP$27,0))))))</f>
        <v>0</v>
      </c>
      <c r="BB162" s="9">
        <f>IF($M162=Data!$L$10,Data!$V$28,IF($M162=Data!$L$12,Data!$V$28,IF($M162=Data!$Y$4,Data!$AA$28,IF($M162=Data!$AD$4,Data!$AF$28,IF($M162=Data!$AI$4,Data!$AK$28,IF($M162=Data!$AN$4,Data!$AP$28,0))))))</f>
        <v>0</v>
      </c>
      <c r="BC162" s="9">
        <f t="shared" si="12"/>
        <v>0</v>
      </c>
      <c r="BD162" s="119">
        <f>VLOOKUP($BC162,Data!$AS$4:$AT$128,2,FALSE)</f>
        <v>0</v>
      </c>
      <c r="BE162" s="102">
        <f>IF('LCLR Activity List v2.2'!$K162="SPR",1,0)</f>
        <v>0</v>
      </c>
      <c r="BF162" s="100" t="e">
        <f>IF($BE162=0,T162*Data!BF$98,IF($BE162=1,T162*Data!BK$98,T162*Data!BF$98))</f>
        <v>#N/A</v>
      </c>
      <c r="BG162" s="100" t="e">
        <f>IF($BE162=0,U162*Data!BG$98,IF($BE162=1,U162*Data!BL$98,U162*Data!BG$98))</f>
        <v>#N/A</v>
      </c>
      <c r="BH162" s="100" t="e">
        <f>IF($BE162=0,V162*Data!BH$98,IF($BE162=1,V162*Data!BM$98,V162*Data!BH$98))</f>
        <v>#N/A</v>
      </c>
      <c r="BI162" s="100" t="e">
        <f>IF($BE162=0,W162*Data!BI$98,IF($BE162=1,W162*Data!BN$98,W162*Data!BI$98))</f>
        <v>#N/A</v>
      </c>
      <c r="BJ162" s="100" t="e">
        <f>IF($BE162=0,X162*Data!BJ$98,IF($BE162=1,X162*Data!BO$98,X162*Data!BJ$98))</f>
        <v>#N/A</v>
      </c>
      <c r="BK162" s="97" t="e">
        <f t="shared" si="11"/>
        <v>#N/A</v>
      </c>
    </row>
    <row r="163" spans="1:63" x14ac:dyDescent="0.35">
      <c r="A163" s="187">
        <v>151</v>
      </c>
      <c r="B163" s="165"/>
      <c r="C163" s="166"/>
      <c r="D163" s="230"/>
      <c r="E163" s="166"/>
      <c r="F163" s="166"/>
      <c r="G163" s="166"/>
      <c r="H163" s="166"/>
      <c r="I163" s="166"/>
      <c r="J163" s="166"/>
      <c r="K163" s="166"/>
      <c r="L163" s="166"/>
      <c r="M163" s="166"/>
      <c r="N163" s="166"/>
      <c r="O163" s="231"/>
      <c r="P163" s="154">
        <f>VLOOKUP($BC163,Data!$AS$4:$AT$128,2,FALSE)</f>
        <v>0</v>
      </c>
      <c r="Q163" s="166"/>
      <c r="R163" s="166"/>
      <c r="S163" s="155"/>
      <c r="T163" s="170"/>
      <c r="U163" s="170"/>
      <c r="V163" s="170"/>
      <c r="W163" s="170"/>
      <c r="X163" s="156">
        <f t="shared" si="9"/>
        <v>0</v>
      </c>
      <c r="Y163" s="170"/>
      <c r="Z163" s="156">
        <f t="shared" si="10"/>
        <v>0</v>
      </c>
      <c r="AA163" s="175"/>
      <c r="AB163" s="176"/>
      <c r="AD163" s="9">
        <f>IF($M163=Data!$L$10,Data!$V$4,IF($M163=Data!$L$12,Data!$V$4,IF($M163=Data!$Y$4,Data!$AA$4,IF($M163=Data!$AD$4,Data!$AF$4,IF($M163=Data!$AI$4,Data!$AK$4,IF($M163=Data!$AN$4,Data!$AP$4,0))))))</f>
        <v>0</v>
      </c>
      <c r="AE163" s="9">
        <f>IF($M163=Data!$L$10,Data!$V$5,IF($M163=Data!$L$12,Data!$V$5,IF($M163=Data!$Y$4,Data!$AA$5,IF($M163=Data!$AD$4,Data!$AF$5,IF($M163=Data!$AI$4,Data!$AK$5,IF($M163=Data!$AN$4,Data!$AP$5,0))))))</f>
        <v>0</v>
      </c>
      <c r="AF163" s="9">
        <f>IF($M163=Data!$L$10,Data!$V$6,IF($M163=Data!$L$12,Data!$V$6,IF($M163=Data!$Y$4,Data!$AA$6,IF($M163=Data!$AD$4,Data!$AF$6,IF($M163=Data!$AI$4,Data!$AK$6,IF($M163=Data!$AN$4,Data!$AP$6,0))))))</f>
        <v>0</v>
      </c>
      <c r="AG163" s="9">
        <f>IF($M163=Data!$L$10,Data!$V$7,IF($M163=Data!$L$12,Data!$V$7,IF($M163=Data!$Y$4,Data!$AA$7,IF($M163=Data!$AD$4,Data!$AF$7,IF($M163=Data!$AI$4,Data!$AK$7,IF($M163=Data!$AN$4,Data!$AP$7,0))))))</f>
        <v>0</v>
      </c>
      <c r="AH163" s="9">
        <f>IF($M163=Data!$L$10,Data!$V$8,IF($M163=Data!$L$12,Data!$V$8,IF($M163=Data!$Y$4,Data!$AA$8,IF($M163=Data!$AD$4,Data!$AF$8,IF($M163=Data!$AI$4,Data!$AK$8,IF($M163=Data!$AN$4,Data!$AP$8,0))))))</f>
        <v>0</v>
      </c>
      <c r="AI163" s="9">
        <f>IF($M163=Data!$L$10,Data!$V$9,IF($M163=Data!$L$12,Data!$V$9,IF($M163=Data!$Y$4,Data!$AA$9,IF($M163=Data!$AD$4,Data!$AF$9,IF($M163=Data!$AI$4,Data!$AK$9,IF($M163=Data!$AN$4,Data!$AP$9,0))))))</f>
        <v>0</v>
      </c>
      <c r="AJ163" s="9">
        <f>IF($M163=Data!$L$10,Data!$V$10,IF($M163=Data!$L$12,Data!$V$10,IF($M163=Data!$Y$4,Data!$AA$10,IF($M163=Data!$AD$4,Data!$AF$10,IF($M163=Data!$AI$4,Data!$AK$10,IF($M163=Data!$AN$4,Data!$AP$10,0))))))</f>
        <v>0</v>
      </c>
      <c r="AK163" s="9">
        <f>IF($M163=Data!$L$10,Data!$V$11,IF($M163=Data!$L$12,Data!$V$11,IF($M163=Data!$Y$4,Data!$AA$11,IF($M163=Data!$AD$4,Data!$AF$11,IF($M163=Data!$AI$4,Data!$AK$11,IF($M163=Data!$AN$4,Data!$AP$11,0))))))</f>
        <v>0</v>
      </c>
      <c r="AL163" s="9">
        <f>IF($M163=Data!$L$10,Data!$V$12,IF($M163=Data!$L$12,Data!$V$12,IF($M163=Data!$Y$4,Data!$AA$12,IF($M163=Data!$AD$4,Data!$AF$12,IF($M163=Data!$AI$4,Data!$AK$12,IF($M163=Data!$AN$4,Data!$AP$12,0))))))</f>
        <v>0</v>
      </c>
      <c r="AM163" s="9">
        <f>IF($M163=Data!$L$10,Data!$V$13,IF($M163=Data!$L$12,Data!$V$13,IF($M163=Data!$Y$4,Data!$AA$13,IF($M163=Data!$AD$4,Data!$AF$13,IF($M163=Data!$AI$4,Data!$AK$13,IF($M163=Data!$AN$4,Data!$AP$13,0))))))</f>
        <v>0</v>
      </c>
      <c r="AN163" s="9">
        <f>IF($M163=Data!$L$10,Data!$V$14,IF($M163=Data!$L$12,Data!$V$14,IF($M163=Data!$Y$4,Data!$AA$14,IF($M163=Data!$AD$4,Data!$AF$14,IF($M163=Data!$AI$4,Data!$AK$14,IF($M163=Data!$AN$4,Data!$AP$14,0))))))</f>
        <v>0</v>
      </c>
      <c r="AO163" s="9">
        <f>IF($M163=Data!$L$10,Data!$V$15,IF($M163=Data!$L$12,Data!$V$15,IF($M163=Data!$Y$4,Data!$AA$15,IF($M163=Data!$AD$4,Data!$AF$15,IF($M163=Data!$AI$4,Data!$AK$15,IF($M163=Data!$AN$4,Data!$AP$15,0))))))</f>
        <v>0</v>
      </c>
      <c r="AP163" s="9">
        <f>IF($M163=Data!$L$10,Data!$V$16,IF($M163=Data!$L$12,Data!$V$16,IF($M163=Data!$Y$4,Data!$AA$16,IF($M163=Data!$AD$4,Data!$AF$16,IF($M163=Data!$AI$4,Data!$AK$16,IF($M163=Data!$AN$4,Data!$AP$16,0))))))</f>
        <v>0</v>
      </c>
      <c r="AQ163" s="9">
        <f>IF($M163=Data!$L$10,Data!$V$17,IF($M163=Data!$L$12,Data!$V$17,IF($M163=Data!$Y$4,Data!$AA$17,IF($M163=Data!$AD$4,Data!$AF$17,IF($M163=Data!$AI$4,Data!$AK$17,IF($M163=Data!$AN$4,Data!$AP$17,0))))))</f>
        <v>0</v>
      </c>
      <c r="AR163" s="9">
        <f>IF($M163=Data!$L$10,Data!$V$18,IF($M163=Data!$L$12,Data!$V$18,IF($M163=Data!$Y$4,Data!$AA$18,IF($M163=Data!$AD$4,Data!$AF$18,IF($M163=Data!$AI$4,Data!$AK$18,IF($M163=Data!$AN$4,Data!$AP$18,0))))))</f>
        <v>0</v>
      </c>
      <c r="AS163" s="9">
        <f>IF($M163=Data!$L$10,Data!$V$19,IF($M163=Data!$L$12,Data!$V$19,IF($M163=Data!$Y$4,Data!$AA$19,IF($M163=Data!$AD$4,Data!$AF$19,IF($M163=Data!$AI$4,Data!$AK$19,IF($M163=Data!$AN$4,Data!$AP$19,0))))))</f>
        <v>0</v>
      </c>
      <c r="AT163" s="9">
        <f>IF($M163=Data!$L$10,Data!$V$20,IF($M163=Data!$L$12,Data!$V$20,IF($M163=Data!$Y$4,Data!$AA$20,IF($M163=Data!$AD$4,Data!$AF$20,IF($M163=Data!$AI$4,Data!$AK$20,IF($M163=Data!$AN$4,Data!$AP$20,0))))))</f>
        <v>0</v>
      </c>
      <c r="AU163" s="9">
        <f>IF($M163=Data!$L$10,Data!$V$21,IF($M163=Data!$L$12,Data!$V$21,IF($M163=Data!$Y$4,Data!$AA$21,IF($M163=Data!$AD$4,Data!$AF$21,IF($M163=Data!$AI$4,Data!$AK$21,IF($M163=Data!$AN$4,Data!$AP$21,0))))))</f>
        <v>0</v>
      </c>
      <c r="AV163" s="9">
        <f>IF($M163=Data!$L$10,Data!$V$22,IF($M163=Data!$L$12,Data!$V$22,IF($M163=Data!$Y$4,Data!$AA$22,IF($M163=Data!$AD$4,Data!$AF$22,IF($M163=Data!$AI$4,Data!$AK$22,IF($M163=Data!$AN$4,Data!$AP$22,0))))))</f>
        <v>0</v>
      </c>
      <c r="AW163" s="9">
        <f>IF($M163=Data!$L$10,Data!$V$23,IF($M163=Data!$L$12,Data!$V$23,IF($M163=Data!$Y$4,Data!$AA$23,IF($M163=Data!$AD$4,Data!$AF$23,IF($M163=Data!$AI$4,Data!$AK$23,IF($M163=Data!$AN$4,Data!$AP$23,0))))))</f>
        <v>0</v>
      </c>
      <c r="AX163" s="9">
        <f>IF($M163=Data!$L$10,Data!$V$24,IF($M163=Data!$L$12,Data!$V$24,IF($M163=Data!$Y$4,Data!$AA$24,IF($M163=Data!$AD$4,Data!$AF$24,IF($M163=Data!$AI$4,Data!$AK$24,IF($M163=Data!$AN$4,Data!$AP$24,0))))))</f>
        <v>0</v>
      </c>
      <c r="AY163" s="9">
        <f>IF($M163=Data!$L$10,Data!$V$25,IF($M163=Data!$L$12,Data!$V$25,IF($M163=Data!$Y$4,Data!$AA$25,IF($M163=Data!$AD$4,Data!$AF$25,IF($M163=Data!$AI$4,Data!$AK$25,IF($M163=Data!$AN$4,Data!$AP$25,0))))))</f>
        <v>0</v>
      </c>
      <c r="AZ163" s="9">
        <f>IF($M163=Data!$L$10,Data!$V$26,IF($M163=Data!$L$12,Data!$V$26,IF($M163=Data!$Y$4,Data!$AA$26,IF($M163=Data!$AD$4,Data!$AF$26,IF($M163=Data!$AI$4,Data!$AK$26,IF($M163=Data!$AN$4,Data!$AP$26,0))))))</f>
        <v>0</v>
      </c>
      <c r="BA163" s="9">
        <f>IF($M163=Data!$L$10,Data!$V$27,IF($M163=Data!$L$12,Data!$V$27,IF($M163=Data!$Y$4,Data!$AA$27,IF($M163=Data!$AD$4,Data!$AF$27,IF($M163=Data!$AI$4,Data!$AK$27,IF($M163=Data!$AN$4,Data!$AP$27,0))))))</f>
        <v>0</v>
      </c>
      <c r="BB163" s="9">
        <f>IF($M163=Data!$L$10,Data!$V$28,IF($M163=Data!$L$12,Data!$V$28,IF($M163=Data!$Y$4,Data!$AA$28,IF($M163=Data!$AD$4,Data!$AF$28,IF($M163=Data!$AI$4,Data!$AK$28,IF($M163=Data!$AN$4,Data!$AP$28,0))))))</f>
        <v>0</v>
      </c>
      <c r="BC163" s="9">
        <f t="shared" si="12"/>
        <v>0</v>
      </c>
      <c r="BD163" s="119">
        <f>VLOOKUP($BC163,Data!$AS$4:$AT$128,2,FALSE)</f>
        <v>0</v>
      </c>
      <c r="BE163" s="102">
        <f>IF('LCLR Activity List v2.2'!$K163="SPR",1,0)</f>
        <v>0</v>
      </c>
      <c r="BF163" s="100" t="e">
        <f>IF($BE163=0,T163*Data!BF$98,IF($BE163=1,T163*Data!BK$98,T163*Data!BF$98))</f>
        <v>#N/A</v>
      </c>
      <c r="BG163" s="100" t="e">
        <f>IF($BE163=0,U163*Data!BG$98,IF($BE163=1,U163*Data!BL$98,U163*Data!BG$98))</f>
        <v>#N/A</v>
      </c>
      <c r="BH163" s="100" t="e">
        <f>IF($BE163=0,V163*Data!BH$98,IF($BE163=1,V163*Data!BM$98,V163*Data!BH$98))</f>
        <v>#N/A</v>
      </c>
      <c r="BI163" s="100" t="e">
        <f>IF($BE163=0,W163*Data!BI$98,IF($BE163=1,W163*Data!BN$98,W163*Data!BI$98))</f>
        <v>#N/A</v>
      </c>
      <c r="BJ163" s="100" t="e">
        <f>IF($BE163=0,X163*Data!BJ$98,IF($BE163=1,X163*Data!BO$98,X163*Data!BJ$98))</f>
        <v>#N/A</v>
      </c>
      <c r="BK163" s="97" t="e">
        <f t="shared" si="11"/>
        <v>#N/A</v>
      </c>
    </row>
    <row r="164" spans="1:63" x14ac:dyDescent="0.35">
      <c r="A164" s="187">
        <v>152</v>
      </c>
      <c r="B164" s="165"/>
      <c r="C164" s="166"/>
      <c r="D164" s="230"/>
      <c r="E164" s="166"/>
      <c r="F164" s="166"/>
      <c r="G164" s="166"/>
      <c r="H164" s="166"/>
      <c r="I164" s="166"/>
      <c r="J164" s="166"/>
      <c r="K164" s="166"/>
      <c r="L164" s="166"/>
      <c r="M164" s="166"/>
      <c r="N164" s="166"/>
      <c r="O164" s="231"/>
      <c r="P164" s="154">
        <f>VLOOKUP($BC164,Data!$AS$4:$AT$128,2,FALSE)</f>
        <v>0</v>
      </c>
      <c r="Q164" s="166"/>
      <c r="R164" s="166"/>
      <c r="S164" s="155"/>
      <c r="T164" s="170"/>
      <c r="U164" s="170"/>
      <c r="V164" s="170"/>
      <c r="W164" s="170"/>
      <c r="X164" s="156">
        <f t="shared" si="9"/>
        <v>0</v>
      </c>
      <c r="Y164" s="170"/>
      <c r="Z164" s="156">
        <f t="shared" si="10"/>
        <v>0</v>
      </c>
      <c r="AA164" s="175"/>
      <c r="AB164" s="176"/>
      <c r="AD164" s="9">
        <f>IF($M164=Data!$L$10,Data!$V$4,IF($M164=Data!$L$12,Data!$V$4,IF($M164=Data!$Y$4,Data!$AA$4,IF($M164=Data!$AD$4,Data!$AF$4,IF($M164=Data!$AI$4,Data!$AK$4,IF($M164=Data!$AN$4,Data!$AP$4,0))))))</f>
        <v>0</v>
      </c>
      <c r="AE164" s="9">
        <f>IF($M164=Data!$L$10,Data!$V$5,IF($M164=Data!$L$12,Data!$V$5,IF($M164=Data!$Y$4,Data!$AA$5,IF($M164=Data!$AD$4,Data!$AF$5,IF($M164=Data!$AI$4,Data!$AK$5,IF($M164=Data!$AN$4,Data!$AP$5,0))))))</f>
        <v>0</v>
      </c>
      <c r="AF164" s="9">
        <f>IF($M164=Data!$L$10,Data!$V$6,IF($M164=Data!$L$12,Data!$V$6,IF($M164=Data!$Y$4,Data!$AA$6,IF($M164=Data!$AD$4,Data!$AF$6,IF($M164=Data!$AI$4,Data!$AK$6,IF($M164=Data!$AN$4,Data!$AP$6,0))))))</f>
        <v>0</v>
      </c>
      <c r="AG164" s="9">
        <f>IF($M164=Data!$L$10,Data!$V$7,IF($M164=Data!$L$12,Data!$V$7,IF($M164=Data!$Y$4,Data!$AA$7,IF($M164=Data!$AD$4,Data!$AF$7,IF($M164=Data!$AI$4,Data!$AK$7,IF($M164=Data!$AN$4,Data!$AP$7,0))))))</f>
        <v>0</v>
      </c>
      <c r="AH164" s="9">
        <f>IF($M164=Data!$L$10,Data!$V$8,IF($M164=Data!$L$12,Data!$V$8,IF($M164=Data!$Y$4,Data!$AA$8,IF($M164=Data!$AD$4,Data!$AF$8,IF($M164=Data!$AI$4,Data!$AK$8,IF($M164=Data!$AN$4,Data!$AP$8,0))))))</f>
        <v>0</v>
      </c>
      <c r="AI164" s="9">
        <f>IF($M164=Data!$L$10,Data!$V$9,IF($M164=Data!$L$12,Data!$V$9,IF($M164=Data!$Y$4,Data!$AA$9,IF($M164=Data!$AD$4,Data!$AF$9,IF($M164=Data!$AI$4,Data!$AK$9,IF($M164=Data!$AN$4,Data!$AP$9,0))))))</f>
        <v>0</v>
      </c>
      <c r="AJ164" s="9">
        <f>IF($M164=Data!$L$10,Data!$V$10,IF($M164=Data!$L$12,Data!$V$10,IF($M164=Data!$Y$4,Data!$AA$10,IF($M164=Data!$AD$4,Data!$AF$10,IF($M164=Data!$AI$4,Data!$AK$10,IF($M164=Data!$AN$4,Data!$AP$10,0))))))</f>
        <v>0</v>
      </c>
      <c r="AK164" s="9">
        <f>IF($M164=Data!$L$10,Data!$V$11,IF($M164=Data!$L$12,Data!$V$11,IF($M164=Data!$Y$4,Data!$AA$11,IF($M164=Data!$AD$4,Data!$AF$11,IF($M164=Data!$AI$4,Data!$AK$11,IF($M164=Data!$AN$4,Data!$AP$11,0))))))</f>
        <v>0</v>
      </c>
      <c r="AL164" s="9">
        <f>IF($M164=Data!$L$10,Data!$V$12,IF($M164=Data!$L$12,Data!$V$12,IF($M164=Data!$Y$4,Data!$AA$12,IF($M164=Data!$AD$4,Data!$AF$12,IF($M164=Data!$AI$4,Data!$AK$12,IF($M164=Data!$AN$4,Data!$AP$12,0))))))</f>
        <v>0</v>
      </c>
      <c r="AM164" s="9">
        <f>IF($M164=Data!$L$10,Data!$V$13,IF($M164=Data!$L$12,Data!$V$13,IF($M164=Data!$Y$4,Data!$AA$13,IF($M164=Data!$AD$4,Data!$AF$13,IF($M164=Data!$AI$4,Data!$AK$13,IF($M164=Data!$AN$4,Data!$AP$13,0))))))</f>
        <v>0</v>
      </c>
      <c r="AN164" s="9">
        <f>IF($M164=Data!$L$10,Data!$V$14,IF($M164=Data!$L$12,Data!$V$14,IF($M164=Data!$Y$4,Data!$AA$14,IF($M164=Data!$AD$4,Data!$AF$14,IF($M164=Data!$AI$4,Data!$AK$14,IF($M164=Data!$AN$4,Data!$AP$14,0))))))</f>
        <v>0</v>
      </c>
      <c r="AO164" s="9">
        <f>IF($M164=Data!$L$10,Data!$V$15,IF($M164=Data!$L$12,Data!$V$15,IF($M164=Data!$Y$4,Data!$AA$15,IF($M164=Data!$AD$4,Data!$AF$15,IF($M164=Data!$AI$4,Data!$AK$15,IF($M164=Data!$AN$4,Data!$AP$15,0))))))</f>
        <v>0</v>
      </c>
      <c r="AP164" s="9">
        <f>IF($M164=Data!$L$10,Data!$V$16,IF($M164=Data!$L$12,Data!$V$16,IF($M164=Data!$Y$4,Data!$AA$16,IF($M164=Data!$AD$4,Data!$AF$16,IF($M164=Data!$AI$4,Data!$AK$16,IF($M164=Data!$AN$4,Data!$AP$16,0))))))</f>
        <v>0</v>
      </c>
      <c r="AQ164" s="9">
        <f>IF($M164=Data!$L$10,Data!$V$17,IF($M164=Data!$L$12,Data!$V$17,IF($M164=Data!$Y$4,Data!$AA$17,IF($M164=Data!$AD$4,Data!$AF$17,IF($M164=Data!$AI$4,Data!$AK$17,IF($M164=Data!$AN$4,Data!$AP$17,0))))))</f>
        <v>0</v>
      </c>
      <c r="AR164" s="9">
        <f>IF($M164=Data!$L$10,Data!$V$18,IF($M164=Data!$L$12,Data!$V$18,IF($M164=Data!$Y$4,Data!$AA$18,IF($M164=Data!$AD$4,Data!$AF$18,IF($M164=Data!$AI$4,Data!$AK$18,IF($M164=Data!$AN$4,Data!$AP$18,0))))))</f>
        <v>0</v>
      </c>
      <c r="AS164" s="9">
        <f>IF($M164=Data!$L$10,Data!$V$19,IF($M164=Data!$L$12,Data!$V$19,IF($M164=Data!$Y$4,Data!$AA$19,IF($M164=Data!$AD$4,Data!$AF$19,IF($M164=Data!$AI$4,Data!$AK$19,IF($M164=Data!$AN$4,Data!$AP$19,0))))))</f>
        <v>0</v>
      </c>
      <c r="AT164" s="9">
        <f>IF($M164=Data!$L$10,Data!$V$20,IF($M164=Data!$L$12,Data!$V$20,IF($M164=Data!$Y$4,Data!$AA$20,IF($M164=Data!$AD$4,Data!$AF$20,IF($M164=Data!$AI$4,Data!$AK$20,IF($M164=Data!$AN$4,Data!$AP$20,0))))))</f>
        <v>0</v>
      </c>
      <c r="AU164" s="9">
        <f>IF($M164=Data!$L$10,Data!$V$21,IF($M164=Data!$L$12,Data!$V$21,IF($M164=Data!$Y$4,Data!$AA$21,IF($M164=Data!$AD$4,Data!$AF$21,IF($M164=Data!$AI$4,Data!$AK$21,IF($M164=Data!$AN$4,Data!$AP$21,0))))))</f>
        <v>0</v>
      </c>
      <c r="AV164" s="9">
        <f>IF($M164=Data!$L$10,Data!$V$22,IF($M164=Data!$L$12,Data!$V$22,IF($M164=Data!$Y$4,Data!$AA$22,IF($M164=Data!$AD$4,Data!$AF$22,IF($M164=Data!$AI$4,Data!$AK$22,IF($M164=Data!$AN$4,Data!$AP$22,0))))))</f>
        <v>0</v>
      </c>
      <c r="AW164" s="9">
        <f>IF($M164=Data!$L$10,Data!$V$23,IF($M164=Data!$L$12,Data!$V$23,IF($M164=Data!$Y$4,Data!$AA$23,IF($M164=Data!$AD$4,Data!$AF$23,IF($M164=Data!$AI$4,Data!$AK$23,IF($M164=Data!$AN$4,Data!$AP$23,0))))))</f>
        <v>0</v>
      </c>
      <c r="AX164" s="9">
        <f>IF($M164=Data!$L$10,Data!$V$24,IF($M164=Data!$L$12,Data!$V$24,IF($M164=Data!$Y$4,Data!$AA$24,IF($M164=Data!$AD$4,Data!$AF$24,IF($M164=Data!$AI$4,Data!$AK$24,IF($M164=Data!$AN$4,Data!$AP$24,0))))))</f>
        <v>0</v>
      </c>
      <c r="AY164" s="9">
        <f>IF($M164=Data!$L$10,Data!$V$25,IF($M164=Data!$L$12,Data!$V$25,IF($M164=Data!$Y$4,Data!$AA$25,IF($M164=Data!$AD$4,Data!$AF$25,IF($M164=Data!$AI$4,Data!$AK$25,IF($M164=Data!$AN$4,Data!$AP$25,0))))))</f>
        <v>0</v>
      </c>
      <c r="AZ164" s="9">
        <f>IF($M164=Data!$L$10,Data!$V$26,IF($M164=Data!$L$12,Data!$V$26,IF($M164=Data!$Y$4,Data!$AA$26,IF($M164=Data!$AD$4,Data!$AF$26,IF($M164=Data!$AI$4,Data!$AK$26,IF($M164=Data!$AN$4,Data!$AP$26,0))))))</f>
        <v>0</v>
      </c>
      <c r="BA164" s="9">
        <f>IF($M164=Data!$L$10,Data!$V$27,IF($M164=Data!$L$12,Data!$V$27,IF($M164=Data!$Y$4,Data!$AA$27,IF($M164=Data!$AD$4,Data!$AF$27,IF($M164=Data!$AI$4,Data!$AK$27,IF($M164=Data!$AN$4,Data!$AP$27,0))))))</f>
        <v>0</v>
      </c>
      <c r="BB164" s="9">
        <f>IF($M164=Data!$L$10,Data!$V$28,IF($M164=Data!$L$12,Data!$V$28,IF($M164=Data!$Y$4,Data!$AA$28,IF($M164=Data!$AD$4,Data!$AF$28,IF($M164=Data!$AI$4,Data!$AK$28,IF($M164=Data!$AN$4,Data!$AP$28,0))))))</f>
        <v>0</v>
      </c>
      <c r="BC164" s="9">
        <f t="shared" si="12"/>
        <v>0</v>
      </c>
      <c r="BD164" s="119">
        <f>VLOOKUP($BC164,Data!$AS$4:$AT$128,2,FALSE)</f>
        <v>0</v>
      </c>
      <c r="BE164" s="102">
        <f>IF('LCLR Activity List v2.2'!$K164="SPR",1,0)</f>
        <v>0</v>
      </c>
      <c r="BF164" s="100" t="e">
        <f>IF($BE164=0,T164*Data!BF$98,IF($BE164=1,T164*Data!BK$98,T164*Data!BF$98))</f>
        <v>#N/A</v>
      </c>
      <c r="BG164" s="100" t="e">
        <f>IF($BE164=0,U164*Data!BG$98,IF($BE164=1,U164*Data!BL$98,U164*Data!BG$98))</f>
        <v>#N/A</v>
      </c>
      <c r="BH164" s="100" t="e">
        <f>IF($BE164=0,V164*Data!BH$98,IF($BE164=1,V164*Data!BM$98,V164*Data!BH$98))</f>
        <v>#N/A</v>
      </c>
      <c r="BI164" s="100" t="e">
        <f>IF($BE164=0,W164*Data!BI$98,IF($BE164=1,W164*Data!BN$98,W164*Data!BI$98))</f>
        <v>#N/A</v>
      </c>
      <c r="BJ164" s="100" t="e">
        <f>IF($BE164=0,X164*Data!BJ$98,IF($BE164=1,X164*Data!BO$98,X164*Data!BJ$98))</f>
        <v>#N/A</v>
      </c>
      <c r="BK164" s="97" t="e">
        <f t="shared" si="11"/>
        <v>#N/A</v>
      </c>
    </row>
    <row r="165" spans="1:63" x14ac:dyDescent="0.35">
      <c r="A165" s="187">
        <v>153</v>
      </c>
      <c r="B165" s="165"/>
      <c r="C165" s="166"/>
      <c r="D165" s="230"/>
      <c r="E165" s="166"/>
      <c r="F165" s="166"/>
      <c r="G165" s="166"/>
      <c r="H165" s="166"/>
      <c r="I165" s="166"/>
      <c r="J165" s="166"/>
      <c r="K165" s="166"/>
      <c r="L165" s="166"/>
      <c r="M165" s="166"/>
      <c r="N165" s="166"/>
      <c r="O165" s="231"/>
      <c r="P165" s="154">
        <f>VLOOKUP($BC165,Data!$AS$4:$AT$128,2,FALSE)</f>
        <v>0</v>
      </c>
      <c r="Q165" s="166"/>
      <c r="R165" s="166"/>
      <c r="S165" s="155"/>
      <c r="T165" s="170"/>
      <c r="U165" s="170"/>
      <c r="V165" s="170"/>
      <c r="W165" s="170"/>
      <c r="X165" s="156">
        <f t="shared" si="9"/>
        <v>0</v>
      </c>
      <c r="Y165" s="170"/>
      <c r="Z165" s="156">
        <f t="shared" si="10"/>
        <v>0</v>
      </c>
      <c r="AA165" s="175"/>
      <c r="AB165" s="176"/>
      <c r="AD165" s="9">
        <f>IF($M165=Data!$L$10,Data!$V$4,IF($M165=Data!$L$12,Data!$V$4,IF($M165=Data!$Y$4,Data!$AA$4,IF($M165=Data!$AD$4,Data!$AF$4,IF($M165=Data!$AI$4,Data!$AK$4,IF($M165=Data!$AN$4,Data!$AP$4,0))))))</f>
        <v>0</v>
      </c>
      <c r="AE165" s="9">
        <f>IF($M165=Data!$L$10,Data!$V$5,IF($M165=Data!$L$12,Data!$V$5,IF($M165=Data!$Y$4,Data!$AA$5,IF($M165=Data!$AD$4,Data!$AF$5,IF($M165=Data!$AI$4,Data!$AK$5,IF($M165=Data!$AN$4,Data!$AP$5,0))))))</f>
        <v>0</v>
      </c>
      <c r="AF165" s="9">
        <f>IF($M165=Data!$L$10,Data!$V$6,IF($M165=Data!$L$12,Data!$V$6,IF($M165=Data!$Y$4,Data!$AA$6,IF($M165=Data!$AD$4,Data!$AF$6,IF($M165=Data!$AI$4,Data!$AK$6,IF($M165=Data!$AN$4,Data!$AP$6,0))))))</f>
        <v>0</v>
      </c>
      <c r="AG165" s="9">
        <f>IF($M165=Data!$L$10,Data!$V$7,IF($M165=Data!$L$12,Data!$V$7,IF($M165=Data!$Y$4,Data!$AA$7,IF($M165=Data!$AD$4,Data!$AF$7,IF($M165=Data!$AI$4,Data!$AK$7,IF($M165=Data!$AN$4,Data!$AP$7,0))))))</f>
        <v>0</v>
      </c>
      <c r="AH165" s="9">
        <f>IF($M165=Data!$L$10,Data!$V$8,IF($M165=Data!$L$12,Data!$V$8,IF($M165=Data!$Y$4,Data!$AA$8,IF($M165=Data!$AD$4,Data!$AF$8,IF($M165=Data!$AI$4,Data!$AK$8,IF($M165=Data!$AN$4,Data!$AP$8,0))))))</f>
        <v>0</v>
      </c>
      <c r="AI165" s="9">
        <f>IF($M165=Data!$L$10,Data!$V$9,IF($M165=Data!$L$12,Data!$V$9,IF($M165=Data!$Y$4,Data!$AA$9,IF($M165=Data!$AD$4,Data!$AF$9,IF($M165=Data!$AI$4,Data!$AK$9,IF($M165=Data!$AN$4,Data!$AP$9,0))))))</f>
        <v>0</v>
      </c>
      <c r="AJ165" s="9">
        <f>IF($M165=Data!$L$10,Data!$V$10,IF($M165=Data!$L$12,Data!$V$10,IF($M165=Data!$Y$4,Data!$AA$10,IF($M165=Data!$AD$4,Data!$AF$10,IF($M165=Data!$AI$4,Data!$AK$10,IF($M165=Data!$AN$4,Data!$AP$10,0))))))</f>
        <v>0</v>
      </c>
      <c r="AK165" s="9">
        <f>IF($M165=Data!$L$10,Data!$V$11,IF($M165=Data!$L$12,Data!$V$11,IF($M165=Data!$Y$4,Data!$AA$11,IF($M165=Data!$AD$4,Data!$AF$11,IF($M165=Data!$AI$4,Data!$AK$11,IF($M165=Data!$AN$4,Data!$AP$11,0))))))</f>
        <v>0</v>
      </c>
      <c r="AL165" s="9">
        <f>IF($M165=Data!$L$10,Data!$V$12,IF($M165=Data!$L$12,Data!$V$12,IF($M165=Data!$Y$4,Data!$AA$12,IF($M165=Data!$AD$4,Data!$AF$12,IF($M165=Data!$AI$4,Data!$AK$12,IF($M165=Data!$AN$4,Data!$AP$12,0))))))</f>
        <v>0</v>
      </c>
      <c r="AM165" s="9">
        <f>IF($M165=Data!$L$10,Data!$V$13,IF($M165=Data!$L$12,Data!$V$13,IF($M165=Data!$Y$4,Data!$AA$13,IF($M165=Data!$AD$4,Data!$AF$13,IF($M165=Data!$AI$4,Data!$AK$13,IF($M165=Data!$AN$4,Data!$AP$13,0))))))</f>
        <v>0</v>
      </c>
      <c r="AN165" s="9">
        <f>IF($M165=Data!$L$10,Data!$V$14,IF($M165=Data!$L$12,Data!$V$14,IF($M165=Data!$Y$4,Data!$AA$14,IF($M165=Data!$AD$4,Data!$AF$14,IF($M165=Data!$AI$4,Data!$AK$14,IF($M165=Data!$AN$4,Data!$AP$14,0))))))</f>
        <v>0</v>
      </c>
      <c r="AO165" s="9">
        <f>IF($M165=Data!$L$10,Data!$V$15,IF($M165=Data!$L$12,Data!$V$15,IF($M165=Data!$Y$4,Data!$AA$15,IF($M165=Data!$AD$4,Data!$AF$15,IF($M165=Data!$AI$4,Data!$AK$15,IF($M165=Data!$AN$4,Data!$AP$15,0))))))</f>
        <v>0</v>
      </c>
      <c r="AP165" s="9">
        <f>IF($M165=Data!$L$10,Data!$V$16,IF($M165=Data!$L$12,Data!$V$16,IF($M165=Data!$Y$4,Data!$AA$16,IF($M165=Data!$AD$4,Data!$AF$16,IF($M165=Data!$AI$4,Data!$AK$16,IF($M165=Data!$AN$4,Data!$AP$16,0))))))</f>
        <v>0</v>
      </c>
      <c r="AQ165" s="9">
        <f>IF($M165=Data!$L$10,Data!$V$17,IF($M165=Data!$L$12,Data!$V$17,IF($M165=Data!$Y$4,Data!$AA$17,IF($M165=Data!$AD$4,Data!$AF$17,IF($M165=Data!$AI$4,Data!$AK$17,IF($M165=Data!$AN$4,Data!$AP$17,0))))))</f>
        <v>0</v>
      </c>
      <c r="AR165" s="9">
        <f>IF($M165=Data!$L$10,Data!$V$18,IF($M165=Data!$L$12,Data!$V$18,IF($M165=Data!$Y$4,Data!$AA$18,IF($M165=Data!$AD$4,Data!$AF$18,IF($M165=Data!$AI$4,Data!$AK$18,IF($M165=Data!$AN$4,Data!$AP$18,0))))))</f>
        <v>0</v>
      </c>
      <c r="AS165" s="9">
        <f>IF($M165=Data!$L$10,Data!$V$19,IF($M165=Data!$L$12,Data!$V$19,IF($M165=Data!$Y$4,Data!$AA$19,IF($M165=Data!$AD$4,Data!$AF$19,IF($M165=Data!$AI$4,Data!$AK$19,IF($M165=Data!$AN$4,Data!$AP$19,0))))))</f>
        <v>0</v>
      </c>
      <c r="AT165" s="9">
        <f>IF($M165=Data!$L$10,Data!$V$20,IF($M165=Data!$L$12,Data!$V$20,IF($M165=Data!$Y$4,Data!$AA$20,IF($M165=Data!$AD$4,Data!$AF$20,IF($M165=Data!$AI$4,Data!$AK$20,IF($M165=Data!$AN$4,Data!$AP$20,0))))))</f>
        <v>0</v>
      </c>
      <c r="AU165" s="9">
        <f>IF($M165=Data!$L$10,Data!$V$21,IF($M165=Data!$L$12,Data!$V$21,IF($M165=Data!$Y$4,Data!$AA$21,IF($M165=Data!$AD$4,Data!$AF$21,IF($M165=Data!$AI$4,Data!$AK$21,IF($M165=Data!$AN$4,Data!$AP$21,0))))))</f>
        <v>0</v>
      </c>
      <c r="AV165" s="9">
        <f>IF($M165=Data!$L$10,Data!$V$22,IF($M165=Data!$L$12,Data!$V$22,IF($M165=Data!$Y$4,Data!$AA$22,IF($M165=Data!$AD$4,Data!$AF$22,IF($M165=Data!$AI$4,Data!$AK$22,IF($M165=Data!$AN$4,Data!$AP$22,0))))))</f>
        <v>0</v>
      </c>
      <c r="AW165" s="9">
        <f>IF($M165=Data!$L$10,Data!$V$23,IF($M165=Data!$L$12,Data!$V$23,IF($M165=Data!$Y$4,Data!$AA$23,IF($M165=Data!$AD$4,Data!$AF$23,IF($M165=Data!$AI$4,Data!$AK$23,IF($M165=Data!$AN$4,Data!$AP$23,0))))))</f>
        <v>0</v>
      </c>
      <c r="AX165" s="9">
        <f>IF($M165=Data!$L$10,Data!$V$24,IF($M165=Data!$L$12,Data!$V$24,IF($M165=Data!$Y$4,Data!$AA$24,IF($M165=Data!$AD$4,Data!$AF$24,IF($M165=Data!$AI$4,Data!$AK$24,IF($M165=Data!$AN$4,Data!$AP$24,0))))))</f>
        <v>0</v>
      </c>
      <c r="AY165" s="9">
        <f>IF($M165=Data!$L$10,Data!$V$25,IF($M165=Data!$L$12,Data!$V$25,IF($M165=Data!$Y$4,Data!$AA$25,IF($M165=Data!$AD$4,Data!$AF$25,IF($M165=Data!$AI$4,Data!$AK$25,IF($M165=Data!$AN$4,Data!$AP$25,0))))))</f>
        <v>0</v>
      </c>
      <c r="AZ165" s="9">
        <f>IF($M165=Data!$L$10,Data!$V$26,IF($M165=Data!$L$12,Data!$V$26,IF($M165=Data!$Y$4,Data!$AA$26,IF($M165=Data!$AD$4,Data!$AF$26,IF($M165=Data!$AI$4,Data!$AK$26,IF($M165=Data!$AN$4,Data!$AP$26,0))))))</f>
        <v>0</v>
      </c>
      <c r="BA165" s="9">
        <f>IF($M165=Data!$L$10,Data!$V$27,IF($M165=Data!$L$12,Data!$V$27,IF($M165=Data!$Y$4,Data!$AA$27,IF($M165=Data!$AD$4,Data!$AF$27,IF($M165=Data!$AI$4,Data!$AK$27,IF($M165=Data!$AN$4,Data!$AP$27,0))))))</f>
        <v>0</v>
      </c>
      <c r="BB165" s="9">
        <f>IF($M165=Data!$L$10,Data!$V$28,IF($M165=Data!$L$12,Data!$V$28,IF($M165=Data!$Y$4,Data!$AA$28,IF($M165=Data!$AD$4,Data!$AF$28,IF($M165=Data!$AI$4,Data!$AK$28,IF($M165=Data!$AN$4,Data!$AP$28,0))))))</f>
        <v>0</v>
      </c>
      <c r="BC165" s="9">
        <f t="shared" si="12"/>
        <v>0</v>
      </c>
      <c r="BD165" s="119">
        <f>VLOOKUP($BC165,Data!$AS$4:$AT$128,2,FALSE)</f>
        <v>0</v>
      </c>
      <c r="BE165" s="102">
        <f>IF('LCLR Activity List v2.2'!$K165="SPR",1,0)</f>
        <v>0</v>
      </c>
      <c r="BF165" s="100" t="e">
        <f>IF($BE165=0,T165*Data!BF$98,IF($BE165=1,T165*Data!BK$98,T165*Data!BF$98))</f>
        <v>#N/A</v>
      </c>
      <c r="BG165" s="100" t="e">
        <f>IF($BE165=0,U165*Data!BG$98,IF($BE165=1,U165*Data!BL$98,U165*Data!BG$98))</f>
        <v>#N/A</v>
      </c>
      <c r="BH165" s="100" t="e">
        <f>IF($BE165=0,V165*Data!BH$98,IF($BE165=1,V165*Data!BM$98,V165*Data!BH$98))</f>
        <v>#N/A</v>
      </c>
      <c r="BI165" s="100" t="e">
        <f>IF($BE165=0,W165*Data!BI$98,IF($BE165=1,W165*Data!BN$98,W165*Data!BI$98))</f>
        <v>#N/A</v>
      </c>
      <c r="BJ165" s="100" t="e">
        <f>IF($BE165=0,X165*Data!BJ$98,IF($BE165=1,X165*Data!BO$98,X165*Data!BJ$98))</f>
        <v>#N/A</v>
      </c>
      <c r="BK165" s="97" t="e">
        <f t="shared" si="11"/>
        <v>#N/A</v>
      </c>
    </row>
    <row r="166" spans="1:63" x14ac:dyDescent="0.35">
      <c r="A166" s="187">
        <v>154</v>
      </c>
      <c r="B166" s="165"/>
      <c r="C166" s="166"/>
      <c r="D166" s="230"/>
      <c r="E166" s="166"/>
      <c r="F166" s="166"/>
      <c r="G166" s="166"/>
      <c r="H166" s="166"/>
      <c r="I166" s="166"/>
      <c r="J166" s="166"/>
      <c r="K166" s="166"/>
      <c r="L166" s="166"/>
      <c r="M166" s="166"/>
      <c r="N166" s="166"/>
      <c r="O166" s="231"/>
      <c r="P166" s="154">
        <f>VLOOKUP($BC166,Data!$AS$4:$AT$128,2,FALSE)</f>
        <v>0</v>
      </c>
      <c r="Q166" s="166"/>
      <c r="R166" s="166"/>
      <c r="S166" s="155"/>
      <c r="T166" s="170"/>
      <c r="U166" s="170"/>
      <c r="V166" s="170"/>
      <c r="W166" s="170"/>
      <c r="X166" s="156">
        <f t="shared" si="9"/>
        <v>0</v>
      </c>
      <c r="Y166" s="170"/>
      <c r="Z166" s="156">
        <f t="shared" si="10"/>
        <v>0</v>
      </c>
      <c r="AA166" s="175"/>
      <c r="AB166" s="176"/>
      <c r="AD166" s="9">
        <f>IF($M166=Data!$L$10,Data!$V$4,IF($M166=Data!$L$12,Data!$V$4,IF($M166=Data!$Y$4,Data!$AA$4,IF($M166=Data!$AD$4,Data!$AF$4,IF($M166=Data!$AI$4,Data!$AK$4,IF($M166=Data!$AN$4,Data!$AP$4,0))))))</f>
        <v>0</v>
      </c>
      <c r="AE166" s="9">
        <f>IF($M166=Data!$L$10,Data!$V$5,IF($M166=Data!$L$12,Data!$V$5,IF($M166=Data!$Y$4,Data!$AA$5,IF($M166=Data!$AD$4,Data!$AF$5,IF($M166=Data!$AI$4,Data!$AK$5,IF($M166=Data!$AN$4,Data!$AP$5,0))))))</f>
        <v>0</v>
      </c>
      <c r="AF166" s="9">
        <f>IF($M166=Data!$L$10,Data!$V$6,IF($M166=Data!$L$12,Data!$V$6,IF($M166=Data!$Y$4,Data!$AA$6,IF($M166=Data!$AD$4,Data!$AF$6,IF($M166=Data!$AI$4,Data!$AK$6,IF($M166=Data!$AN$4,Data!$AP$6,0))))))</f>
        <v>0</v>
      </c>
      <c r="AG166" s="9">
        <f>IF($M166=Data!$L$10,Data!$V$7,IF($M166=Data!$L$12,Data!$V$7,IF($M166=Data!$Y$4,Data!$AA$7,IF($M166=Data!$AD$4,Data!$AF$7,IF($M166=Data!$AI$4,Data!$AK$7,IF($M166=Data!$AN$4,Data!$AP$7,0))))))</f>
        <v>0</v>
      </c>
      <c r="AH166" s="9">
        <f>IF($M166=Data!$L$10,Data!$V$8,IF($M166=Data!$L$12,Data!$V$8,IF($M166=Data!$Y$4,Data!$AA$8,IF($M166=Data!$AD$4,Data!$AF$8,IF($M166=Data!$AI$4,Data!$AK$8,IF($M166=Data!$AN$4,Data!$AP$8,0))))))</f>
        <v>0</v>
      </c>
      <c r="AI166" s="9">
        <f>IF($M166=Data!$L$10,Data!$V$9,IF($M166=Data!$L$12,Data!$V$9,IF($M166=Data!$Y$4,Data!$AA$9,IF($M166=Data!$AD$4,Data!$AF$9,IF($M166=Data!$AI$4,Data!$AK$9,IF($M166=Data!$AN$4,Data!$AP$9,0))))))</f>
        <v>0</v>
      </c>
      <c r="AJ166" s="9">
        <f>IF($M166=Data!$L$10,Data!$V$10,IF($M166=Data!$L$12,Data!$V$10,IF($M166=Data!$Y$4,Data!$AA$10,IF($M166=Data!$AD$4,Data!$AF$10,IF($M166=Data!$AI$4,Data!$AK$10,IF($M166=Data!$AN$4,Data!$AP$10,0))))))</f>
        <v>0</v>
      </c>
      <c r="AK166" s="9">
        <f>IF($M166=Data!$L$10,Data!$V$11,IF($M166=Data!$L$12,Data!$V$11,IF($M166=Data!$Y$4,Data!$AA$11,IF($M166=Data!$AD$4,Data!$AF$11,IF($M166=Data!$AI$4,Data!$AK$11,IF($M166=Data!$AN$4,Data!$AP$11,0))))))</f>
        <v>0</v>
      </c>
      <c r="AL166" s="9">
        <f>IF($M166=Data!$L$10,Data!$V$12,IF($M166=Data!$L$12,Data!$V$12,IF($M166=Data!$Y$4,Data!$AA$12,IF($M166=Data!$AD$4,Data!$AF$12,IF($M166=Data!$AI$4,Data!$AK$12,IF($M166=Data!$AN$4,Data!$AP$12,0))))))</f>
        <v>0</v>
      </c>
      <c r="AM166" s="9">
        <f>IF($M166=Data!$L$10,Data!$V$13,IF($M166=Data!$L$12,Data!$V$13,IF($M166=Data!$Y$4,Data!$AA$13,IF($M166=Data!$AD$4,Data!$AF$13,IF($M166=Data!$AI$4,Data!$AK$13,IF($M166=Data!$AN$4,Data!$AP$13,0))))))</f>
        <v>0</v>
      </c>
      <c r="AN166" s="9">
        <f>IF($M166=Data!$L$10,Data!$V$14,IF($M166=Data!$L$12,Data!$V$14,IF($M166=Data!$Y$4,Data!$AA$14,IF($M166=Data!$AD$4,Data!$AF$14,IF($M166=Data!$AI$4,Data!$AK$14,IF($M166=Data!$AN$4,Data!$AP$14,0))))))</f>
        <v>0</v>
      </c>
      <c r="AO166" s="9">
        <f>IF($M166=Data!$L$10,Data!$V$15,IF($M166=Data!$L$12,Data!$V$15,IF($M166=Data!$Y$4,Data!$AA$15,IF($M166=Data!$AD$4,Data!$AF$15,IF($M166=Data!$AI$4,Data!$AK$15,IF($M166=Data!$AN$4,Data!$AP$15,0))))))</f>
        <v>0</v>
      </c>
      <c r="AP166" s="9">
        <f>IF($M166=Data!$L$10,Data!$V$16,IF($M166=Data!$L$12,Data!$V$16,IF($M166=Data!$Y$4,Data!$AA$16,IF($M166=Data!$AD$4,Data!$AF$16,IF($M166=Data!$AI$4,Data!$AK$16,IF($M166=Data!$AN$4,Data!$AP$16,0))))))</f>
        <v>0</v>
      </c>
      <c r="AQ166" s="9">
        <f>IF($M166=Data!$L$10,Data!$V$17,IF($M166=Data!$L$12,Data!$V$17,IF($M166=Data!$Y$4,Data!$AA$17,IF($M166=Data!$AD$4,Data!$AF$17,IF($M166=Data!$AI$4,Data!$AK$17,IF($M166=Data!$AN$4,Data!$AP$17,0))))))</f>
        <v>0</v>
      </c>
      <c r="AR166" s="9">
        <f>IF($M166=Data!$L$10,Data!$V$18,IF($M166=Data!$L$12,Data!$V$18,IF($M166=Data!$Y$4,Data!$AA$18,IF($M166=Data!$AD$4,Data!$AF$18,IF($M166=Data!$AI$4,Data!$AK$18,IF($M166=Data!$AN$4,Data!$AP$18,0))))))</f>
        <v>0</v>
      </c>
      <c r="AS166" s="9">
        <f>IF($M166=Data!$L$10,Data!$V$19,IF($M166=Data!$L$12,Data!$V$19,IF($M166=Data!$Y$4,Data!$AA$19,IF($M166=Data!$AD$4,Data!$AF$19,IF($M166=Data!$AI$4,Data!$AK$19,IF($M166=Data!$AN$4,Data!$AP$19,0))))))</f>
        <v>0</v>
      </c>
      <c r="AT166" s="9">
        <f>IF($M166=Data!$L$10,Data!$V$20,IF($M166=Data!$L$12,Data!$V$20,IF($M166=Data!$Y$4,Data!$AA$20,IF($M166=Data!$AD$4,Data!$AF$20,IF($M166=Data!$AI$4,Data!$AK$20,IF($M166=Data!$AN$4,Data!$AP$20,0))))))</f>
        <v>0</v>
      </c>
      <c r="AU166" s="9">
        <f>IF($M166=Data!$L$10,Data!$V$21,IF($M166=Data!$L$12,Data!$V$21,IF($M166=Data!$Y$4,Data!$AA$21,IF($M166=Data!$AD$4,Data!$AF$21,IF($M166=Data!$AI$4,Data!$AK$21,IF($M166=Data!$AN$4,Data!$AP$21,0))))))</f>
        <v>0</v>
      </c>
      <c r="AV166" s="9">
        <f>IF($M166=Data!$L$10,Data!$V$22,IF($M166=Data!$L$12,Data!$V$22,IF($M166=Data!$Y$4,Data!$AA$22,IF($M166=Data!$AD$4,Data!$AF$22,IF($M166=Data!$AI$4,Data!$AK$22,IF($M166=Data!$AN$4,Data!$AP$22,0))))))</f>
        <v>0</v>
      </c>
      <c r="AW166" s="9">
        <f>IF($M166=Data!$L$10,Data!$V$23,IF($M166=Data!$L$12,Data!$V$23,IF($M166=Data!$Y$4,Data!$AA$23,IF($M166=Data!$AD$4,Data!$AF$23,IF($M166=Data!$AI$4,Data!$AK$23,IF($M166=Data!$AN$4,Data!$AP$23,0))))))</f>
        <v>0</v>
      </c>
      <c r="AX166" s="9">
        <f>IF($M166=Data!$L$10,Data!$V$24,IF($M166=Data!$L$12,Data!$V$24,IF($M166=Data!$Y$4,Data!$AA$24,IF($M166=Data!$AD$4,Data!$AF$24,IF($M166=Data!$AI$4,Data!$AK$24,IF($M166=Data!$AN$4,Data!$AP$24,0))))))</f>
        <v>0</v>
      </c>
      <c r="AY166" s="9">
        <f>IF($M166=Data!$L$10,Data!$V$25,IF($M166=Data!$L$12,Data!$V$25,IF($M166=Data!$Y$4,Data!$AA$25,IF($M166=Data!$AD$4,Data!$AF$25,IF($M166=Data!$AI$4,Data!$AK$25,IF($M166=Data!$AN$4,Data!$AP$25,0))))))</f>
        <v>0</v>
      </c>
      <c r="AZ166" s="9">
        <f>IF($M166=Data!$L$10,Data!$V$26,IF($M166=Data!$L$12,Data!$V$26,IF($M166=Data!$Y$4,Data!$AA$26,IF($M166=Data!$AD$4,Data!$AF$26,IF($M166=Data!$AI$4,Data!$AK$26,IF($M166=Data!$AN$4,Data!$AP$26,0))))))</f>
        <v>0</v>
      </c>
      <c r="BA166" s="9">
        <f>IF($M166=Data!$L$10,Data!$V$27,IF($M166=Data!$L$12,Data!$V$27,IF($M166=Data!$Y$4,Data!$AA$27,IF($M166=Data!$AD$4,Data!$AF$27,IF($M166=Data!$AI$4,Data!$AK$27,IF($M166=Data!$AN$4,Data!$AP$27,0))))))</f>
        <v>0</v>
      </c>
      <c r="BB166" s="9">
        <f>IF($M166=Data!$L$10,Data!$V$28,IF($M166=Data!$L$12,Data!$V$28,IF($M166=Data!$Y$4,Data!$AA$28,IF($M166=Data!$AD$4,Data!$AF$28,IF($M166=Data!$AI$4,Data!$AK$28,IF($M166=Data!$AN$4,Data!$AP$28,0))))))</f>
        <v>0</v>
      </c>
      <c r="BC166" s="9">
        <f t="shared" si="12"/>
        <v>0</v>
      </c>
      <c r="BD166" s="119">
        <f>VLOOKUP($BC166,Data!$AS$4:$AT$128,2,FALSE)</f>
        <v>0</v>
      </c>
      <c r="BE166" s="102">
        <f>IF('LCLR Activity List v2.2'!$K166="SPR",1,0)</f>
        <v>0</v>
      </c>
      <c r="BF166" s="100" t="e">
        <f>IF($BE166=0,T166*Data!BF$98,IF($BE166=1,T166*Data!BK$98,T166*Data!BF$98))</f>
        <v>#N/A</v>
      </c>
      <c r="BG166" s="100" t="e">
        <f>IF($BE166=0,U166*Data!BG$98,IF($BE166=1,U166*Data!BL$98,U166*Data!BG$98))</f>
        <v>#N/A</v>
      </c>
      <c r="BH166" s="100" t="e">
        <f>IF($BE166=0,V166*Data!BH$98,IF($BE166=1,V166*Data!BM$98,V166*Data!BH$98))</f>
        <v>#N/A</v>
      </c>
      <c r="BI166" s="100" t="e">
        <f>IF($BE166=0,W166*Data!BI$98,IF($BE166=1,W166*Data!BN$98,W166*Data!BI$98))</f>
        <v>#N/A</v>
      </c>
      <c r="BJ166" s="100" t="e">
        <f>IF($BE166=0,X166*Data!BJ$98,IF($BE166=1,X166*Data!BO$98,X166*Data!BJ$98))</f>
        <v>#N/A</v>
      </c>
      <c r="BK166" s="97" t="e">
        <f t="shared" si="11"/>
        <v>#N/A</v>
      </c>
    </row>
    <row r="167" spans="1:63" x14ac:dyDescent="0.35">
      <c r="A167" s="187">
        <v>155</v>
      </c>
      <c r="B167" s="165"/>
      <c r="C167" s="166"/>
      <c r="D167" s="230"/>
      <c r="E167" s="166"/>
      <c r="F167" s="166"/>
      <c r="G167" s="166"/>
      <c r="H167" s="166"/>
      <c r="I167" s="166"/>
      <c r="J167" s="166"/>
      <c r="K167" s="166"/>
      <c r="L167" s="166"/>
      <c r="M167" s="166"/>
      <c r="N167" s="166"/>
      <c r="O167" s="231"/>
      <c r="P167" s="154">
        <f>VLOOKUP($BC167,Data!$AS$4:$AT$128,2,FALSE)</f>
        <v>0</v>
      </c>
      <c r="Q167" s="166"/>
      <c r="R167" s="166"/>
      <c r="S167" s="155"/>
      <c r="T167" s="170"/>
      <c r="U167" s="170"/>
      <c r="V167" s="170"/>
      <c r="W167" s="170"/>
      <c r="X167" s="156">
        <f t="shared" si="9"/>
        <v>0</v>
      </c>
      <c r="Y167" s="170"/>
      <c r="Z167" s="156">
        <f t="shared" si="10"/>
        <v>0</v>
      </c>
      <c r="AA167" s="175"/>
      <c r="AB167" s="176"/>
      <c r="AD167" s="9">
        <f>IF($M167=Data!$L$10,Data!$V$4,IF($M167=Data!$L$12,Data!$V$4,IF($M167=Data!$Y$4,Data!$AA$4,IF($M167=Data!$AD$4,Data!$AF$4,IF($M167=Data!$AI$4,Data!$AK$4,IF($M167=Data!$AN$4,Data!$AP$4,0))))))</f>
        <v>0</v>
      </c>
      <c r="AE167" s="9">
        <f>IF($M167=Data!$L$10,Data!$V$5,IF($M167=Data!$L$12,Data!$V$5,IF($M167=Data!$Y$4,Data!$AA$5,IF($M167=Data!$AD$4,Data!$AF$5,IF($M167=Data!$AI$4,Data!$AK$5,IF($M167=Data!$AN$4,Data!$AP$5,0))))))</f>
        <v>0</v>
      </c>
      <c r="AF167" s="9">
        <f>IF($M167=Data!$L$10,Data!$V$6,IF($M167=Data!$L$12,Data!$V$6,IF($M167=Data!$Y$4,Data!$AA$6,IF($M167=Data!$AD$4,Data!$AF$6,IF($M167=Data!$AI$4,Data!$AK$6,IF($M167=Data!$AN$4,Data!$AP$6,0))))))</f>
        <v>0</v>
      </c>
      <c r="AG167" s="9">
        <f>IF($M167=Data!$L$10,Data!$V$7,IF($M167=Data!$L$12,Data!$V$7,IF($M167=Data!$Y$4,Data!$AA$7,IF($M167=Data!$AD$4,Data!$AF$7,IF($M167=Data!$AI$4,Data!$AK$7,IF($M167=Data!$AN$4,Data!$AP$7,0))))))</f>
        <v>0</v>
      </c>
      <c r="AH167" s="9">
        <f>IF($M167=Data!$L$10,Data!$V$8,IF($M167=Data!$L$12,Data!$V$8,IF($M167=Data!$Y$4,Data!$AA$8,IF($M167=Data!$AD$4,Data!$AF$8,IF($M167=Data!$AI$4,Data!$AK$8,IF($M167=Data!$AN$4,Data!$AP$8,0))))))</f>
        <v>0</v>
      </c>
      <c r="AI167" s="9">
        <f>IF($M167=Data!$L$10,Data!$V$9,IF($M167=Data!$L$12,Data!$V$9,IF($M167=Data!$Y$4,Data!$AA$9,IF($M167=Data!$AD$4,Data!$AF$9,IF($M167=Data!$AI$4,Data!$AK$9,IF($M167=Data!$AN$4,Data!$AP$9,0))))))</f>
        <v>0</v>
      </c>
      <c r="AJ167" s="9">
        <f>IF($M167=Data!$L$10,Data!$V$10,IF($M167=Data!$L$12,Data!$V$10,IF($M167=Data!$Y$4,Data!$AA$10,IF($M167=Data!$AD$4,Data!$AF$10,IF($M167=Data!$AI$4,Data!$AK$10,IF($M167=Data!$AN$4,Data!$AP$10,0))))))</f>
        <v>0</v>
      </c>
      <c r="AK167" s="9">
        <f>IF($M167=Data!$L$10,Data!$V$11,IF($M167=Data!$L$12,Data!$V$11,IF($M167=Data!$Y$4,Data!$AA$11,IF($M167=Data!$AD$4,Data!$AF$11,IF($M167=Data!$AI$4,Data!$AK$11,IF($M167=Data!$AN$4,Data!$AP$11,0))))))</f>
        <v>0</v>
      </c>
      <c r="AL167" s="9">
        <f>IF($M167=Data!$L$10,Data!$V$12,IF($M167=Data!$L$12,Data!$V$12,IF($M167=Data!$Y$4,Data!$AA$12,IF($M167=Data!$AD$4,Data!$AF$12,IF($M167=Data!$AI$4,Data!$AK$12,IF($M167=Data!$AN$4,Data!$AP$12,0))))))</f>
        <v>0</v>
      </c>
      <c r="AM167" s="9">
        <f>IF($M167=Data!$L$10,Data!$V$13,IF($M167=Data!$L$12,Data!$V$13,IF($M167=Data!$Y$4,Data!$AA$13,IF($M167=Data!$AD$4,Data!$AF$13,IF($M167=Data!$AI$4,Data!$AK$13,IF($M167=Data!$AN$4,Data!$AP$13,0))))))</f>
        <v>0</v>
      </c>
      <c r="AN167" s="9">
        <f>IF($M167=Data!$L$10,Data!$V$14,IF($M167=Data!$L$12,Data!$V$14,IF($M167=Data!$Y$4,Data!$AA$14,IF($M167=Data!$AD$4,Data!$AF$14,IF($M167=Data!$AI$4,Data!$AK$14,IF($M167=Data!$AN$4,Data!$AP$14,0))))))</f>
        <v>0</v>
      </c>
      <c r="AO167" s="9">
        <f>IF($M167=Data!$L$10,Data!$V$15,IF($M167=Data!$L$12,Data!$V$15,IF($M167=Data!$Y$4,Data!$AA$15,IF($M167=Data!$AD$4,Data!$AF$15,IF($M167=Data!$AI$4,Data!$AK$15,IF($M167=Data!$AN$4,Data!$AP$15,0))))))</f>
        <v>0</v>
      </c>
      <c r="AP167" s="9">
        <f>IF($M167=Data!$L$10,Data!$V$16,IF($M167=Data!$L$12,Data!$V$16,IF($M167=Data!$Y$4,Data!$AA$16,IF($M167=Data!$AD$4,Data!$AF$16,IF($M167=Data!$AI$4,Data!$AK$16,IF($M167=Data!$AN$4,Data!$AP$16,0))))))</f>
        <v>0</v>
      </c>
      <c r="AQ167" s="9">
        <f>IF($M167=Data!$L$10,Data!$V$17,IF($M167=Data!$L$12,Data!$V$17,IF($M167=Data!$Y$4,Data!$AA$17,IF($M167=Data!$AD$4,Data!$AF$17,IF($M167=Data!$AI$4,Data!$AK$17,IF($M167=Data!$AN$4,Data!$AP$17,0))))))</f>
        <v>0</v>
      </c>
      <c r="AR167" s="9">
        <f>IF($M167=Data!$L$10,Data!$V$18,IF($M167=Data!$L$12,Data!$V$18,IF($M167=Data!$Y$4,Data!$AA$18,IF($M167=Data!$AD$4,Data!$AF$18,IF($M167=Data!$AI$4,Data!$AK$18,IF($M167=Data!$AN$4,Data!$AP$18,0))))))</f>
        <v>0</v>
      </c>
      <c r="AS167" s="9">
        <f>IF($M167=Data!$L$10,Data!$V$19,IF($M167=Data!$L$12,Data!$V$19,IF($M167=Data!$Y$4,Data!$AA$19,IF($M167=Data!$AD$4,Data!$AF$19,IF($M167=Data!$AI$4,Data!$AK$19,IF($M167=Data!$AN$4,Data!$AP$19,0))))))</f>
        <v>0</v>
      </c>
      <c r="AT167" s="9">
        <f>IF($M167=Data!$L$10,Data!$V$20,IF($M167=Data!$L$12,Data!$V$20,IF($M167=Data!$Y$4,Data!$AA$20,IF($M167=Data!$AD$4,Data!$AF$20,IF($M167=Data!$AI$4,Data!$AK$20,IF($M167=Data!$AN$4,Data!$AP$20,0))))))</f>
        <v>0</v>
      </c>
      <c r="AU167" s="9">
        <f>IF($M167=Data!$L$10,Data!$V$21,IF($M167=Data!$L$12,Data!$V$21,IF($M167=Data!$Y$4,Data!$AA$21,IF($M167=Data!$AD$4,Data!$AF$21,IF($M167=Data!$AI$4,Data!$AK$21,IF($M167=Data!$AN$4,Data!$AP$21,0))))))</f>
        <v>0</v>
      </c>
      <c r="AV167" s="9">
        <f>IF($M167=Data!$L$10,Data!$V$22,IF($M167=Data!$L$12,Data!$V$22,IF($M167=Data!$Y$4,Data!$AA$22,IF($M167=Data!$AD$4,Data!$AF$22,IF($M167=Data!$AI$4,Data!$AK$22,IF($M167=Data!$AN$4,Data!$AP$22,0))))))</f>
        <v>0</v>
      </c>
      <c r="AW167" s="9">
        <f>IF($M167=Data!$L$10,Data!$V$23,IF($M167=Data!$L$12,Data!$V$23,IF($M167=Data!$Y$4,Data!$AA$23,IF($M167=Data!$AD$4,Data!$AF$23,IF($M167=Data!$AI$4,Data!$AK$23,IF($M167=Data!$AN$4,Data!$AP$23,0))))))</f>
        <v>0</v>
      </c>
      <c r="AX167" s="9">
        <f>IF($M167=Data!$L$10,Data!$V$24,IF($M167=Data!$L$12,Data!$V$24,IF($M167=Data!$Y$4,Data!$AA$24,IF($M167=Data!$AD$4,Data!$AF$24,IF($M167=Data!$AI$4,Data!$AK$24,IF($M167=Data!$AN$4,Data!$AP$24,0))))))</f>
        <v>0</v>
      </c>
      <c r="AY167" s="9">
        <f>IF($M167=Data!$L$10,Data!$V$25,IF($M167=Data!$L$12,Data!$V$25,IF($M167=Data!$Y$4,Data!$AA$25,IF($M167=Data!$AD$4,Data!$AF$25,IF($M167=Data!$AI$4,Data!$AK$25,IF($M167=Data!$AN$4,Data!$AP$25,0))))))</f>
        <v>0</v>
      </c>
      <c r="AZ167" s="9">
        <f>IF($M167=Data!$L$10,Data!$V$26,IF($M167=Data!$L$12,Data!$V$26,IF($M167=Data!$Y$4,Data!$AA$26,IF($M167=Data!$AD$4,Data!$AF$26,IF($M167=Data!$AI$4,Data!$AK$26,IF($M167=Data!$AN$4,Data!$AP$26,0))))))</f>
        <v>0</v>
      </c>
      <c r="BA167" s="9">
        <f>IF($M167=Data!$L$10,Data!$V$27,IF($M167=Data!$L$12,Data!$V$27,IF($M167=Data!$Y$4,Data!$AA$27,IF($M167=Data!$AD$4,Data!$AF$27,IF($M167=Data!$AI$4,Data!$AK$27,IF($M167=Data!$AN$4,Data!$AP$27,0))))))</f>
        <v>0</v>
      </c>
      <c r="BB167" s="9">
        <f>IF($M167=Data!$L$10,Data!$V$28,IF($M167=Data!$L$12,Data!$V$28,IF($M167=Data!$Y$4,Data!$AA$28,IF($M167=Data!$AD$4,Data!$AF$28,IF($M167=Data!$AI$4,Data!$AK$28,IF($M167=Data!$AN$4,Data!$AP$28,0))))))</f>
        <v>0</v>
      </c>
      <c r="BC167" s="9">
        <f t="shared" si="12"/>
        <v>0</v>
      </c>
      <c r="BD167" s="119">
        <f>VLOOKUP($BC167,Data!$AS$4:$AT$128,2,FALSE)</f>
        <v>0</v>
      </c>
      <c r="BE167" s="102">
        <f>IF('LCLR Activity List v2.2'!$K167="SPR",1,0)</f>
        <v>0</v>
      </c>
      <c r="BF167" s="100" t="e">
        <f>IF($BE167=0,T167*Data!BF$98,IF($BE167=1,T167*Data!BK$98,T167*Data!BF$98))</f>
        <v>#N/A</v>
      </c>
      <c r="BG167" s="100" t="e">
        <f>IF($BE167=0,U167*Data!BG$98,IF($BE167=1,U167*Data!BL$98,U167*Data!BG$98))</f>
        <v>#N/A</v>
      </c>
      <c r="BH167" s="100" t="e">
        <f>IF($BE167=0,V167*Data!BH$98,IF($BE167=1,V167*Data!BM$98,V167*Data!BH$98))</f>
        <v>#N/A</v>
      </c>
      <c r="BI167" s="100" t="e">
        <f>IF($BE167=0,W167*Data!BI$98,IF($BE167=1,W167*Data!BN$98,W167*Data!BI$98))</f>
        <v>#N/A</v>
      </c>
      <c r="BJ167" s="100" t="e">
        <f>IF($BE167=0,X167*Data!BJ$98,IF($BE167=1,X167*Data!BO$98,X167*Data!BJ$98))</f>
        <v>#N/A</v>
      </c>
      <c r="BK167" s="97" t="e">
        <f t="shared" si="11"/>
        <v>#N/A</v>
      </c>
    </row>
    <row r="168" spans="1:63" x14ac:dyDescent="0.35">
      <c r="A168" s="187">
        <v>156</v>
      </c>
      <c r="B168" s="165"/>
      <c r="C168" s="166"/>
      <c r="D168" s="230"/>
      <c r="E168" s="166"/>
      <c r="F168" s="166"/>
      <c r="G168" s="166"/>
      <c r="H168" s="166"/>
      <c r="I168" s="166"/>
      <c r="J168" s="166"/>
      <c r="K168" s="166"/>
      <c r="L168" s="166"/>
      <c r="M168" s="166"/>
      <c r="N168" s="166"/>
      <c r="O168" s="231"/>
      <c r="P168" s="154">
        <f>VLOOKUP($BC168,Data!$AS$4:$AT$128,2,FALSE)</f>
        <v>0</v>
      </c>
      <c r="Q168" s="166"/>
      <c r="R168" s="166"/>
      <c r="S168" s="155"/>
      <c r="T168" s="170"/>
      <c r="U168" s="170"/>
      <c r="V168" s="170"/>
      <c r="W168" s="170"/>
      <c r="X168" s="156">
        <f t="shared" si="9"/>
        <v>0</v>
      </c>
      <c r="Y168" s="170"/>
      <c r="Z168" s="156">
        <f t="shared" si="10"/>
        <v>0</v>
      </c>
      <c r="AA168" s="175"/>
      <c r="AB168" s="176"/>
      <c r="AD168" s="9">
        <f>IF($M168=Data!$L$10,Data!$V$4,IF($M168=Data!$L$12,Data!$V$4,IF($M168=Data!$Y$4,Data!$AA$4,IF($M168=Data!$AD$4,Data!$AF$4,IF($M168=Data!$AI$4,Data!$AK$4,IF($M168=Data!$AN$4,Data!$AP$4,0))))))</f>
        <v>0</v>
      </c>
      <c r="AE168" s="9">
        <f>IF($M168=Data!$L$10,Data!$V$5,IF($M168=Data!$L$12,Data!$V$5,IF($M168=Data!$Y$4,Data!$AA$5,IF($M168=Data!$AD$4,Data!$AF$5,IF($M168=Data!$AI$4,Data!$AK$5,IF($M168=Data!$AN$4,Data!$AP$5,0))))))</f>
        <v>0</v>
      </c>
      <c r="AF168" s="9">
        <f>IF($M168=Data!$L$10,Data!$V$6,IF($M168=Data!$L$12,Data!$V$6,IF($M168=Data!$Y$4,Data!$AA$6,IF($M168=Data!$AD$4,Data!$AF$6,IF($M168=Data!$AI$4,Data!$AK$6,IF($M168=Data!$AN$4,Data!$AP$6,0))))))</f>
        <v>0</v>
      </c>
      <c r="AG168" s="9">
        <f>IF($M168=Data!$L$10,Data!$V$7,IF($M168=Data!$L$12,Data!$V$7,IF($M168=Data!$Y$4,Data!$AA$7,IF($M168=Data!$AD$4,Data!$AF$7,IF($M168=Data!$AI$4,Data!$AK$7,IF($M168=Data!$AN$4,Data!$AP$7,0))))))</f>
        <v>0</v>
      </c>
      <c r="AH168" s="9">
        <f>IF($M168=Data!$L$10,Data!$V$8,IF($M168=Data!$L$12,Data!$V$8,IF($M168=Data!$Y$4,Data!$AA$8,IF($M168=Data!$AD$4,Data!$AF$8,IF($M168=Data!$AI$4,Data!$AK$8,IF($M168=Data!$AN$4,Data!$AP$8,0))))))</f>
        <v>0</v>
      </c>
      <c r="AI168" s="9">
        <f>IF($M168=Data!$L$10,Data!$V$9,IF($M168=Data!$L$12,Data!$V$9,IF($M168=Data!$Y$4,Data!$AA$9,IF($M168=Data!$AD$4,Data!$AF$9,IF($M168=Data!$AI$4,Data!$AK$9,IF($M168=Data!$AN$4,Data!$AP$9,0))))))</f>
        <v>0</v>
      </c>
      <c r="AJ168" s="9">
        <f>IF($M168=Data!$L$10,Data!$V$10,IF($M168=Data!$L$12,Data!$V$10,IF($M168=Data!$Y$4,Data!$AA$10,IF($M168=Data!$AD$4,Data!$AF$10,IF($M168=Data!$AI$4,Data!$AK$10,IF($M168=Data!$AN$4,Data!$AP$10,0))))))</f>
        <v>0</v>
      </c>
      <c r="AK168" s="9">
        <f>IF($M168=Data!$L$10,Data!$V$11,IF($M168=Data!$L$12,Data!$V$11,IF($M168=Data!$Y$4,Data!$AA$11,IF($M168=Data!$AD$4,Data!$AF$11,IF($M168=Data!$AI$4,Data!$AK$11,IF($M168=Data!$AN$4,Data!$AP$11,0))))))</f>
        <v>0</v>
      </c>
      <c r="AL168" s="9">
        <f>IF($M168=Data!$L$10,Data!$V$12,IF($M168=Data!$L$12,Data!$V$12,IF($M168=Data!$Y$4,Data!$AA$12,IF($M168=Data!$AD$4,Data!$AF$12,IF($M168=Data!$AI$4,Data!$AK$12,IF($M168=Data!$AN$4,Data!$AP$12,0))))))</f>
        <v>0</v>
      </c>
      <c r="AM168" s="9">
        <f>IF($M168=Data!$L$10,Data!$V$13,IF($M168=Data!$L$12,Data!$V$13,IF($M168=Data!$Y$4,Data!$AA$13,IF($M168=Data!$AD$4,Data!$AF$13,IF($M168=Data!$AI$4,Data!$AK$13,IF($M168=Data!$AN$4,Data!$AP$13,0))))))</f>
        <v>0</v>
      </c>
      <c r="AN168" s="9">
        <f>IF($M168=Data!$L$10,Data!$V$14,IF($M168=Data!$L$12,Data!$V$14,IF($M168=Data!$Y$4,Data!$AA$14,IF($M168=Data!$AD$4,Data!$AF$14,IF($M168=Data!$AI$4,Data!$AK$14,IF($M168=Data!$AN$4,Data!$AP$14,0))))))</f>
        <v>0</v>
      </c>
      <c r="AO168" s="9">
        <f>IF($M168=Data!$L$10,Data!$V$15,IF($M168=Data!$L$12,Data!$V$15,IF($M168=Data!$Y$4,Data!$AA$15,IF($M168=Data!$AD$4,Data!$AF$15,IF($M168=Data!$AI$4,Data!$AK$15,IF($M168=Data!$AN$4,Data!$AP$15,0))))))</f>
        <v>0</v>
      </c>
      <c r="AP168" s="9">
        <f>IF($M168=Data!$L$10,Data!$V$16,IF($M168=Data!$L$12,Data!$V$16,IF($M168=Data!$Y$4,Data!$AA$16,IF($M168=Data!$AD$4,Data!$AF$16,IF($M168=Data!$AI$4,Data!$AK$16,IF($M168=Data!$AN$4,Data!$AP$16,0))))))</f>
        <v>0</v>
      </c>
      <c r="AQ168" s="9">
        <f>IF($M168=Data!$L$10,Data!$V$17,IF($M168=Data!$L$12,Data!$V$17,IF($M168=Data!$Y$4,Data!$AA$17,IF($M168=Data!$AD$4,Data!$AF$17,IF($M168=Data!$AI$4,Data!$AK$17,IF($M168=Data!$AN$4,Data!$AP$17,0))))))</f>
        <v>0</v>
      </c>
      <c r="AR168" s="9">
        <f>IF($M168=Data!$L$10,Data!$V$18,IF($M168=Data!$L$12,Data!$V$18,IF($M168=Data!$Y$4,Data!$AA$18,IF($M168=Data!$AD$4,Data!$AF$18,IF($M168=Data!$AI$4,Data!$AK$18,IF($M168=Data!$AN$4,Data!$AP$18,0))))))</f>
        <v>0</v>
      </c>
      <c r="AS168" s="9">
        <f>IF($M168=Data!$L$10,Data!$V$19,IF($M168=Data!$L$12,Data!$V$19,IF($M168=Data!$Y$4,Data!$AA$19,IF($M168=Data!$AD$4,Data!$AF$19,IF($M168=Data!$AI$4,Data!$AK$19,IF($M168=Data!$AN$4,Data!$AP$19,0))))))</f>
        <v>0</v>
      </c>
      <c r="AT168" s="9">
        <f>IF($M168=Data!$L$10,Data!$V$20,IF($M168=Data!$L$12,Data!$V$20,IF($M168=Data!$Y$4,Data!$AA$20,IF($M168=Data!$AD$4,Data!$AF$20,IF($M168=Data!$AI$4,Data!$AK$20,IF($M168=Data!$AN$4,Data!$AP$20,0))))))</f>
        <v>0</v>
      </c>
      <c r="AU168" s="9">
        <f>IF($M168=Data!$L$10,Data!$V$21,IF($M168=Data!$L$12,Data!$V$21,IF($M168=Data!$Y$4,Data!$AA$21,IF($M168=Data!$AD$4,Data!$AF$21,IF($M168=Data!$AI$4,Data!$AK$21,IF($M168=Data!$AN$4,Data!$AP$21,0))))))</f>
        <v>0</v>
      </c>
      <c r="AV168" s="9">
        <f>IF($M168=Data!$L$10,Data!$V$22,IF($M168=Data!$L$12,Data!$V$22,IF($M168=Data!$Y$4,Data!$AA$22,IF($M168=Data!$AD$4,Data!$AF$22,IF($M168=Data!$AI$4,Data!$AK$22,IF($M168=Data!$AN$4,Data!$AP$22,0))))))</f>
        <v>0</v>
      </c>
      <c r="AW168" s="9">
        <f>IF($M168=Data!$L$10,Data!$V$23,IF($M168=Data!$L$12,Data!$V$23,IF($M168=Data!$Y$4,Data!$AA$23,IF($M168=Data!$AD$4,Data!$AF$23,IF($M168=Data!$AI$4,Data!$AK$23,IF($M168=Data!$AN$4,Data!$AP$23,0))))))</f>
        <v>0</v>
      </c>
      <c r="AX168" s="9">
        <f>IF($M168=Data!$L$10,Data!$V$24,IF($M168=Data!$L$12,Data!$V$24,IF($M168=Data!$Y$4,Data!$AA$24,IF($M168=Data!$AD$4,Data!$AF$24,IF($M168=Data!$AI$4,Data!$AK$24,IF($M168=Data!$AN$4,Data!$AP$24,0))))))</f>
        <v>0</v>
      </c>
      <c r="AY168" s="9">
        <f>IF($M168=Data!$L$10,Data!$V$25,IF($M168=Data!$L$12,Data!$V$25,IF($M168=Data!$Y$4,Data!$AA$25,IF($M168=Data!$AD$4,Data!$AF$25,IF($M168=Data!$AI$4,Data!$AK$25,IF($M168=Data!$AN$4,Data!$AP$25,0))))))</f>
        <v>0</v>
      </c>
      <c r="AZ168" s="9">
        <f>IF($M168=Data!$L$10,Data!$V$26,IF($M168=Data!$L$12,Data!$V$26,IF($M168=Data!$Y$4,Data!$AA$26,IF($M168=Data!$AD$4,Data!$AF$26,IF($M168=Data!$AI$4,Data!$AK$26,IF($M168=Data!$AN$4,Data!$AP$26,0))))))</f>
        <v>0</v>
      </c>
      <c r="BA168" s="9">
        <f>IF($M168=Data!$L$10,Data!$V$27,IF($M168=Data!$L$12,Data!$V$27,IF($M168=Data!$Y$4,Data!$AA$27,IF($M168=Data!$AD$4,Data!$AF$27,IF($M168=Data!$AI$4,Data!$AK$27,IF($M168=Data!$AN$4,Data!$AP$27,0))))))</f>
        <v>0</v>
      </c>
      <c r="BB168" s="9">
        <f>IF($M168=Data!$L$10,Data!$V$28,IF($M168=Data!$L$12,Data!$V$28,IF($M168=Data!$Y$4,Data!$AA$28,IF($M168=Data!$AD$4,Data!$AF$28,IF($M168=Data!$AI$4,Data!$AK$28,IF($M168=Data!$AN$4,Data!$AP$28,0))))))</f>
        <v>0</v>
      </c>
      <c r="BC168" s="9">
        <f t="shared" si="12"/>
        <v>0</v>
      </c>
      <c r="BD168" s="119">
        <f>VLOOKUP($BC168,Data!$AS$4:$AT$128,2,FALSE)</f>
        <v>0</v>
      </c>
      <c r="BE168" s="102">
        <f>IF('LCLR Activity List v2.2'!$K168="SPR",1,0)</f>
        <v>0</v>
      </c>
      <c r="BF168" s="100" t="e">
        <f>IF($BE168=0,T168*Data!BF$98,IF($BE168=1,T168*Data!BK$98,T168*Data!BF$98))</f>
        <v>#N/A</v>
      </c>
      <c r="BG168" s="100" t="e">
        <f>IF($BE168=0,U168*Data!BG$98,IF($BE168=1,U168*Data!BL$98,U168*Data!BG$98))</f>
        <v>#N/A</v>
      </c>
      <c r="BH168" s="100" t="e">
        <f>IF($BE168=0,V168*Data!BH$98,IF($BE168=1,V168*Data!BM$98,V168*Data!BH$98))</f>
        <v>#N/A</v>
      </c>
      <c r="BI168" s="100" t="e">
        <f>IF($BE168=0,W168*Data!BI$98,IF($BE168=1,W168*Data!BN$98,W168*Data!BI$98))</f>
        <v>#N/A</v>
      </c>
      <c r="BJ168" s="100" t="e">
        <f>IF($BE168=0,X168*Data!BJ$98,IF($BE168=1,X168*Data!BO$98,X168*Data!BJ$98))</f>
        <v>#N/A</v>
      </c>
      <c r="BK168" s="97" t="e">
        <f t="shared" si="11"/>
        <v>#N/A</v>
      </c>
    </row>
    <row r="169" spans="1:63" x14ac:dyDescent="0.35">
      <c r="A169" s="187">
        <v>157</v>
      </c>
      <c r="B169" s="165"/>
      <c r="C169" s="166"/>
      <c r="D169" s="230"/>
      <c r="E169" s="166"/>
      <c r="F169" s="166"/>
      <c r="G169" s="166"/>
      <c r="H169" s="166"/>
      <c r="I169" s="166"/>
      <c r="J169" s="166"/>
      <c r="K169" s="166"/>
      <c r="L169" s="166"/>
      <c r="M169" s="166"/>
      <c r="N169" s="166"/>
      <c r="O169" s="231"/>
      <c r="P169" s="154">
        <f>VLOOKUP($BC169,Data!$AS$4:$AT$128,2,FALSE)</f>
        <v>0</v>
      </c>
      <c r="Q169" s="166"/>
      <c r="R169" s="166"/>
      <c r="S169" s="155"/>
      <c r="T169" s="170"/>
      <c r="U169" s="170"/>
      <c r="V169" s="170"/>
      <c r="W169" s="170"/>
      <c r="X169" s="156">
        <f t="shared" si="9"/>
        <v>0</v>
      </c>
      <c r="Y169" s="170"/>
      <c r="Z169" s="156">
        <f t="shared" si="10"/>
        <v>0</v>
      </c>
      <c r="AA169" s="175"/>
      <c r="AB169" s="176"/>
      <c r="AD169" s="9">
        <f>IF($M169=Data!$L$10,Data!$V$4,IF($M169=Data!$L$12,Data!$V$4,IF($M169=Data!$Y$4,Data!$AA$4,IF($M169=Data!$AD$4,Data!$AF$4,IF($M169=Data!$AI$4,Data!$AK$4,IF($M169=Data!$AN$4,Data!$AP$4,0))))))</f>
        <v>0</v>
      </c>
      <c r="AE169" s="9">
        <f>IF($M169=Data!$L$10,Data!$V$5,IF($M169=Data!$L$12,Data!$V$5,IF($M169=Data!$Y$4,Data!$AA$5,IF($M169=Data!$AD$4,Data!$AF$5,IF($M169=Data!$AI$4,Data!$AK$5,IF($M169=Data!$AN$4,Data!$AP$5,0))))))</f>
        <v>0</v>
      </c>
      <c r="AF169" s="9">
        <f>IF($M169=Data!$L$10,Data!$V$6,IF($M169=Data!$L$12,Data!$V$6,IF($M169=Data!$Y$4,Data!$AA$6,IF($M169=Data!$AD$4,Data!$AF$6,IF($M169=Data!$AI$4,Data!$AK$6,IF($M169=Data!$AN$4,Data!$AP$6,0))))))</f>
        <v>0</v>
      </c>
      <c r="AG169" s="9">
        <f>IF($M169=Data!$L$10,Data!$V$7,IF($M169=Data!$L$12,Data!$V$7,IF($M169=Data!$Y$4,Data!$AA$7,IF($M169=Data!$AD$4,Data!$AF$7,IF($M169=Data!$AI$4,Data!$AK$7,IF($M169=Data!$AN$4,Data!$AP$7,0))))))</f>
        <v>0</v>
      </c>
      <c r="AH169" s="9">
        <f>IF($M169=Data!$L$10,Data!$V$8,IF($M169=Data!$L$12,Data!$V$8,IF($M169=Data!$Y$4,Data!$AA$8,IF($M169=Data!$AD$4,Data!$AF$8,IF($M169=Data!$AI$4,Data!$AK$8,IF($M169=Data!$AN$4,Data!$AP$8,0))))))</f>
        <v>0</v>
      </c>
      <c r="AI169" s="9">
        <f>IF($M169=Data!$L$10,Data!$V$9,IF($M169=Data!$L$12,Data!$V$9,IF($M169=Data!$Y$4,Data!$AA$9,IF($M169=Data!$AD$4,Data!$AF$9,IF($M169=Data!$AI$4,Data!$AK$9,IF($M169=Data!$AN$4,Data!$AP$9,0))))))</f>
        <v>0</v>
      </c>
      <c r="AJ169" s="9">
        <f>IF($M169=Data!$L$10,Data!$V$10,IF($M169=Data!$L$12,Data!$V$10,IF($M169=Data!$Y$4,Data!$AA$10,IF($M169=Data!$AD$4,Data!$AF$10,IF($M169=Data!$AI$4,Data!$AK$10,IF($M169=Data!$AN$4,Data!$AP$10,0))))))</f>
        <v>0</v>
      </c>
      <c r="AK169" s="9">
        <f>IF($M169=Data!$L$10,Data!$V$11,IF($M169=Data!$L$12,Data!$V$11,IF($M169=Data!$Y$4,Data!$AA$11,IF($M169=Data!$AD$4,Data!$AF$11,IF($M169=Data!$AI$4,Data!$AK$11,IF($M169=Data!$AN$4,Data!$AP$11,0))))))</f>
        <v>0</v>
      </c>
      <c r="AL169" s="9">
        <f>IF($M169=Data!$L$10,Data!$V$12,IF($M169=Data!$L$12,Data!$V$12,IF($M169=Data!$Y$4,Data!$AA$12,IF($M169=Data!$AD$4,Data!$AF$12,IF($M169=Data!$AI$4,Data!$AK$12,IF($M169=Data!$AN$4,Data!$AP$12,0))))))</f>
        <v>0</v>
      </c>
      <c r="AM169" s="9">
        <f>IF($M169=Data!$L$10,Data!$V$13,IF($M169=Data!$L$12,Data!$V$13,IF($M169=Data!$Y$4,Data!$AA$13,IF($M169=Data!$AD$4,Data!$AF$13,IF($M169=Data!$AI$4,Data!$AK$13,IF($M169=Data!$AN$4,Data!$AP$13,0))))))</f>
        <v>0</v>
      </c>
      <c r="AN169" s="9">
        <f>IF($M169=Data!$L$10,Data!$V$14,IF($M169=Data!$L$12,Data!$V$14,IF($M169=Data!$Y$4,Data!$AA$14,IF($M169=Data!$AD$4,Data!$AF$14,IF($M169=Data!$AI$4,Data!$AK$14,IF($M169=Data!$AN$4,Data!$AP$14,0))))))</f>
        <v>0</v>
      </c>
      <c r="AO169" s="9">
        <f>IF($M169=Data!$L$10,Data!$V$15,IF($M169=Data!$L$12,Data!$V$15,IF($M169=Data!$Y$4,Data!$AA$15,IF($M169=Data!$AD$4,Data!$AF$15,IF($M169=Data!$AI$4,Data!$AK$15,IF($M169=Data!$AN$4,Data!$AP$15,0))))))</f>
        <v>0</v>
      </c>
      <c r="AP169" s="9">
        <f>IF($M169=Data!$L$10,Data!$V$16,IF($M169=Data!$L$12,Data!$V$16,IF($M169=Data!$Y$4,Data!$AA$16,IF($M169=Data!$AD$4,Data!$AF$16,IF($M169=Data!$AI$4,Data!$AK$16,IF($M169=Data!$AN$4,Data!$AP$16,0))))))</f>
        <v>0</v>
      </c>
      <c r="AQ169" s="9">
        <f>IF($M169=Data!$L$10,Data!$V$17,IF($M169=Data!$L$12,Data!$V$17,IF($M169=Data!$Y$4,Data!$AA$17,IF($M169=Data!$AD$4,Data!$AF$17,IF($M169=Data!$AI$4,Data!$AK$17,IF($M169=Data!$AN$4,Data!$AP$17,0))))))</f>
        <v>0</v>
      </c>
      <c r="AR169" s="9">
        <f>IF($M169=Data!$L$10,Data!$V$18,IF($M169=Data!$L$12,Data!$V$18,IF($M169=Data!$Y$4,Data!$AA$18,IF($M169=Data!$AD$4,Data!$AF$18,IF($M169=Data!$AI$4,Data!$AK$18,IF($M169=Data!$AN$4,Data!$AP$18,0))))))</f>
        <v>0</v>
      </c>
      <c r="AS169" s="9">
        <f>IF($M169=Data!$L$10,Data!$V$19,IF($M169=Data!$L$12,Data!$V$19,IF($M169=Data!$Y$4,Data!$AA$19,IF($M169=Data!$AD$4,Data!$AF$19,IF($M169=Data!$AI$4,Data!$AK$19,IF($M169=Data!$AN$4,Data!$AP$19,0))))))</f>
        <v>0</v>
      </c>
      <c r="AT169" s="9">
        <f>IF($M169=Data!$L$10,Data!$V$20,IF($M169=Data!$L$12,Data!$V$20,IF($M169=Data!$Y$4,Data!$AA$20,IF($M169=Data!$AD$4,Data!$AF$20,IF($M169=Data!$AI$4,Data!$AK$20,IF($M169=Data!$AN$4,Data!$AP$20,0))))))</f>
        <v>0</v>
      </c>
      <c r="AU169" s="9">
        <f>IF($M169=Data!$L$10,Data!$V$21,IF($M169=Data!$L$12,Data!$V$21,IF($M169=Data!$Y$4,Data!$AA$21,IF($M169=Data!$AD$4,Data!$AF$21,IF($M169=Data!$AI$4,Data!$AK$21,IF($M169=Data!$AN$4,Data!$AP$21,0))))))</f>
        <v>0</v>
      </c>
      <c r="AV169" s="9">
        <f>IF($M169=Data!$L$10,Data!$V$22,IF($M169=Data!$L$12,Data!$V$22,IF($M169=Data!$Y$4,Data!$AA$22,IF($M169=Data!$AD$4,Data!$AF$22,IF($M169=Data!$AI$4,Data!$AK$22,IF($M169=Data!$AN$4,Data!$AP$22,0))))))</f>
        <v>0</v>
      </c>
      <c r="AW169" s="9">
        <f>IF($M169=Data!$L$10,Data!$V$23,IF($M169=Data!$L$12,Data!$V$23,IF($M169=Data!$Y$4,Data!$AA$23,IF($M169=Data!$AD$4,Data!$AF$23,IF($M169=Data!$AI$4,Data!$AK$23,IF($M169=Data!$AN$4,Data!$AP$23,0))))))</f>
        <v>0</v>
      </c>
      <c r="AX169" s="9">
        <f>IF($M169=Data!$L$10,Data!$V$24,IF($M169=Data!$L$12,Data!$V$24,IF($M169=Data!$Y$4,Data!$AA$24,IF($M169=Data!$AD$4,Data!$AF$24,IF($M169=Data!$AI$4,Data!$AK$24,IF($M169=Data!$AN$4,Data!$AP$24,0))))))</f>
        <v>0</v>
      </c>
      <c r="AY169" s="9">
        <f>IF($M169=Data!$L$10,Data!$V$25,IF($M169=Data!$L$12,Data!$V$25,IF($M169=Data!$Y$4,Data!$AA$25,IF($M169=Data!$AD$4,Data!$AF$25,IF($M169=Data!$AI$4,Data!$AK$25,IF($M169=Data!$AN$4,Data!$AP$25,0))))))</f>
        <v>0</v>
      </c>
      <c r="AZ169" s="9">
        <f>IF($M169=Data!$L$10,Data!$V$26,IF($M169=Data!$L$12,Data!$V$26,IF($M169=Data!$Y$4,Data!$AA$26,IF($M169=Data!$AD$4,Data!$AF$26,IF($M169=Data!$AI$4,Data!$AK$26,IF($M169=Data!$AN$4,Data!$AP$26,0))))))</f>
        <v>0</v>
      </c>
      <c r="BA169" s="9">
        <f>IF($M169=Data!$L$10,Data!$V$27,IF($M169=Data!$L$12,Data!$V$27,IF($M169=Data!$Y$4,Data!$AA$27,IF($M169=Data!$AD$4,Data!$AF$27,IF($M169=Data!$AI$4,Data!$AK$27,IF($M169=Data!$AN$4,Data!$AP$27,0))))))</f>
        <v>0</v>
      </c>
      <c r="BB169" s="9">
        <f>IF($M169=Data!$L$10,Data!$V$28,IF($M169=Data!$L$12,Data!$V$28,IF($M169=Data!$Y$4,Data!$AA$28,IF($M169=Data!$AD$4,Data!$AF$28,IF($M169=Data!$AI$4,Data!$AK$28,IF($M169=Data!$AN$4,Data!$AP$28,0))))))</f>
        <v>0</v>
      </c>
      <c r="BC169" s="9">
        <f t="shared" si="12"/>
        <v>0</v>
      </c>
      <c r="BD169" s="119">
        <f>VLOOKUP($BC169,Data!$AS$4:$AT$128,2,FALSE)</f>
        <v>0</v>
      </c>
      <c r="BE169" s="102">
        <f>IF('LCLR Activity List v2.2'!$K169="SPR",1,0)</f>
        <v>0</v>
      </c>
      <c r="BF169" s="100" t="e">
        <f>IF($BE169=0,T169*Data!BF$98,IF($BE169=1,T169*Data!BK$98,T169*Data!BF$98))</f>
        <v>#N/A</v>
      </c>
      <c r="BG169" s="100" t="e">
        <f>IF($BE169=0,U169*Data!BG$98,IF($BE169=1,U169*Data!BL$98,U169*Data!BG$98))</f>
        <v>#N/A</v>
      </c>
      <c r="BH169" s="100" t="e">
        <f>IF($BE169=0,V169*Data!BH$98,IF($BE169=1,V169*Data!BM$98,V169*Data!BH$98))</f>
        <v>#N/A</v>
      </c>
      <c r="BI169" s="100" t="e">
        <f>IF($BE169=0,W169*Data!BI$98,IF($BE169=1,W169*Data!BN$98,W169*Data!BI$98))</f>
        <v>#N/A</v>
      </c>
      <c r="BJ169" s="100" t="e">
        <f>IF($BE169=0,X169*Data!BJ$98,IF($BE169=1,X169*Data!BO$98,X169*Data!BJ$98))</f>
        <v>#N/A</v>
      </c>
      <c r="BK169" s="97" t="e">
        <f t="shared" si="11"/>
        <v>#N/A</v>
      </c>
    </row>
    <row r="170" spans="1:63" x14ac:dyDescent="0.35">
      <c r="A170" s="187">
        <v>158</v>
      </c>
      <c r="B170" s="165"/>
      <c r="C170" s="166"/>
      <c r="D170" s="230"/>
      <c r="E170" s="166"/>
      <c r="F170" s="166"/>
      <c r="G170" s="166"/>
      <c r="H170" s="166"/>
      <c r="I170" s="166"/>
      <c r="J170" s="166"/>
      <c r="K170" s="166"/>
      <c r="L170" s="166"/>
      <c r="M170" s="166"/>
      <c r="N170" s="166"/>
      <c r="O170" s="231"/>
      <c r="P170" s="154">
        <f>VLOOKUP($BC170,Data!$AS$4:$AT$128,2,FALSE)</f>
        <v>0</v>
      </c>
      <c r="Q170" s="166"/>
      <c r="R170" s="166"/>
      <c r="S170" s="155"/>
      <c r="T170" s="170"/>
      <c r="U170" s="170"/>
      <c r="V170" s="170"/>
      <c r="W170" s="170"/>
      <c r="X170" s="156">
        <f t="shared" si="9"/>
        <v>0</v>
      </c>
      <c r="Y170" s="170"/>
      <c r="Z170" s="156">
        <f t="shared" si="10"/>
        <v>0</v>
      </c>
      <c r="AA170" s="175"/>
      <c r="AB170" s="176"/>
      <c r="AD170" s="9">
        <f>IF($M170=Data!$L$10,Data!$V$4,IF($M170=Data!$L$12,Data!$V$4,IF($M170=Data!$Y$4,Data!$AA$4,IF($M170=Data!$AD$4,Data!$AF$4,IF($M170=Data!$AI$4,Data!$AK$4,IF($M170=Data!$AN$4,Data!$AP$4,0))))))</f>
        <v>0</v>
      </c>
      <c r="AE170" s="9">
        <f>IF($M170=Data!$L$10,Data!$V$5,IF($M170=Data!$L$12,Data!$V$5,IF($M170=Data!$Y$4,Data!$AA$5,IF($M170=Data!$AD$4,Data!$AF$5,IF($M170=Data!$AI$4,Data!$AK$5,IF($M170=Data!$AN$4,Data!$AP$5,0))))))</f>
        <v>0</v>
      </c>
      <c r="AF170" s="9">
        <f>IF($M170=Data!$L$10,Data!$V$6,IF($M170=Data!$L$12,Data!$V$6,IF($M170=Data!$Y$4,Data!$AA$6,IF($M170=Data!$AD$4,Data!$AF$6,IF($M170=Data!$AI$4,Data!$AK$6,IF($M170=Data!$AN$4,Data!$AP$6,0))))))</f>
        <v>0</v>
      </c>
      <c r="AG170" s="9">
        <f>IF($M170=Data!$L$10,Data!$V$7,IF($M170=Data!$L$12,Data!$V$7,IF($M170=Data!$Y$4,Data!$AA$7,IF($M170=Data!$AD$4,Data!$AF$7,IF($M170=Data!$AI$4,Data!$AK$7,IF($M170=Data!$AN$4,Data!$AP$7,0))))))</f>
        <v>0</v>
      </c>
      <c r="AH170" s="9">
        <f>IF($M170=Data!$L$10,Data!$V$8,IF($M170=Data!$L$12,Data!$V$8,IF($M170=Data!$Y$4,Data!$AA$8,IF($M170=Data!$AD$4,Data!$AF$8,IF($M170=Data!$AI$4,Data!$AK$8,IF($M170=Data!$AN$4,Data!$AP$8,0))))))</f>
        <v>0</v>
      </c>
      <c r="AI170" s="9">
        <f>IF($M170=Data!$L$10,Data!$V$9,IF($M170=Data!$L$12,Data!$V$9,IF($M170=Data!$Y$4,Data!$AA$9,IF($M170=Data!$AD$4,Data!$AF$9,IF($M170=Data!$AI$4,Data!$AK$9,IF($M170=Data!$AN$4,Data!$AP$9,0))))))</f>
        <v>0</v>
      </c>
      <c r="AJ170" s="9">
        <f>IF($M170=Data!$L$10,Data!$V$10,IF($M170=Data!$L$12,Data!$V$10,IF($M170=Data!$Y$4,Data!$AA$10,IF($M170=Data!$AD$4,Data!$AF$10,IF($M170=Data!$AI$4,Data!$AK$10,IF($M170=Data!$AN$4,Data!$AP$10,0))))))</f>
        <v>0</v>
      </c>
      <c r="AK170" s="9">
        <f>IF($M170=Data!$L$10,Data!$V$11,IF($M170=Data!$L$12,Data!$V$11,IF($M170=Data!$Y$4,Data!$AA$11,IF($M170=Data!$AD$4,Data!$AF$11,IF($M170=Data!$AI$4,Data!$AK$11,IF($M170=Data!$AN$4,Data!$AP$11,0))))))</f>
        <v>0</v>
      </c>
      <c r="AL170" s="9">
        <f>IF($M170=Data!$L$10,Data!$V$12,IF($M170=Data!$L$12,Data!$V$12,IF($M170=Data!$Y$4,Data!$AA$12,IF($M170=Data!$AD$4,Data!$AF$12,IF($M170=Data!$AI$4,Data!$AK$12,IF($M170=Data!$AN$4,Data!$AP$12,0))))))</f>
        <v>0</v>
      </c>
      <c r="AM170" s="9">
        <f>IF($M170=Data!$L$10,Data!$V$13,IF($M170=Data!$L$12,Data!$V$13,IF($M170=Data!$Y$4,Data!$AA$13,IF($M170=Data!$AD$4,Data!$AF$13,IF($M170=Data!$AI$4,Data!$AK$13,IF($M170=Data!$AN$4,Data!$AP$13,0))))))</f>
        <v>0</v>
      </c>
      <c r="AN170" s="9">
        <f>IF($M170=Data!$L$10,Data!$V$14,IF($M170=Data!$L$12,Data!$V$14,IF($M170=Data!$Y$4,Data!$AA$14,IF($M170=Data!$AD$4,Data!$AF$14,IF($M170=Data!$AI$4,Data!$AK$14,IF($M170=Data!$AN$4,Data!$AP$14,0))))))</f>
        <v>0</v>
      </c>
      <c r="AO170" s="9">
        <f>IF($M170=Data!$L$10,Data!$V$15,IF($M170=Data!$L$12,Data!$V$15,IF($M170=Data!$Y$4,Data!$AA$15,IF($M170=Data!$AD$4,Data!$AF$15,IF($M170=Data!$AI$4,Data!$AK$15,IF($M170=Data!$AN$4,Data!$AP$15,0))))))</f>
        <v>0</v>
      </c>
      <c r="AP170" s="9">
        <f>IF($M170=Data!$L$10,Data!$V$16,IF($M170=Data!$L$12,Data!$V$16,IF($M170=Data!$Y$4,Data!$AA$16,IF($M170=Data!$AD$4,Data!$AF$16,IF($M170=Data!$AI$4,Data!$AK$16,IF($M170=Data!$AN$4,Data!$AP$16,0))))))</f>
        <v>0</v>
      </c>
      <c r="AQ170" s="9">
        <f>IF($M170=Data!$L$10,Data!$V$17,IF($M170=Data!$L$12,Data!$V$17,IF($M170=Data!$Y$4,Data!$AA$17,IF($M170=Data!$AD$4,Data!$AF$17,IF($M170=Data!$AI$4,Data!$AK$17,IF($M170=Data!$AN$4,Data!$AP$17,0))))))</f>
        <v>0</v>
      </c>
      <c r="AR170" s="9">
        <f>IF($M170=Data!$L$10,Data!$V$18,IF($M170=Data!$L$12,Data!$V$18,IF($M170=Data!$Y$4,Data!$AA$18,IF($M170=Data!$AD$4,Data!$AF$18,IF($M170=Data!$AI$4,Data!$AK$18,IF($M170=Data!$AN$4,Data!$AP$18,0))))))</f>
        <v>0</v>
      </c>
      <c r="AS170" s="9">
        <f>IF($M170=Data!$L$10,Data!$V$19,IF($M170=Data!$L$12,Data!$V$19,IF($M170=Data!$Y$4,Data!$AA$19,IF($M170=Data!$AD$4,Data!$AF$19,IF($M170=Data!$AI$4,Data!$AK$19,IF($M170=Data!$AN$4,Data!$AP$19,0))))))</f>
        <v>0</v>
      </c>
      <c r="AT170" s="9">
        <f>IF($M170=Data!$L$10,Data!$V$20,IF($M170=Data!$L$12,Data!$V$20,IF($M170=Data!$Y$4,Data!$AA$20,IF($M170=Data!$AD$4,Data!$AF$20,IF($M170=Data!$AI$4,Data!$AK$20,IF($M170=Data!$AN$4,Data!$AP$20,0))))))</f>
        <v>0</v>
      </c>
      <c r="AU170" s="9">
        <f>IF($M170=Data!$L$10,Data!$V$21,IF($M170=Data!$L$12,Data!$V$21,IF($M170=Data!$Y$4,Data!$AA$21,IF($M170=Data!$AD$4,Data!$AF$21,IF($M170=Data!$AI$4,Data!$AK$21,IF($M170=Data!$AN$4,Data!$AP$21,0))))))</f>
        <v>0</v>
      </c>
      <c r="AV170" s="9">
        <f>IF($M170=Data!$L$10,Data!$V$22,IF($M170=Data!$L$12,Data!$V$22,IF($M170=Data!$Y$4,Data!$AA$22,IF($M170=Data!$AD$4,Data!$AF$22,IF($M170=Data!$AI$4,Data!$AK$22,IF($M170=Data!$AN$4,Data!$AP$22,0))))))</f>
        <v>0</v>
      </c>
      <c r="AW170" s="9">
        <f>IF($M170=Data!$L$10,Data!$V$23,IF($M170=Data!$L$12,Data!$V$23,IF($M170=Data!$Y$4,Data!$AA$23,IF($M170=Data!$AD$4,Data!$AF$23,IF($M170=Data!$AI$4,Data!$AK$23,IF($M170=Data!$AN$4,Data!$AP$23,0))))))</f>
        <v>0</v>
      </c>
      <c r="AX170" s="9">
        <f>IF($M170=Data!$L$10,Data!$V$24,IF($M170=Data!$L$12,Data!$V$24,IF($M170=Data!$Y$4,Data!$AA$24,IF($M170=Data!$AD$4,Data!$AF$24,IF($M170=Data!$AI$4,Data!$AK$24,IF($M170=Data!$AN$4,Data!$AP$24,0))))))</f>
        <v>0</v>
      </c>
      <c r="AY170" s="9">
        <f>IF($M170=Data!$L$10,Data!$V$25,IF($M170=Data!$L$12,Data!$V$25,IF($M170=Data!$Y$4,Data!$AA$25,IF($M170=Data!$AD$4,Data!$AF$25,IF($M170=Data!$AI$4,Data!$AK$25,IF($M170=Data!$AN$4,Data!$AP$25,0))))))</f>
        <v>0</v>
      </c>
      <c r="AZ170" s="9">
        <f>IF($M170=Data!$L$10,Data!$V$26,IF($M170=Data!$L$12,Data!$V$26,IF($M170=Data!$Y$4,Data!$AA$26,IF($M170=Data!$AD$4,Data!$AF$26,IF($M170=Data!$AI$4,Data!$AK$26,IF($M170=Data!$AN$4,Data!$AP$26,0))))))</f>
        <v>0</v>
      </c>
      <c r="BA170" s="9">
        <f>IF($M170=Data!$L$10,Data!$V$27,IF($M170=Data!$L$12,Data!$V$27,IF($M170=Data!$Y$4,Data!$AA$27,IF($M170=Data!$AD$4,Data!$AF$27,IF($M170=Data!$AI$4,Data!$AK$27,IF($M170=Data!$AN$4,Data!$AP$27,0))))))</f>
        <v>0</v>
      </c>
      <c r="BB170" s="9">
        <f>IF($M170=Data!$L$10,Data!$V$28,IF($M170=Data!$L$12,Data!$V$28,IF($M170=Data!$Y$4,Data!$AA$28,IF($M170=Data!$AD$4,Data!$AF$28,IF($M170=Data!$AI$4,Data!$AK$28,IF($M170=Data!$AN$4,Data!$AP$28,0))))))</f>
        <v>0</v>
      </c>
      <c r="BC170" s="9">
        <f t="shared" si="12"/>
        <v>0</v>
      </c>
      <c r="BD170" s="119">
        <f>VLOOKUP($BC170,Data!$AS$4:$AT$128,2,FALSE)</f>
        <v>0</v>
      </c>
      <c r="BE170" s="102">
        <f>IF('LCLR Activity List v2.2'!$K170="SPR",1,0)</f>
        <v>0</v>
      </c>
      <c r="BF170" s="100" t="e">
        <f>IF($BE170=0,T170*Data!BF$98,IF($BE170=1,T170*Data!BK$98,T170*Data!BF$98))</f>
        <v>#N/A</v>
      </c>
      <c r="BG170" s="100" t="e">
        <f>IF($BE170=0,U170*Data!BG$98,IF($BE170=1,U170*Data!BL$98,U170*Data!BG$98))</f>
        <v>#N/A</v>
      </c>
      <c r="BH170" s="100" t="e">
        <f>IF($BE170=0,V170*Data!BH$98,IF($BE170=1,V170*Data!BM$98,V170*Data!BH$98))</f>
        <v>#N/A</v>
      </c>
      <c r="BI170" s="100" t="e">
        <f>IF($BE170=0,W170*Data!BI$98,IF($BE170=1,W170*Data!BN$98,W170*Data!BI$98))</f>
        <v>#N/A</v>
      </c>
      <c r="BJ170" s="100" t="e">
        <f>IF($BE170=0,X170*Data!BJ$98,IF($BE170=1,X170*Data!BO$98,X170*Data!BJ$98))</f>
        <v>#N/A</v>
      </c>
      <c r="BK170" s="97" t="e">
        <f t="shared" si="11"/>
        <v>#N/A</v>
      </c>
    </row>
    <row r="171" spans="1:63" x14ac:dyDescent="0.35">
      <c r="A171" s="187">
        <v>159</v>
      </c>
      <c r="B171" s="165"/>
      <c r="C171" s="166"/>
      <c r="D171" s="230"/>
      <c r="E171" s="166"/>
      <c r="F171" s="166"/>
      <c r="G171" s="166"/>
      <c r="H171" s="166"/>
      <c r="I171" s="166"/>
      <c r="J171" s="166"/>
      <c r="K171" s="166"/>
      <c r="L171" s="166"/>
      <c r="M171" s="166"/>
      <c r="N171" s="166"/>
      <c r="O171" s="231"/>
      <c r="P171" s="154">
        <f>VLOOKUP($BC171,Data!$AS$4:$AT$128,2,FALSE)</f>
        <v>0</v>
      </c>
      <c r="Q171" s="166"/>
      <c r="R171" s="166"/>
      <c r="S171" s="155"/>
      <c r="T171" s="170"/>
      <c r="U171" s="170"/>
      <c r="V171" s="170"/>
      <c r="W171" s="170"/>
      <c r="X171" s="156">
        <f t="shared" si="9"/>
        <v>0</v>
      </c>
      <c r="Y171" s="170"/>
      <c r="Z171" s="156">
        <f t="shared" si="10"/>
        <v>0</v>
      </c>
      <c r="AA171" s="175"/>
      <c r="AB171" s="176"/>
      <c r="AD171" s="9">
        <f>IF($M171=Data!$L$10,Data!$V$4,IF($M171=Data!$L$12,Data!$V$4,IF($M171=Data!$Y$4,Data!$AA$4,IF($M171=Data!$AD$4,Data!$AF$4,IF($M171=Data!$AI$4,Data!$AK$4,IF($M171=Data!$AN$4,Data!$AP$4,0))))))</f>
        <v>0</v>
      </c>
      <c r="AE171" s="9">
        <f>IF($M171=Data!$L$10,Data!$V$5,IF($M171=Data!$L$12,Data!$V$5,IF($M171=Data!$Y$4,Data!$AA$5,IF($M171=Data!$AD$4,Data!$AF$5,IF($M171=Data!$AI$4,Data!$AK$5,IF($M171=Data!$AN$4,Data!$AP$5,0))))))</f>
        <v>0</v>
      </c>
      <c r="AF171" s="9">
        <f>IF($M171=Data!$L$10,Data!$V$6,IF($M171=Data!$L$12,Data!$V$6,IF($M171=Data!$Y$4,Data!$AA$6,IF($M171=Data!$AD$4,Data!$AF$6,IF($M171=Data!$AI$4,Data!$AK$6,IF($M171=Data!$AN$4,Data!$AP$6,0))))))</f>
        <v>0</v>
      </c>
      <c r="AG171" s="9">
        <f>IF($M171=Data!$L$10,Data!$V$7,IF($M171=Data!$L$12,Data!$V$7,IF($M171=Data!$Y$4,Data!$AA$7,IF($M171=Data!$AD$4,Data!$AF$7,IF($M171=Data!$AI$4,Data!$AK$7,IF($M171=Data!$AN$4,Data!$AP$7,0))))))</f>
        <v>0</v>
      </c>
      <c r="AH171" s="9">
        <f>IF($M171=Data!$L$10,Data!$V$8,IF($M171=Data!$L$12,Data!$V$8,IF($M171=Data!$Y$4,Data!$AA$8,IF($M171=Data!$AD$4,Data!$AF$8,IF($M171=Data!$AI$4,Data!$AK$8,IF($M171=Data!$AN$4,Data!$AP$8,0))))))</f>
        <v>0</v>
      </c>
      <c r="AI171" s="9">
        <f>IF($M171=Data!$L$10,Data!$V$9,IF($M171=Data!$L$12,Data!$V$9,IF($M171=Data!$Y$4,Data!$AA$9,IF($M171=Data!$AD$4,Data!$AF$9,IF($M171=Data!$AI$4,Data!$AK$9,IF($M171=Data!$AN$4,Data!$AP$9,0))))))</f>
        <v>0</v>
      </c>
      <c r="AJ171" s="9">
        <f>IF($M171=Data!$L$10,Data!$V$10,IF($M171=Data!$L$12,Data!$V$10,IF($M171=Data!$Y$4,Data!$AA$10,IF($M171=Data!$AD$4,Data!$AF$10,IF($M171=Data!$AI$4,Data!$AK$10,IF($M171=Data!$AN$4,Data!$AP$10,0))))))</f>
        <v>0</v>
      </c>
      <c r="AK171" s="9">
        <f>IF($M171=Data!$L$10,Data!$V$11,IF($M171=Data!$L$12,Data!$V$11,IF($M171=Data!$Y$4,Data!$AA$11,IF($M171=Data!$AD$4,Data!$AF$11,IF($M171=Data!$AI$4,Data!$AK$11,IF($M171=Data!$AN$4,Data!$AP$11,0))))))</f>
        <v>0</v>
      </c>
      <c r="AL171" s="9">
        <f>IF($M171=Data!$L$10,Data!$V$12,IF($M171=Data!$L$12,Data!$V$12,IF($M171=Data!$Y$4,Data!$AA$12,IF($M171=Data!$AD$4,Data!$AF$12,IF($M171=Data!$AI$4,Data!$AK$12,IF($M171=Data!$AN$4,Data!$AP$12,0))))))</f>
        <v>0</v>
      </c>
      <c r="AM171" s="9">
        <f>IF($M171=Data!$L$10,Data!$V$13,IF($M171=Data!$L$12,Data!$V$13,IF($M171=Data!$Y$4,Data!$AA$13,IF($M171=Data!$AD$4,Data!$AF$13,IF($M171=Data!$AI$4,Data!$AK$13,IF($M171=Data!$AN$4,Data!$AP$13,0))))))</f>
        <v>0</v>
      </c>
      <c r="AN171" s="9">
        <f>IF($M171=Data!$L$10,Data!$V$14,IF($M171=Data!$L$12,Data!$V$14,IF($M171=Data!$Y$4,Data!$AA$14,IF($M171=Data!$AD$4,Data!$AF$14,IF($M171=Data!$AI$4,Data!$AK$14,IF($M171=Data!$AN$4,Data!$AP$14,0))))))</f>
        <v>0</v>
      </c>
      <c r="AO171" s="9">
        <f>IF($M171=Data!$L$10,Data!$V$15,IF($M171=Data!$L$12,Data!$V$15,IF($M171=Data!$Y$4,Data!$AA$15,IF($M171=Data!$AD$4,Data!$AF$15,IF($M171=Data!$AI$4,Data!$AK$15,IF($M171=Data!$AN$4,Data!$AP$15,0))))))</f>
        <v>0</v>
      </c>
      <c r="AP171" s="9">
        <f>IF($M171=Data!$L$10,Data!$V$16,IF($M171=Data!$L$12,Data!$V$16,IF($M171=Data!$Y$4,Data!$AA$16,IF($M171=Data!$AD$4,Data!$AF$16,IF($M171=Data!$AI$4,Data!$AK$16,IF($M171=Data!$AN$4,Data!$AP$16,0))))))</f>
        <v>0</v>
      </c>
      <c r="AQ171" s="9">
        <f>IF($M171=Data!$L$10,Data!$V$17,IF($M171=Data!$L$12,Data!$V$17,IF($M171=Data!$Y$4,Data!$AA$17,IF($M171=Data!$AD$4,Data!$AF$17,IF($M171=Data!$AI$4,Data!$AK$17,IF($M171=Data!$AN$4,Data!$AP$17,0))))))</f>
        <v>0</v>
      </c>
      <c r="AR171" s="9">
        <f>IF($M171=Data!$L$10,Data!$V$18,IF($M171=Data!$L$12,Data!$V$18,IF($M171=Data!$Y$4,Data!$AA$18,IF($M171=Data!$AD$4,Data!$AF$18,IF($M171=Data!$AI$4,Data!$AK$18,IF($M171=Data!$AN$4,Data!$AP$18,0))))))</f>
        <v>0</v>
      </c>
      <c r="AS171" s="9">
        <f>IF($M171=Data!$L$10,Data!$V$19,IF($M171=Data!$L$12,Data!$V$19,IF($M171=Data!$Y$4,Data!$AA$19,IF($M171=Data!$AD$4,Data!$AF$19,IF($M171=Data!$AI$4,Data!$AK$19,IF($M171=Data!$AN$4,Data!$AP$19,0))))))</f>
        <v>0</v>
      </c>
      <c r="AT171" s="9">
        <f>IF($M171=Data!$L$10,Data!$V$20,IF($M171=Data!$L$12,Data!$V$20,IF($M171=Data!$Y$4,Data!$AA$20,IF($M171=Data!$AD$4,Data!$AF$20,IF($M171=Data!$AI$4,Data!$AK$20,IF($M171=Data!$AN$4,Data!$AP$20,0))))))</f>
        <v>0</v>
      </c>
      <c r="AU171" s="9">
        <f>IF($M171=Data!$L$10,Data!$V$21,IF($M171=Data!$L$12,Data!$V$21,IF($M171=Data!$Y$4,Data!$AA$21,IF($M171=Data!$AD$4,Data!$AF$21,IF($M171=Data!$AI$4,Data!$AK$21,IF($M171=Data!$AN$4,Data!$AP$21,0))))))</f>
        <v>0</v>
      </c>
      <c r="AV171" s="9">
        <f>IF($M171=Data!$L$10,Data!$V$22,IF($M171=Data!$L$12,Data!$V$22,IF($M171=Data!$Y$4,Data!$AA$22,IF($M171=Data!$AD$4,Data!$AF$22,IF($M171=Data!$AI$4,Data!$AK$22,IF($M171=Data!$AN$4,Data!$AP$22,0))))))</f>
        <v>0</v>
      </c>
      <c r="AW171" s="9">
        <f>IF($M171=Data!$L$10,Data!$V$23,IF($M171=Data!$L$12,Data!$V$23,IF($M171=Data!$Y$4,Data!$AA$23,IF($M171=Data!$AD$4,Data!$AF$23,IF($M171=Data!$AI$4,Data!$AK$23,IF($M171=Data!$AN$4,Data!$AP$23,0))))))</f>
        <v>0</v>
      </c>
      <c r="AX171" s="9">
        <f>IF($M171=Data!$L$10,Data!$V$24,IF($M171=Data!$L$12,Data!$V$24,IF($M171=Data!$Y$4,Data!$AA$24,IF($M171=Data!$AD$4,Data!$AF$24,IF($M171=Data!$AI$4,Data!$AK$24,IF($M171=Data!$AN$4,Data!$AP$24,0))))))</f>
        <v>0</v>
      </c>
      <c r="AY171" s="9">
        <f>IF($M171=Data!$L$10,Data!$V$25,IF($M171=Data!$L$12,Data!$V$25,IF($M171=Data!$Y$4,Data!$AA$25,IF($M171=Data!$AD$4,Data!$AF$25,IF($M171=Data!$AI$4,Data!$AK$25,IF($M171=Data!$AN$4,Data!$AP$25,0))))))</f>
        <v>0</v>
      </c>
      <c r="AZ171" s="9">
        <f>IF($M171=Data!$L$10,Data!$V$26,IF($M171=Data!$L$12,Data!$V$26,IF($M171=Data!$Y$4,Data!$AA$26,IF($M171=Data!$AD$4,Data!$AF$26,IF($M171=Data!$AI$4,Data!$AK$26,IF($M171=Data!$AN$4,Data!$AP$26,0))))))</f>
        <v>0</v>
      </c>
      <c r="BA171" s="9">
        <f>IF($M171=Data!$L$10,Data!$V$27,IF($M171=Data!$L$12,Data!$V$27,IF($M171=Data!$Y$4,Data!$AA$27,IF($M171=Data!$AD$4,Data!$AF$27,IF($M171=Data!$AI$4,Data!$AK$27,IF($M171=Data!$AN$4,Data!$AP$27,0))))))</f>
        <v>0</v>
      </c>
      <c r="BB171" s="9">
        <f>IF($M171=Data!$L$10,Data!$V$28,IF($M171=Data!$L$12,Data!$V$28,IF($M171=Data!$Y$4,Data!$AA$28,IF($M171=Data!$AD$4,Data!$AF$28,IF($M171=Data!$AI$4,Data!$AK$28,IF($M171=Data!$AN$4,Data!$AP$28,0))))))</f>
        <v>0</v>
      </c>
      <c r="BC171" s="9">
        <f t="shared" si="12"/>
        <v>0</v>
      </c>
      <c r="BD171" s="119">
        <f>VLOOKUP($BC171,Data!$AS$4:$AT$128,2,FALSE)</f>
        <v>0</v>
      </c>
      <c r="BE171" s="102">
        <f>IF('LCLR Activity List v2.2'!$K171="SPR",1,0)</f>
        <v>0</v>
      </c>
      <c r="BF171" s="100" t="e">
        <f>IF($BE171=0,T171*Data!BF$98,IF($BE171=1,T171*Data!BK$98,T171*Data!BF$98))</f>
        <v>#N/A</v>
      </c>
      <c r="BG171" s="100" t="e">
        <f>IF($BE171=0,U171*Data!BG$98,IF($BE171=1,U171*Data!BL$98,U171*Data!BG$98))</f>
        <v>#N/A</v>
      </c>
      <c r="BH171" s="100" t="e">
        <f>IF($BE171=0,V171*Data!BH$98,IF($BE171=1,V171*Data!BM$98,V171*Data!BH$98))</f>
        <v>#N/A</v>
      </c>
      <c r="BI171" s="100" t="e">
        <f>IF($BE171=0,W171*Data!BI$98,IF($BE171=1,W171*Data!BN$98,W171*Data!BI$98))</f>
        <v>#N/A</v>
      </c>
      <c r="BJ171" s="100" t="e">
        <f>IF($BE171=0,X171*Data!BJ$98,IF($BE171=1,X171*Data!BO$98,X171*Data!BJ$98))</f>
        <v>#N/A</v>
      </c>
      <c r="BK171" s="97" t="e">
        <f t="shared" si="11"/>
        <v>#N/A</v>
      </c>
    </row>
    <row r="172" spans="1:63" x14ac:dyDescent="0.35">
      <c r="A172" s="187">
        <v>160</v>
      </c>
      <c r="B172" s="165"/>
      <c r="C172" s="166"/>
      <c r="D172" s="230"/>
      <c r="E172" s="166"/>
      <c r="F172" s="166"/>
      <c r="G172" s="166"/>
      <c r="H172" s="166"/>
      <c r="I172" s="166"/>
      <c r="J172" s="166"/>
      <c r="K172" s="166"/>
      <c r="L172" s="166"/>
      <c r="M172" s="166"/>
      <c r="N172" s="166"/>
      <c r="O172" s="231"/>
      <c r="P172" s="154">
        <f>VLOOKUP($BC172,Data!$AS$4:$AT$128,2,FALSE)</f>
        <v>0</v>
      </c>
      <c r="Q172" s="166"/>
      <c r="R172" s="166"/>
      <c r="S172" s="155"/>
      <c r="T172" s="170"/>
      <c r="U172" s="170"/>
      <c r="V172" s="170"/>
      <c r="W172" s="170"/>
      <c r="X172" s="156">
        <f t="shared" si="9"/>
        <v>0</v>
      </c>
      <c r="Y172" s="170"/>
      <c r="Z172" s="156">
        <f t="shared" si="10"/>
        <v>0</v>
      </c>
      <c r="AA172" s="175"/>
      <c r="AB172" s="176"/>
      <c r="AD172" s="9">
        <f>IF($M172=Data!$L$10,Data!$V$4,IF($M172=Data!$L$12,Data!$V$4,IF($M172=Data!$Y$4,Data!$AA$4,IF($M172=Data!$AD$4,Data!$AF$4,IF($M172=Data!$AI$4,Data!$AK$4,IF($M172=Data!$AN$4,Data!$AP$4,0))))))</f>
        <v>0</v>
      </c>
      <c r="AE172" s="9">
        <f>IF($M172=Data!$L$10,Data!$V$5,IF($M172=Data!$L$12,Data!$V$5,IF($M172=Data!$Y$4,Data!$AA$5,IF($M172=Data!$AD$4,Data!$AF$5,IF($M172=Data!$AI$4,Data!$AK$5,IF($M172=Data!$AN$4,Data!$AP$5,0))))))</f>
        <v>0</v>
      </c>
      <c r="AF172" s="9">
        <f>IF($M172=Data!$L$10,Data!$V$6,IF($M172=Data!$L$12,Data!$V$6,IF($M172=Data!$Y$4,Data!$AA$6,IF($M172=Data!$AD$4,Data!$AF$6,IF($M172=Data!$AI$4,Data!$AK$6,IF($M172=Data!$AN$4,Data!$AP$6,0))))))</f>
        <v>0</v>
      </c>
      <c r="AG172" s="9">
        <f>IF($M172=Data!$L$10,Data!$V$7,IF($M172=Data!$L$12,Data!$V$7,IF($M172=Data!$Y$4,Data!$AA$7,IF($M172=Data!$AD$4,Data!$AF$7,IF($M172=Data!$AI$4,Data!$AK$7,IF($M172=Data!$AN$4,Data!$AP$7,0))))))</f>
        <v>0</v>
      </c>
      <c r="AH172" s="9">
        <f>IF($M172=Data!$L$10,Data!$V$8,IF($M172=Data!$L$12,Data!$V$8,IF($M172=Data!$Y$4,Data!$AA$8,IF($M172=Data!$AD$4,Data!$AF$8,IF($M172=Data!$AI$4,Data!$AK$8,IF($M172=Data!$AN$4,Data!$AP$8,0))))))</f>
        <v>0</v>
      </c>
      <c r="AI172" s="9">
        <f>IF($M172=Data!$L$10,Data!$V$9,IF($M172=Data!$L$12,Data!$V$9,IF($M172=Data!$Y$4,Data!$AA$9,IF($M172=Data!$AD$4,Data!$AF$9,IF($M172=Data!$AI$4,Data!$AK$9,IF($M172=Data!$AN$4,Data!$AP$9,0))))))</f>
        <v>0</v>
      </c>
      <c r="AJ172" s="9">
        <f>IF($M172=Data!$L$10,Data!$V$10,IF($M172=Data!$L$12,Data!$V$10,IF($M172=Data!$Y$4,Data!$AA$10,IF($M172=Data!$AD$4,Data!$AF$10,IF($M172=Data!$AI$4,Data!$AK$10,IF($M172=Data!$AN$4,Data!$AP$10,0))))))</f>
        <v>0</v>
      </c>
      <c r="AK172" s="9">
        <f>IF($M172=Data!$L$10,Data!$V$11,IF($M172=Data!$L$12,Data!$V$11,IF($M172=Data!$Y$4,Data!$AA$11,IF($M172=Data!$AD$4,Data!$AF$11,IF($M172=Data!$AI$4,Data!$AK$11,IF($M172=Data!$AN$4,Data!$AP$11,0))))))</f>
        <v>0</v>
      </c>
      <c r="AL172" s="9">
        <f>IF($M172=Data!$L$10,Data!$V$12,IF($M172=Data!$L$12,Data!$V$12,IF($M172=Data!$Y$4,Data!$AA$12,IF($M172=Data!$AD$4,Data!$AF$12,IF($M172=Data!$AI$4,Data!$AK$12,IF($M172=Data!$AN$4,Data!$AP$12,0))))))</f>
        <v>0</v>
      </c>
      <c r="AM172" s="9">
        <f>IF($M172=Data!$L$10,Data!$V$13,IF($M172=Data!$L$12,Data!$V$13,IF($M172=Data!$Y$4,Data!$AA$13,IF($M172=Data!$AD$4,Data!$AF$13,IF($M172=Data!$AI$4,Data!$AK$13,IF($M172=Data!$AN$4,Data!$AP$13,0))))))</f>
        <v>0</v>
      </c>
      <c r="AN172" s="9">
        <f>IF($M172=Data!$L$10,Data!$V$14,IF($M172=Data!$L$12,Data!$V$14,IF($M172=Data!$Y$4,Data!$AA$14,IF($M172=Data!$AD$4,Data!$AF$14,IF($M172=Data!$AI$4,Data!$AK$14,IF($M172=Data!$AN$4,Data!$AP$14,0))))))</f>
        <v>0</v>
      </c>
      <c r="AO172" s="9">
        <f>IF($M172=Data!$L$10,Data!$V$15,IF($M172=Data!$L$12,Data!$V$15,IF($M172=Data!$Y$4,Data!$AA$15,IF($M172=Data!$AD$4,Data!$AF$15,IF($M172=Data!$AI$4,Data!$AK$15,IF($M172=Data!$AN$4,Data!$AP$15,0))))))</f>
        <v>0</v>
      </c>
      <c r="AP172" s="9">
        <f>IF($M172=Data!$L$10,Data!$V$16,IF($M172=Data!$L$12,Data!$V$16,IF($M172=Data!$Y$4,Data!$AA$16,IF($M172=Data!$AD$4,Data!$AF$16,IF($M172=Data!$AI$4,Data!$AK$16,IF($M172=Data!$AN$4,Data!$AP$16,0))))))</f>
        <v>0</v>
      </c>
      <c r="AQ172" s="9">
        <f>IF($M172=Data!$L$10,Data!$V$17,IF($M172=Data!$L$12,Data!$V$17,IF($M172=Data!$Y$4,Data!$AA$17,IF($M172=Data!$AD$4,Data!$AF$17,IF($M172=Data!$AI$4,Data!$AK$17,IF($M172=Data!$AN$4,Data!$AP$17,0))))))</f>
        <v>0</v>
      </c>
      <c r="AR172" s="9">
        <f>IF($M172=Data!$L$10,Data!$V$18,IF($M172=Data!$L$12,Data!$V$18,IF($M172=Data!$Y$4,Data!$AA$18,IF($M172=Data!$AD$4,Data!$AF$18,IF($M172=Data!$AI$4,Data!$AK$18,IF($M172=Data!$AN$4,Data!$AP$18,0))))))</f>
        <v>0</v>
      </c>
      <c r="AS172" s="9">
        <f>IF($M172=Data!$L$10,Data!$V$19,IF($M172=Data!$L$12,Data!$V$19,IF($M172=Data!$Y$4,Data!$AA$19,IF($M172=Data!$AD$4,Data!$AF$19,IF($M172=Data!$AI$4,Data!$AK$19,IF($M172=Data!$AN$4,Data!$AP$19,0))))))</f>
        <v>0</v>
      </c>
      <c r="AT172" s="9">
        <f>IF($M172=Data!$L$10,Data!$V$20,IF($M172=Data!$L$12,Data!$V$20,IF($M172=Data!$Y$4,Data!$AA$20,IF($M172=Data!$AD$4,Data!$AF$20,IF($M172=Data!$AI$4,Data!$AK$20,IF($M172=Data!$AN$4,Data!$AP$20,0))))))</f>
        <v>0</v>
      </c>
      <c r="AU172" s="9">
        <f>IF($M172=Data!$L$10,Data!$V$21,IF($M172=Data!$L$12,Data!$V$21,IF($M172=Data!$Y$4,Data!$AA$21,IF($M172=Data!$AD$4,Data!$AF$21,IF($M172=Data!$AI$4,Data!$AK$21,IF($M172=Data!$AN$4,Data!$AP$21,0))))))</f>
        <v>0</v>
      </c>
      <c r="AV172" s="9">
        <f>IF($M172=Data!$L$10,Data!$V$22,IF($M172=Data!$L$12,Data!$V$22,IF($M172=Data!$Y$4,Data!$AA$22,IF($M172=Data!$AD$4,Data!$AF$22,IF($M172=Data!$AI$4,Data!$AK$22,IF($M172=Data!$AN$4,Data!$AP$22,0))))))</f>
        <v>0</v>
      </c>
      <c r="AW172" s="9">
        <f>IF($M172=Data!$L$10,Data!$V$23,IF($M172=Data!$L$12,Data!$V$23,IF($M172=Data!$Y$4,Data!$AA$23,IF($M172=Data!$AD$4,Data!$AF$23,IF($M172=Data!$AI$4,Data!$AK$23,IF($M172=Data!$AN$4,Data!$AP$23,0))))))</f>
        <v>0</v>
      </c>
      <c r="AX172" s="9">
        <f>IF($M172=Data!$L$10,Data!$V$24,IF($M172=Data!$L$12,Data!$V$24,IF($M172=Data!$Y$4,Data!$AA$24,IF($M172=Data!$AD$4,Data!$AF$24,IF($M172=Data!$AI$4,Data!$AK$24,IF($M172=Data!$AN$4,Data!$AP$24,0))))))</f>
        <v>0</v>
      </c>
      <c r="AY172" s="9">
        <f>IF($M172=Data!$L$10,Data!$V$25,IF($M172=Data!$L$12,Data!$V$25,IF($M172=Data!$Y$4,Data!$AA$25,IF($M172=Data!$AD$4,Data!$AF$25,IF($M172=Data!$AI$4,Data!$AK$25,IF($M172=Data!$AN$4,Data!$AP$25,0))))))</f>
        <v>0</v>
      </c>
      <c r="AZ172" s="9">
        <f>IF($M172=Data!$L$10,Data!$V$26,IF($M172=Data!$L$12,Data!$V$26,IF($M172=Data!$Y$4,Data!$AA$26,IF($M172=Data!$AD$4,Data!$AF$26,IF($M172=Data!$AI$4,Data!$AK$26,IF($M172=Data!$AN$4,Data!$AP$26,0))))))</f>
        <v>0</v>
      </c>
      <c r="BA172" s="9">
        <f>IF($M172=Data!$L$10,Data!$V$27,IF($M172=Data!$L$12,Data!$V$27,IF($M172=Data!$Y$4,Data!$AA$27,IF($M172=Data!$AD$4,Data!$AF$27,IF($M172=Data!$AI$4,Data!$AK$27,IF($M172=Data!$AN$4,Data!$AP$27,0))))))</f>
        <v>0</v>
      </c>
      <c r="BB172" s="9">
        <f>IF($M172=Data!$L$10,Data!$V$28,IF($M172=Data!$L$12,Data!$V$28,IF($M172=Data!$Y$4,Data!$AA$28,IF($M172=Data!$AD$4,Data!$AF$28,IF($M172=Data!$AI$4,Data!$AK$28,IF($M172=Data!$AN$4,Data!$AP$28,0))))))</f>
        <v>0</v>
      </c>
      <c r="BC172" s="9">
        <f t="shared" si="12"/>
        <v>0</v>
      </c>
      <c r="BD172" s="119">
        <f>VLOOKUP($BC172,Data!$AS$4:$AT$128,2,FALSE)</f>
        <v>0</v>
      </c>
      <c r="BE172" s="102">
        <f>IF('LCLR Activity List v2.2'!$K172="SPR",1,0)</f>
        <v>0</v>
      </c>
      <c r="BF172" s="100" t="e">
        <f>IF($BE172=0,T172*Data!BF$98,IF($BE172=1,T172*Data!BK$98,T172*Data!BF$98))</f>
        <v>#N/A</v>
      </c>
      <c r="BG172" s="100" t="e">
        <f>IF($BE172=0,U172*Data!BG$98,IF($BE172=1,U172*Data!BL$98,U172*Data!BG$98))</f>
        <v>#N/A</v>
      </c>
      <c r="BH172" s="100" t="e">
        <f>IF($BE172=0,V172*Data!BH$98,IF($BE172=1,V172*Data!BM$98,V172*Data!BH$98))</f>
        <v>#N/A</v>
      </c>
      <c r="BI172" s="100" t="e">
        <f>IF($BE172=0,W172*Data!BI$98,IF($BE172=1,W172*Data!BN$98,W172*Data!BI$98))</f>
        <v>#N/A</v>
      </c>
      <c r="BJ172" s="100" t="e">
        <f>IF($BE172=0,X172*Data!BJ$98,IF($BE172=1,X172*Data!BO$98,X172*Data!BJ$98))</f>
        <v>#N/A</v>
      </c>
      <c r="BK172" s="97" t="e">
        <f t="shared" si="11"/>
        <v>#N/A</v>
      </c>
    </row>
    <row r="173" spans="1:63" x14ac:dyDescent="0.35">
      <c r="A173" s="187">
        <v>161</v>
      </c>
      <c r="B173" s="165"/>
      <c r="C173" s="166"/>
      <c r="D173" s="230"/>
      <c r="E173" s="166"/>
      <c r="F173" s="166"/>
      <c r="G173" s="166"/>
      <c r="H173" s="166"/>
      <c r="I173" s="166"/>
      <c r="J173" s="166"/>
      <c r="K173" s="166"/>
      <c r="L173" s="166"/>
      <c r="M173" s="166"/>
      <c r="N173" s="166"/>
      <c r="O173" s="231"/>
      <c r="P173" s="154">
        <f>VLOOKUP($BC173,Data!$AS$4:$AT$128,2,FALSE)</f>
        <v>0</v>
      </c>
      <c r="Q173" s="166"/>
      <c r="R173" s="166"/>
      <c r="S173" s="155"/>
      <c r="T173" s="170"/>
      <c r="U173" s="170"/>
      <c r="V173" s="170"/>
      <c r="W173" s="170"/>
      <c r="X173" s="156">
        <f t="shared" si="9"/>
        <v>0</v>
      </c>
      <c r="Y173" s="170"/>
      <c r="Z173" s="156">
        <f t="shared" si="10"/>
        <v>0</v>
      </c>
      <c r="AA173" s="175"/>
      <c r="AB173" s="176"/>
      <c r="AD173" s="9">
        <f>IF($M173=Data!$L$10,Data!$V$4,IF($M173=Data!$L$12,Data!$V$4,IF($M173=Data!$Y$4,Data!$AA$4,IF($M173=Data!$AD$4,Data!$AF$4,IF($M173=Data!$AI$4,Data!$AK$4,IF($M173=Data!$AN$4,Data!$AP$4,0))))))</f>
        <v>0</v>
      </c>
      <c r="AE173" s="9">
        <f>IF($M173=Data!$L$10,Data!$V$5,IF($M173=Data!$L$12,Data!$V$5,IF($M173=Data!$Y$4,Data!$AA$5,IF($M173=Data!$AD$4,Data!$AF$5,IF($M173=Data!$AI$4,Data!$AK$5,IF($M173=Data!$AN$4,Data!$AP$5,0))))))</f>
        <v>0</v>
      </c>
      <c r="AF173" s="9">
        <f>IF($M173=Data!$L$10,Data!$V$6,IF($M173=Data!$L$12,Data!$V$6,IF($M173=Data!$Y$4,Data!$AA$6,IF($M173=Data!$AD$4,Data!$AF$6,IF($M173=Data!$AI$4,Data!$AK$6,IF($M173=Data!$AN$4,Data!$AP$6,0))))))</f>
        <v>0</v>
      </c>
      <c r="AG173" s="9">
        <f>IF($M173=Data!$L$10,Data!$V$7,IF($M173=Data!$L$12,Data!$V$7,IF($M173=Data!$Y$4,Data!$AA$7,IF($M173=Data!$AD$4,Data!$AF$7,IF($M173=Data!$AI$4,Data!$AK$7,IF($M173=Data!$AN$4,Data!$AP$7,0))))))</f>
        <v>0</v>
      </c>
      <c r="AH173" s="9">
        <f>IF($M173=Data!$L$10,Data!$V$8,IF($M173=Data!$L$12,Data!$V$8,IF($M173=Data!$Y$4,Data!$AA$8,IF($M173=Data!$AD$4,Data!$AF$8,IF($M173=Data!$AI$4,Data!$AK$8,IF($M173=Data!$AN$4,Data!$AP$8,0))))))</f>
        <v>0</v>
      </c>
      <c r="AI173" s="9">
        <f>IF($M173=Data!$L$10,Data!$V$9,IF($M173=Data!$L$12,Data!$V$9,IF($M173=Data!$Y$4,Data!$AA$9,IF($M173=Data!$AD$4,Data!$AF$9,IF($M173=Data!$AI$4,Data!$AK$9,IF($M173=Data!$AN$4,Data!$AP$9,0))))))</f>
        <v>0</v>
      </c>
      <c r="AJ173" s="9">
        <f>IF($M173=Data!$L$10,Data!$V$10,IF($M173=Data!$L$12,Data!$V$10,IF($M173=Data!$Y$4,Data!$AA$10,IF($M173=Data!$AD$4,Data!$AF$10,IF($M173=Data!$AI$4,Data!$AK$10,IF($M173=Data!$AN$4,Data!$AP$10,0))))))</f>
        <v>0</v>
      </c>
      <c r="AK173" s="9">
        <f>IF($M173=Data!$L$10,Data!$V$11,IF($M173=Data!$L$12,Data!$V$11,IF($M173=Data!$Y$4,Data!$AA$11,IF($M173=Data!$AD$4,Data!$AF$11,IF($M173=Data!$AI$4,Data!$AK$11,IF($M173=Data!$AN$4,Data!$AP$11,0))))))</f>
        <v>0</v>
      </c>
      <c r="AL173" s="9">
        <f>IF($M173=Data!$L$10,Data!$V$12,IF($M173=Data!$L$12,Data!$V$12,IF($M173=Data!$Y$4,Data!$AA$12,IF($M173=Data!$AD$4,Data!$AF$12,IF($M173=Data!$AI$4,Data!$AK$12,IF($M173=Data!$AN$4,Data!$AP$12,0))))))</f>
        <v>0</v>
      </c>
      <c r="AM173" s="9">
        <f>IF($M173=Data!$L$10,Data!$V$13,IF($M173=Data!$L$12,Data!$V$13,IF($M173=Data!$Y$4,Data!$AA$13,IF($M173=Data!$AD$4,Data!$AF$13,IF($M173=Data!$AI$4,Data!$AK$13,IF($M173=Data!$AN$4,Data!$AP$13,0))))))</f>
        <v>0</v>
      </c>
      <c r="AN173" s="9">
        <f>IF($M173=Data!$L$10,Data!$V$14,IF($M173=Data!$L$12,Data!$V$14,IF($M173=Data!$Y$4,Data!$AA$14,IF($M173=Data!$AD$4,Data!$AF$14,IF($M173=Data!$AI$4,Data!$AK$14,IF($M173=Data!$AN$4,Data!$AP$14,0))))))</f>
        <v>0</v>
      </c>
      <c r="AO173" s="9">
        <f>IF($M173=Data!$L$10,Data!$V$15,IF($M173=Data!$L$12,Data!$V$15,IF($M173=Data!$Y$4,Data!$AA$15,IF($M173=Data!$AD$4,Data!$AF$15,IF($M173=Data!$AI$4,Data!$AK$15,IF($M173=Data!$AN$4,Data!$AP$15,0))))))</f>
        <v>0</v>
      </c>
      <c r="AP173" s="9">
        <f>IF($M173=Data!$L$10,Data!$V$16,IF($M173=Data!$L$12,Data!$V$16,IF($M173=Data!$Y$4,Data!$AA$16,IF($M173=Data!$AD$4,Data!$AF$16,IF($M173=Data!$AI$4,Data!$AK$16,IF($M173=Data!$AN$4,Data!$AP$16,0))))))</f>
        <v>0</v>
      </c>
      <c r="AQ173" s="9">
        <f>IF($M173=Data!$L$10,Data!$V$17,IF($M173=Data!$L$12,Data!$V$17,IF($M173=Data!$Y$4,Data!$AA$17,IF($M173=Data!$AD$4,Data!$AF$17,IF($M173=Data!$AI$4,Data!$AK$17,IF($M173=Data!$AN$4,Data!$AP$17,0))))))</f>
        <v>0</v>
      </c>
      <c r="AR173" s="9">
        <f>IF($M173=Data!$L$10,Data!$V$18,IF($M173=Data!$L$12,Data!$V$18,IF($M173=Data!$Y$4,Data!$AA$18,IF($M173=Data!$AD$4,Data!$AF$18,IF($M173=Data!$AI$4,Data!$AK$18,IF($M173=Data!$AN$4,Data!$AP$18,0))))))</f>
        <v>0</v>
      </c>
      <c r="AS173" s="9">
        <f>IF($M173=Data!$L$10,Data!$V$19,IF($M173=Data!$L$12,Data!$V$19,IF($M173=Data!$Y$4,Data!$AA$19,IF($M173=Data!$AD$4,Data!$AF$19,IF($M173=Data!$AI$4,Data!$AK$19,IF($M173=Data!$AN$4,Data!$AP$19,0))))))</f>
        <v>0</v>
      </c>
      <c r="AT173" s="9">
        <f>IF($M173=Data!$L$10,Data!$V$20,IF($M173=Data!$L$12,Data!$V$20,IF($M173=Data!$Y$4,Data!$AA$20,IF($M173=Data!$AD$4,Data!$AF$20,IF($M173=Data!$AI$4,Data!$AK$20,IF($M173=Data!$AN$4,Data!$AP$20,0))))))</f>
        <v>0</v>
      </c>
      <c r="AU173" s="9">
        <f>IF($M173=Data!$L$10,Data!$V$21,IF($M173=Data!$L$12,Data!$V$21,IF($M173=Data!$Y$4,Data!$AA$21,IF($M173=Data!$AD$4,Data!$AF$21,IF($M173=Data!$AI$4,Data!$AK$21,IF($M173=Data!$AN$4,Data!$AP$21,0))))))</f>
        <v>0</v>
      </c>
      <c r="AV173" s="9">
        <f>IF($M173=Data!$L$10,Data!$V$22,IF($M173=Data!$L$12,Data!$V$22,IF($M173=Data!$Y$4,Data!$AA$22,IF($M173=Data!$AD$4,Data!$AF$22,IF($M173=Data!$AI$4,Data!$AK$22,IF($M173=Data!$AN$4,Data!$AP$22,0))))))</f>
        <v>0</v>
      </c>
      <c r="AW173" s="9">
        <f>IF($M173=Data!$L$10,Data!$V$23,IF($M173=Data!$L$12,Data!$V$23,IF($M173=Data!$Y$4,Data!$AA$23,IF($M173=Data!$AD$4,Data!$AF$23,IF($M173=Data!$AI$4,Data!$AK$23,IF($M173=Data!$AN$4,Data!$AP$23,0))))))</f>
        <v>0</v>
      </c>
      <c r="AX173" s="9">
        <f>IF($M173=Data!$L$10,Data!$V$24,IF($M173=Data!$L$12,Data!$V$24,IF($M173=Data!$Y$4,Data!$AA$24,IF($M173=Data!$AD$4,Data!$AF$24,IF($M173=Data!$AI$4,Data!$AK$24,IF($M173=Data!$AN$4,Data!$AP$24,0))))))</f>
        <v>0</v>
      </c>
      <c r="AY173" s="9">
        <f>IF($M173=Data!$L$10,Data!$V$25,IF($M173=Data!$L$12,Data!$V$25,IF($M173=Data!$Y$4,Data!$AA$25,IF($M173=Data!$AD$4,Data!$AF$25,IF($M173=Data!$AI$4,Data!$AK$25,IF($M173=Data!$AN$4,Data!$AP$25,0))))))</f>
        <v>0</v>
      </c>
      <c r="AZ173" s="9">
        <f>IF($M173=Data!$L$10,Data!$V$26,IF($M173=Data!$L$12,Data!$V$26,IF($M173=Data!$Y$4,Data!$AA$26,IF($M173=Data!$AD$4,Data!$AF$26,IF($M173=Data!$AI$4,Data!$AK$26,IF($M173=Data!$AN$4,Data!$AP$26,0))))))</f>
        <v>0</v>
      </c>
      <c r="BA173" s="9">
        <f>IF($M173=Data!$L$10,Data!$V$27,IF($M173=Data!$L$12,Data!$V$27,IF($M173=Data!$Y$4,Data!$AA$27,IF($M173=Data!$AD$4,Data!$AF$27,IF($M173=Data!$AI$4,Data!$AK$27,IF($M173=Data!$AN$4,Data!$AP$27,0))))))</f>
        <v>0</v>
      </c>
      <c r="BB173" s="9">
        <f>IF($M173=Data!$L$10,Data!$V$28,IF($M173=Data!$L$12,Data!$V$28,IF($M173=Data!$Y$4,Data!$AA$28,IF($M173=Data!$AD$4,Data!$AF$28,IF($M173=Data!$AI$4,Data!$AK$28,IF($M173=Data!$AN$4,Data!$AP$28,0))))))</f>
        <v>0</v>
      </c>
      <c r="BC173" s="9">
        <f t="shared" si="12"/>
        <v>0</v>
      </c>
      <c r="BD173" s="119">
        <f>VLOOKUP($BC173,Data!$AS$4:$AT$128,2,FALSE)</f>
        <v>0</v>
      </c>
      <c r="BE173" s="102">
        <f>IF('LCLR Activity List v2.2'!$K173="SPR",1,0)</f>
        <v>0</v>
      </c>
      <c r="BF173" s="100" t="e">
        <f>IF($BE173=0,T173*Data!BF$98,IF($BE173=1,T173*Data!BK$98,T173*Data!BF$98))</f>
        <v>#N/A</v>
      </c>
      <c r="BG173" s="100" t="e">
        <f>IF($BE173=0,U173*Data!BG$98,IF($BE173=1,U173*Data!BL$98,U173*Data!BG$98))</f>
        <v>#N/A</v>
      </c>
      <c r="BH173" s="100" t="e">
        <f>IF($BE173=0,V173*Data!BH$98,IF($BE173=1,V173*Data!BM$98,V173*Data!BH$98))</f>
        <v>#N/A</v>
      </c>
      <c r="BI173" s="100" t="e">
        <f>IF($BE173=0,W173*Data!BI$98,IF($BE173=1,W173*Data!BN$98,W173*Data!BI$98))</f>
        <v>#N/A</v>
      </c>
      <c r="BJ173" s="100" t="e">
        <f>IF($BE173=0,X173*Data!BJ$98,IF($BE173=1,X173*Data!BO$98,X173*Data!BJ$98))</f>
        <v>#N/A</v>
      </c>
      <c r="BK173" s="97" t="e">
        <f t="shared" si="11"/>
        <v>#N/A</v>
      </c>
    </row>
    <row r="174" spans="1:63" x14ac:dyDescent="0.35">
      <c r="A174" s="187">
        <v>162</v>
      </c>
      <c r="B174" s="165"/>
      <c r="C174" s="166"/>
      <c r="D174" s="230"/>
      <c r="E174" s="166"/>
      <c r="F174" s="166"/>
      <c r="G174" s="166"/>
      <c r="H174" s="166"/>
      <c r="I174" s="166"/>
      <c r="J174" s="166"/>
      <c r="K174" s="166"/>
      <c r="L174" s="166"/>
      <c r="M174" s="166"/>
      <c r="N174" s="166"/>
      <c r="O174" s="231"/>
      <c r="P174" s="154">
        <f>VLOOKUP($BC174,Data!$AS$4:$AT$128,2,FALSE)</f>
        <v>0</v>
      </c>
      <c r="Q174" s="166"/>
      <c r="R174" s="166"/>
      <c r="S174" s="155"/>
      <c r="T174" s="170"/>
      <c r="U174" s="170"/>
      <c r="V174" s="170"/>
      <c r="W174" s="170"/>
      <c r="X174" s="156">
        <f t="shared" si="9"/>
        <v>0</v>
      </c>
      <c r="Y174" s="170"/>
      <c r="Z174" s="156">
        <f t="shared" si="10"/>
        <v>0</v>
      </c>
      <c r="AA174" s="175"/>
      <c r="AB174" s="176"/>
      <c r="AD174" s="9">
        <f>IF($M174=Data!$L$10,Data!$V$4,IF($M174=Data!$L$12,Data!$V$4,IF($M174=Data!$Y$4,Data!$AA$4,IF($M174=Data!$AD$4,Data!$AF$4,IF($M174=Data!$AI$4,Data!$AK$4,IF($M174=Data!$AN$4,Data!$AP$4,0))))))</f>
        <v>0</v>
      </c>
      <c r="AE174" s="9">
        <f>IF($M174=Data!$L$10,Data!$V$5,IF($M174=Data!$L$12,Data!$V$5,IF($M174=Data!$Y$4,Data!$AA$5,IF($M174=Data!$AD$4,Data!$AF$5,IF($M174=Data!$AI$4,Data!$AK$5,IF($M174=Data!$AN$4,Data!$AP$5,0))))))</f>
        <v>0</v>
      </c>
      <c r="AF174" s="9">
        <f>IF($M174=Data!$L$10,Data!$V$6,IF($M174=Data!$L$12,Data!$V$6,IF($M174=Data!$Y$4,Data!$AA$6,IF($M174=Data!$AD$4,Data!$AF$6,IF($M174=Data!$AI$4,Data!$AK$6,IF($M174=Data!$AN$4,Data!$AP$6,0))))))</f>
        <v>0</v>
      </c>
      <c r="AG174" s="9">
        <f>IF($M174=Data!$L$10,Data!$V$7,IF($M174=Data!$L$12,Data!$V$7,IF($M174=Data!$Y$4,Data!$AA$7,IF($M174=Data!$AD$4,Data!$AF$7,IF($M174=Data!$AI$4,Data!$AK$7,IF($M174=Data!$AN$4,Data!$AP$7,0))))))</f>
        <v>0</v>
      </c>
      <c r="AH174" s="9">
        <f>IF($M174=Data!$L$10,Data!$V$8,IF($M174=Data!$L$12,Data!$V$8,IF($M174=Data!$Y$4,Data!$AA$8,IF($M174=Data!$AD$4,Data!$AF$8,IF($M174=Data!$AI$4,Data!$AK$8,IF($M174=Data!$AN$4,Data!$AP$8,0))))))</f>
        <v>0</v>
      </c>
      <c r="AI174" s="9">
        <f>IF($M174=Data!$L$10,Data!$V$9,IF($M174=Data!$L$12,Data!$V$9,IF($M174=Data!$Y$4,Data!$AA$9,IF($M174=Data!$AD$4,Data!$AF$9,IF($M174=Data!$AI$4,Data!$AK$9,IF($M174=Data!$AN$4,Data!$AP$9,0))))))</f>
        <v>0</v>
      </c>
      <c r="AJ174" s="9">
        <f>IF($M174=Data!$L$10,Data!$V$10,IF($M174=Data!$L$12,Data!$V$10,IF($M174=Data!$Y$4,Data!$AA$10,IF($M174=Data!$AD$4,Data!$AF$10,IF($M174=Data!$AI$4,Data!$AK$10,IF($M174=Data!$AN$4,Data!$AP$10,0))))))</f>
        <v>0</v>
      </c>
      <c r="AK174" s="9">
        <f>IF($M174=Data!$L$10,Data!$V$11,IF($M174=Data!$L$12,Data!$V$11,IF($M174=Data!$Y$4,Data!$AA$11,IF($M174=Data!$AD$4,Data!$AF$11,IF($M174=Data!$AI$4,Data!$AK$11,IF($M174=Data!$AN$4,Data!$AP$11,0))))))</f>
        <v>0</v>
      </c>
      <c r="AL174" s="9">
        <f>IF($M174=Data!$L$10,Data!$V$12,IF($M174=Data!$L$12,Data!$V$12,IF($M174=Data!$Y$4,Data!$AA$12,IF($M174=Data!$AD$4,Data!$AF$12,IF($M174=Data!$AI$4,Data!$AK$12,IF($M174=Data!$AN$4,Data!$AP$12,0))))))</f>
        <v>0</v>
      </c>
      <c r="AM174" s="9">
        <f>IF($M174=Data!$L$10,Data!$V$13,IF($M174=Data!$L$12,Data!$V$13,IF($M174=Data!$Y$4,Data!$AA$13,IF($M174=Data!$AD$4,Data!$AF$13,IF($M174=Data!$AI$4,Data!$AK$13,IF($M174=Data!$AN$4,Data!$AP$13,0))))))</f>
        <v>0</v>
      </c>
      <c r="AN174" s="9">
        <f>IF($M174=Data!$L$10,Data!$V$14,IF($M174=Data!$L$12,Data!$V$14,IF($M174=Data!$Y$4,Data!$AA$14,IF($M174=Data!$AD$4,Data!$AF$14,IF($M174=Data!$AI$4,Data!$AK$14,IF($M174=Data!$AN$4,Data!$AP$14,0))))))</f>
        <v>0</v>
      </c>
      <c r="AO174" s="9">
        <f>IF($M174=Data!$L$10,Data!$V$15,IF($M174=Data!$L$12,Data!$V$15,IF($M174=Data!$Y$4,Data!$AA$15,IF($M174=Data!$AD$4,Data!$AF$15,IF($M174=Data!$AI$4,Data!$AK$15,IF($M174=Data!$AN$4,Data!$AP$15,0))))))</f>
        <v>0</v>
      </c>
      <c r="AP174" s="9">
        <f>IF($M174=Data!$L$10,Data!$V$16,IF($M174=Data!$L$12,Data!$V$16,IF($M174=Data!$Y$4,Data!$AA$16,IF($M174=Data!$AD$4,Data!$AF$16,IF($M174=Data!$AI$4,Data!$AK$16,IF($M174=Data!$AN$4,Data!$AP$16,0))))))</f>
        <v>0</v>
      </c>
      <c r="AQ174" s="9">
        <f>IF($M174=Data!$L$10,Data!$V$17,IF($M174=Data!$L$12,Data!$V$17,IF($M174=Data!$Y$4,Data!$AA$17,IF($M174=Data!$AD$4,Data!$AF$17,IF($M174=Data!$AI$4,Data!$AK$17,IF($M174=Data!$AN$4,Data!$AP$17,0))))))</f>
        <v>0</v>
      </c>
      <c r="AR174" s="9">
        <f>IF($M174=Data!$L$10,Data!$V$18,IF($M174=Data!$L$12,Data!$V$18,IF($M174=Data!$Y$4,Data!$AA$18,IF($M174=Data!$AD$4,Data!$AF$18,IF($M174=Data!$AI$4,Data!$AK$18,IF($M174=Data!$AN$4,Data!$AP$18,0))))))</f>
        <v>0</v>
      </c>
      <c r="AS174" s="9">
        <f>IF($M174=Data!$L$10,Data!$V$19,IF($M174=Data!$L$12,Data!$V$19,IF($M174=Data!$Y$4,Data!$AA$19,IF($M174=Data!$AD$4,Data!$AF$19,IF($M174=Data!$AI$4,Data!$AK$19,IF($M174=Data!$AN$4,Data!$AP$19,0))))))</f>
        <v>0</v>
      </c>
      <c r="AT174" s="9">
        <f>IF($M174=Data!$L$10,Data!$V$20,IF($M174=Data!$L$12,Data!$V$20,IF($M174=Data!$Y$4,Data!$AA$20,IF($M174=Data!$AD$4,Data!$AF$20,IF($M174=Data!$AI$4,Data!$AK$20,IF($M174=Data!$AN$4,Data!$AP$20,0))))))</f>
        <v>0</v>
      </c>
      <c r="AU174" s="9">
        <f>IF($M174=Data!$L$10,Data!$V$21,IF($M174=Data!$L$12,Data!$V$21,IF($M174=Data!$Y$4,Data!$AA$21,IF($M174=Data!$AD$4,Data!$AF$21,IF($M174=Data!$AI$4,Data!$AK$21,IF($M174=Data!$AN$4,Data!$AP$21,0))))))</f>
        <v>0</v>
      </c>
      <c r="AV174" s="9">
        <f>IF($M174=Data!$L$10,Data!$V$22,IF($M174=Data!$L$12,Data!$V$22,IF($M174=Data!$Y$4,Data!$AA$22,IF($M174=Data!$AD$4,Data!$AF$22,IF($M174=Data!$AI$4,Data!$AK$22,IF($M174=Data!$AN$4,Data!$AP$22,0))))))</f>
        <v>0</v>
      </c>
      <c r="AW174" s="9">
        <f>IF($M174=Data!$L$10,Data!$V$23,IF($M174=Data!$L$12,Data!$V$23,IF($M174=Data!$Y$4,Data!$AA$23,IF($M174=Data!$AD$4,Data!$AF$23,IF($M174=Data!$AI$4,Data!$AK$23,IF($M174=Data!$AN$4,Data!$AP$23,0))))))</f>
        <v>0</v>
      </c>
      <c r="AX174" s="9">
        <f>IF($M174=Data!$L$10,Data!$V$24,IF($M174=Data!$L$12,Data!$V$24,IF($M174=Data!$Y$4,Data!$AA$24,IF($M174=Data!$AD$4,Data!$AF$24,IF($M174=Data!$AI$4,Data!$AK$24,IF($M174=Data!$AN$4,Data!$AP$24,0))))))</f>
        <v>0</v>
      </c>
      <c r="AY174" s="9">
        <f>IF($M174=Data!$L$10,Data!$V$25,IF($M174=Data!$L$12,Data!$V$25,IF($M174=Data!$Y$4,Data!$AA$25,IF($M174=Data!$AD$4,Data!$AF$25,IF($M174=Data!$AI$4,Data!$AK$25,IF($M174=Data!$AN$4,Data!$AP$25,0))))))</f>
        <v>0</v>
      </c>
      <c r="AZ174" s="9">
        <f>IF($M174=Data!$L$10,Data!$V$26,IF($M174=Data!$L$12,Data!$V$26,IF($M174=Data!$Y$4,Data!$AA$26,IF($M174=Data!$AD$4,Data!$AF$26,IF($M174=Data!$AI$4,Data!$AK$26,IF($M174=Data!$AN$4,Data!$AP$26,0))))))</f>
        <v>0</v>
      </c>
      <c r="BA174" s="9">
        <f>IF($M174=Data!$L$10,Data!$V$27,IF($M174=Data!$L$12,Data!$V$27,IF($M174=Data!$Y$4,Data!$AA$27,IF($M174=Data!$AD$4,Data!$AF$27,IF($M174=Data!$AI$4,Data!$AK$27,IF($M174=Data!$AN$4,Data!$AP$27,0))))))</f>
        <v>0</v>
      </c>
      <c r="BB174" s="9">
        <f>IF($M174=Data!$L$10,Data!$V$28,IF($M174=Data!$L$12,Data!$V$28,IF($M174=Data!$Y$4,Data!$AA$28,IF($M174=Data!$AD$4,Data!$AF$28,IF($M174=Data!$AI$4,Data!$AK$28,IF($M174=Data!$AN$4,Data!$AP$28,0))))))</f>
        <v>0</v>
      </c>
      <c r="BC174" s="9">
        <f t="shared" si="12"/>
        <v>0</v>
      </c>
      <c r="BD174" s="119">
        <f>VLOOKUP($BC174,Data!$AS$4:$AT$128,2,FALSE)</f>
        <v>0</v>
      </c>
      <c r="BE174" s="102">
        <f>IF('LCLR Activity List v2.2'!$K174="SPR",1,0)</f>
        <v>0</v>
      </c>
      <c r="BF174" s="100" t="e">
        <f>IF($BE174=0,T174*Data!BF$98,IF($BE174=1,T174*Data!BK$98,T174*Data!BF$98))</f>
        <v>#N/A</v>
      </c>
      <c r="BG174" s="100" t="e">
        <f>IF($BE174=0,U174*Data!BG$98,IF($BE174=1,U174*Data!BL$98,U174*Data!BG$98))</f>
        <v>#N/A</v>
      </c>
      <c r="BH174" s="100" t="e">
        <f>IF($BE174=0,V174*Data!BH$98,IF($BE174=1,V174*Data!BM$98,V174*Data!BH$98))</f>
        <v>#N/A</v>
      </c>
      <c r="BI174" s="100" t="e">
        <f>IF($BE174=0,W174*Data!BI$98,IF($BE174=1,W174*Data!BN$98,W174*Data!BI$98))</f>
        <v>#N/A</v>
      </c>
      <c r="BJ174" s="100" t="e">
        <f>IF($BE174=0,X174*Data!BJ$98,IF($BE174=1,X174*Data!BO$98,X174*Data!BJ$98))</f>
        <v>#N/A</v>
      </c>
      <c r="BK174" s="97" t="e">
        <f t="shared" si="11"/>
        <v>#N/A</v>
      </c>
    </row>
    <row r="175" spans="1:63" x14ac:dyDescent="0.35">
      <c r="A175" s="187">
        <v>163</v>
      </c>
      <c r="B175" s="165"/>
      <c r="C175" s="166"/>
      <c r="D175" s="230"/>
      <c r="E175" s="166"/>
      <c r="F175" s="166"/>
      <c r="G175" s="166"/>
      <c r="H175" s="166"/>
      <c r="I175" s="166"/>
      <c r="J175" s="166"/>
      <c r="K175" s="166"/>
      <c r="L175" s="166"/>
      <c r="M175" s="166"/>
      <c r="N175" s="166"/>
      <c r="O175" s="231"/>
      <c r="P175" s="154">
        <f>VLOOKUP($BC175,Data!$AS$4:$AT$128,2,FALSE)</f>
        <v>0</v>
      </c>
      <c r="Q175" s="166"/>
      <c r="R175" s="166"/>
      <c r="S175" s="155"/>
      <c r="T175" s="170"/>
      <c r="U175" s="170"/>
      <c r="V175" s="170"/>
      <c r="W175" s="170"/>
      <c r="X175" s="156">
        <f t="shared" si="9"/>
        <v>0</v>
      </c>
      <c r="Y175" s="170"/>
      <c r="Z175" s="156">
        <f t="shared" si="10"/>
        <v>0</v>
      </c>
      <c r="AA175" s="175"/>
      <c r="AB175" s="176"/>
      <c r="AD175" s="9">
        <f>IF($M175=Data!$L$10,Data!$V$4,IF($M175=Data!$L$12,Data!$V$4,IF($M175=Data!$Y$4,Data!$AA$4,IF($M175=Data!$AD$4,Data!$AF$4,IF($M175=Data!$AI$4,Data!$AK$4,IF($M175=Data!$AN$4,Data!$AP$4,0))))))</f>
        <v>0</v>
      </c>
      <c r="AE175" s="9">
        <f>IF($M175=Data!$L$10,Data!$V$5,IF($M175=Data!$L$12,Data!$V$5,IF($M175=Data!$Y$4,Data!$AA$5,IF($M175=Data!$AD$4,Data!$AF$5,IF($M175=Data!$AI$4,Data!$AK$5,IF($M175=Data!$AN$4,Data!$AP$5,0))))))</f>
        <v>0</v>
      </c>
      <c r="AF175" s="9">
        <f>IF($M175=Data!$L$10,Data!$V$6,IF($M175=Data!$L$12,Data!$V$6,IF($M175=Data!$Y$4,Data!$AA$6,IF($M175=Data!$AD$4,Data!$AF$6,IF($M175=Data!$AI$4,Data!$AK$6,IF($M175=Data!$AN$4,Data!$AP$6,0))))))</f>
        <v>0</v>
      </c>
      <c r="AG175" s="9">
        <f>IF($M175=Data!$L$10,Data!$V$7,IF($M175=Data!$L$12,Data!$V$7,IF($M175=Data!$Y$4,Data!$AA$7,IF($M175=Data!$AD$4,Data!$AF$7,IF($M175=Data!$AI$4,Data!$AK$7,IF($M175=Data!$AN$4,Data!$AP$7,0))))))</f>
        <v>0</v>
      </c>
      <c r="AH175" s="9">
        <f>IF($M175=Data!$L$10,Data!$V$8,IF($M175=Data!$L$12,Data!$V$8,IF($M175=Data!$Y$4,Data!$AA$8,IF($M175=Data!$AD$4,Data!$AF$8,IF($M175=Data!$AI$4,Data!$AK$8,IF($M175=Data!$AN$4,Data!$AP$8,0))))))</f>
        <v>0</v>
      </c>
      <c r="AI175" s="9">
        <f>IF($M175=Data!$L$10,Data!$V$9,IF($M175=Data!$L$12,Data!$V$9,IF($M175=Data!$Y$4,Data!$AA$9,IF($M175=Data!$AD$4,Data!$AF$9,IF($M175=Data!$AI$4,Data!$AK$9,IF($M175=Data!$AN$4,Data!$AP$9,0))))))</f>
        <v>0</v>
      </c>
      <c r="AJ175" s="9">
        <f>IF($M175=Data!$L$10,Data!$V$10,IF($M175=Data!$L$12,Data!$V$10,IF($M175=Data!$Y$4,Data!$AA$10,IF($M175=Data!$AD$4,Data!$AF$10,IF($M175=Data!$AI$4,Data!$AK$10,IF($M175=Data!$AN$4,Data!$AP$10,0))))))</f>
        <v>0</v>
      </c>
      <c r="AK175" s="9">
        <f>IF($M175=Data!$L$10,Data!$V$11,IF($M175=Data!$L$12,Data!$V$11,IF($M175=Data!$Y$4,Data!$AA$11,IF($M175=Data!$AD$4,Data!$AF$11,IF($M175=Data!$AI$4,Data!$AK$11,IF($M175=Data!$AN$4,Data!$AP$11,0))))))</f>
        <v>0</v>
      </c>
      <c r="AL175" s="9">
        <f>IF($M175=Data!$L$10,Data!$V$12,IF($M175=Data!$L$12,Data!$V$12,IF($M175=Data!$Y$4,Data!$AA$12,IF($M175=Data!$AD$4,Data!$AF$12,IF($M175=Data!$AI$4,Data!$AK$12,IF($M175=Data!$AN$4,Data!$AP$12,0))))))</f>
        <v>0</v>
      </c>
      <c r="AM175" s="9">
        <f>IF($M175=Data!$L$10,Data!$V$13,IF($M175=Data!$L$12,Data!$V$13,IF($M175=Data!$Y$4,Data!$AA$13,IF($M175=Data!$AD$4,Data!$AF$13,IF($M175=Data!$AI$4,Data!$AK$13,IF($M175=Data!$AN$4,Data!$AP$13,0))))))</f>
        <v>0</v>
      </c>
      <c r="AN175" s="9">
        <f>IF($M175=Data!$L$10,Data!$V$14,IF($M175=Data!$L$12,Data!$V$14,IF($M175=Data!$Y$4,Data!$AA$14,IF($M175=Data!$AD$4,Data!$AF$14,IF($M175=Data!$AI$4,Data!$AK$14,IF($M175=Data!$AN$4,Data!$AP$14,0))))))</f>
        <v>0</v>
      </c>
      <c r="AO175" s="9">
        <f>IF($M175=Data!$L$10,Data!$V$15,IF($M175=Data!$L$12,Data!$V$15,IF($M175=Data!$Y$4,Data!$AA$15,IF($M175=Data!$AD$4,Data!$AF$15,IF($M175=Data!$AI$4,Data!$AK$15,IF($M175=Data!$AN$4,Data!$AP$15,0))))))</f>
        <v>0</v>
      </c>
      <c r="AP175" s="9">
        <f>IF($M175=Data!$L$10,Data!$V$16,IF($M175=Data!$L$12,Data!$V$16,IF($M175=Data!$Y$4,Data!$AA$16,IF($M175=Data!$AD$4,Data!$AF$16,IF($M175=Data!$AI$4,Data!$AK$16,IF($M175=Data!$AN$4,Data!$AP$16,0))))))</f>
        <v>0</v>
      </c>
      <c r="AQ175" s="9">
        <f>IF($M175=Data!$L$10,Data!$V$17,IF($M175=Data!$L$12,Data!$V$17,IF($M175=Data!$Y$4,Data!$AA$17,IF($M175=Data!$AD$4,Data!$AF$17,IF($M175=Data!$AI$4,Data!$AK$17,IF($M175=Data!$AN$4,Data!$AP$17,0))))))</f>
        <v>0</v>
      </c>
      <c r="AR175" s="9">
        <f>IF($M175=Data!$L$10,Data!$V$18,IF($M175=Data!$L$12,Data!$V$18,IF($M175=Data!$Y$4,Data!$AA$18,IF($M175=Data!$AD$4,Data!$AF$18,IF($M175=Data!$AI$4,Data!$AK$18,IF($M175=Data!$AN$4,Data!$AP$18,0))))))</f>
        <v>0</v>
      </c>
      <c r="AS175" s="9">
        <f>IF($M175=Data!$L$10,Data!$V$19,IF($M175=Data!$L$12,Data!$V$19,IF($M175=Data!$Y$4,Data!$AA$19,IF($M175=Data!$AD$4,Data!$AF$19,IF($M175=Data!$AI$4,Data!$AK$19,IF($M175=Data!$AN$4,Data!$AP$19,0))))))</f>
        <v>0</v>
      </c>
      <c r="AT175" s="9">
        <f>IF($M175=Data!$L$10,Data!$V$20,IF($M175=Data!$L$12,Data!$V$20,IF($M175=Data!$Y$4,Data!$AA$20,IF($M175=Data!$AD$4,Data!$AF$20,IF($M175=Data!$AI$4,Data!$AK$20,IF($M175=Data!$AN$4,Data!$AP$20,0))))))</f>
        <v>0</v>
      </c>
      <c r="AU175" s="9">
        <f>IF($M175=Data!$L$10,Data!$V$21,IF($M175=Data!$L$12,Data!$V$21,IF($M175=Data!$Y$4,Data!$AA$21,IF($M175=Data!$AD$4,Data!$AF$21,IF($M175=Data!$AI$4,Data!$AK$21,IF($M175=Data!$AN$4,Data!$AP$21,0))))))</f>
        <v>0</v>
      </c>
      <c r="AV175" s="9">
        <f>IF($M175=Data!$L$10,Data!$V$22,IF($M175=Data!$L$12,Data!$V$22,IF($M175=Data!$Y$4,Data!$AA$22,IF($M175=Data!$AD$4,Data!$AF$22,IF($M175=Data!$AI$4,Data!$AK$22,IF($M175=Data!$AN$4,Data!$AP$22,0))))))</f>
        <v>0</v>
      </c>
      <c r="AW175" s="9">
        <f>IF($M175=Data!$L$10,Data!$V$23,IF($M175=Data!$L$12,Data!$V$23,IF($M175=Data!$Y$4,Data!$AA$23,IF($M175=Data!$AD$4,Data!$AF$23,IF($M175=Data!$AI$4,Data!$AK$23,IF($M175=Data!$AN$4,Data!$AP$23,0))))))</f>
        <v>0</v>
      </c>
      <c r="AX175" s="9">
        <f>IF($M175=Data!$L$10,Data!$V$24,IF($M175=Data!$L$12,Data!$V$24,IF($M175=Data!$Y$4,Data!$AA$24,IF($M175=Data!$AD$4,Data!$AF$24,IF($M175=Data!$AI$4,Data!$AK$24,IF($M175=Data!$AN$4,Data!$AP$24,0))))))</f>
        <v>0</v>
      </c>
      <c r="AY175" s="9">
        <f>IF($M175=Data!$L$10,Data!$V$25,IF($M175=Data!$L$12,Data!$V$25,IF($M175=Data!$Y$4,Data!$AA$25,IF($M175=Data!$AD$4,Data!$AF$25,IF($M175=Data!$AI$4,Data!$AK$25,IF($M175=Data!$AN$4,Data!$AP$25,0))))))</f>
        <v>0</v>
      </c>
      <c r="AZ175" s="9">
        <f>IF($M175=Data!$L$10,Data!$V$26,IF($M175=Data!$L$12,Data!$V$26,IF($M175=Data!$Y$4,Data!$AA$26,IF($M175=Data!$AD$4,Data!$AF$26,IF($M175=Data!$AI$4,Data!$AK$26,IF($M175=Data!$AN$4,Data!$AP$26,0))))))</f>
        <v>0</v>
      </c>
      <c r="BA175" s="9">
        <f>IF($M175=Data!$L$10,Data!$V$27,IF($M175=Data!$L$12,Data!$V$27,IF($M175=Data!$Y$4,Data!$AA$27,IF($M175=Data!$AD$4,Data!$AF$27,IF($M175=Data!$AI$4,Data!$AK$27,IF($M175=Data!$AN$4,Data!$AP$27,0))))))</f>
        <v>0</v>
      </c>
      <c r="BB175" s="9">
        <f>IF($M175=Data!$L$10,Data!$V$28,IF($M175=Data!$L$12,Data!$V$28,IF($M175=Data!$Y$4,Data!$AA$28,IF($M175=Data!$AD$4,Data!$AF$28,IF($M175=Data!$AI$4,Data!$AK$28,IF($M175=Data!$AN$4,Data!$AP$28,0))))))</f>
        <v>0</v>
      </c>
      <c r="BC175" s="9">
        <f t="shared" si="12"/>
        <v>0</v>
      </c>
      <c r="BD175" s="119">
        <f>VLOOKUP($BC175,Data!$AS$4:$AT$128,2,FALSE)</f>
        <v>0</v>
      </c>
      <c r="BE175" s="102">
        <f>IF('LCLR Activity List v2.2'!$K175="SPR",1,0)</f>
        <v>0</v>
      </c>
      <c r="BF175" s="100" t="e">
        <f>IF($BE175=0,T175*Data!BF$98,IF($BE175=1,T175*Data!BK$98,T175*Data!BF$98))</f>
        <v>#N/A</v>
      </c>
      <c r="BG175" s="100" t="e">
        <f>IF($BE175=0,U175*Data!BG$98,IF($BE175=1,U175*Data!BL$98,U175*Data!BG$98))</f>
        <v>#N/A</v>
      </c>
      <c r="BH175" s="100" t="e">
        <f>IF($BE175=0,V175*Data!BH$98,IF($BE175=1,V175*Data!BM$98,V175*Data!BH$98))</f>
        <v>#N/A</v>
      </c>
      <c r="BI175" s="100" t="e">
        <f>IF($BE175=0,W175*Data!BI$98,IF($BE175=1,W175*Data!BN$98,W175*Data!BI$98))</f>
        <v>#N/A</v>
      </c>
      <c r="BJ175" s="100" t="e">
        <f>IF($BE175=0,X175*Data!BJ$98,IF($BE175=1,X175*Data!BO$98,X175*Data!BJ$98))</f>
        <v>#N/A</v>
      </c>
      <c r="BK175" s="97" t="e">
        <f t="shared" si="11"/>
        <v>#N/A</v>
      </c>
    </row>
    <row r="176" spans="1:63" x14ac:dyDescent="0.35">
      <c r="A176" s="187">
        <v>164</v>
      </c>
      <c r="B176" s="165"/>
      <c r="C176" s="166"/>
      <c r="D176" s="230"/>
      <c r="E176" s="166"/>
      <c r="F176" s="166"/>
      <c r="G176" s="166"/>
      <c r="H176" s="166"/>
      <c r="I176" s="166"/>
      <c r="J176" s="166"/>
      <c r="K176" s="166"/>
      <c r="L176" s="166"/>
      <c r="M176" s="166"/>
      <c r="N176" s="166"/>
      <c r="O176" s="231"/>
      <c r="P176" s="154">
        <f>VLOOKUP($BC176,Data!$AS$4:$AT$128,2,FALSE)</f>
        <v>0</v>
      </c>
      <c r="Q176" s="166"/>
      <c r="R176" s="166"/>
      <c r="S176" s="155"/>
      <c r="T176" s="170"/>
      <c r="U176" s="170"/>
      <c r="V176" s="170"/>
      <c r="W176" s="170"/>
      <c r="X176" s="156">
        <f t="shared" si="9"/>
        <v>0</v>
      </c>
      <c r="Y176" s="170"/>
      <c r="Z176" s="156">
        <f t="shared" si="10"/>
        <v>0</v>
      </c>
      <c r="AA176" s="175"/>
      <c r="AB176" s="176"/>
      <c r="AD176" s="9">
        <f>IF($M176=Data!$L$10,Data!$V$4,IF($M176=Data!$L$12,Data!$V$4,IF($M176=Data!$Y$4,Data!$AA$4,IF($M176=Data!$AD$4,Data!$AF$4,IF($M176=Data!$AI$4,Data!$AK$4,IF($M176=Data!$AN$4,Data!$AP$4,0))))))</f>
        <v>0</v>
      </c>
      <c r="AE176" s="9">
        <f>IF($M176=Data!$L$10,Data!$V$5,IF($M176=Data!$L$12,Data!$V$5,IF($M176=Data!$Y$4,Data!$AA$5,IF($M176=Data!$AD$4,Data!$AF$5,IF($M176=Data!$AI$4,Data!$AK$5,IF($M176=Data!$AN$4,Data!$AP$5,0))))))</f>
        <v>0</v>
      </c>
      <c r="AF176" s="9">
        <f>IF($M176=Data!$L$10,Data!$V$6,IF($M176=Data!$L$12,Data!$V$6,IF($M176=Data!$Y$4,Data!$AA$6,IF($M176=Data!$AD$4,Data!$AF$6,IF($M176=Data!$AI$4,Data!$AK$6,IF($M176=Data!$AN$4,Data!$AP$6,0))))))</f>
        <v>0</v>
      </c>
      <c r="AG176" s="9">
        <f>IF($M176=Data!$L$10,Data!$V$7,IF($M176=Data!$L$12,Data!$V$7,IF($M176=Data!$Y$4,Data!$AA$7,IF($M176=Data!$AD$4,Data!$AF$7,IF($M176=Data!$AI$4,Data!$AK$7,IF($M176=Data!$AN$4,Data!$AP$7,0))))))</f>
        <v>0</v>
      </c>
      <c r="AH176" s="9">
        <f>IF($M176=Data!$L$10,Data!$V$8,IF($M176=Data!$L$12,Data!$V$8,IF($M176=Data!$Y$4,Data!$AA$8,IF($M176=Data!$AD$4,Data!$AF$8,IF($M176=Data!$AI$4,Data!$AK$8,IF($M176=Data!$AN$4,Data!$AP$8,0))))))</f>
        <v>0</v>
      </c>
      <c r="AI176" s="9">
        <f>IF($M176=Data!$L$10,Data!$V$9,IF($M176=Data!$L$12,Data!$V$9,IF($M176=Data!$Y$4,Data!$AA$9,IF($M176=Data!$AD$4,Data!$AF$9,IF($M176=Data!$AI$4,Data!$AK$9,IF($M176=Data!$AN$4,Data!$AP$9,0))))))</f>
        <v>0</v>
      </c>
      <c r="AJ176" s="9">
        <f>IF($M176=Data!$L$10,Data!$V$10,IF($M176=Data!$L$12,Data!$V$10,IF($M176=Data!$Y$4,Data!$AA$10,IF($M176=Data!$AD$4,Data!$AF$10,IF($M176=Data!$AI$4,Data!$AK$10,IF($M176=Data!$AN$4,Data!$AP$10,0))))))</f>
        <v>0</v>
      </c>
      <c r="AK176" s="9">
        <f>IF($M176=Data!$L$10,Data!$V$11,IF($M176=Data!$L$12,Data!$V$11,IF($M176=Data!$Y$4,Data!$AA$11,IF($M176=Data!$AD$4,Data!$AF$11,IF($M176=Data!$AI$4,Data!$AK$11,IF($M176=Data!$AN$4,Data!$AP$11,0))))))</f>
        <v>0</v>
      </c>
      <c r="AL176" s="9">
        <f>IF($M176=Data!$L$10,Data!$V$12,IF($M176=Data!$L$12,Data!$V$12,IF($M176=Data!$Y$4,Data!$AA$12,IF($M176=Data!$AD$4,Data!$AF$12,IF($M176=Data!$AI$4,Data!$AK$12,IF($M176=Data!$AN$4,Data!$AP$12,0))))))</f>
        <v>0</v>
      </c>
      <c r="AM176" s="9">
        <f>IF($M176=Data!$L$10,Data!$V$13,IF($M176=Data!$L$12,Data!$V$13,IF($M176=Data!$Y$4,Data!$AA$13,IF($M176=Data!$AD$4,Data!$AF$13,IF($M176=Data!$AI$4,Data!$AK$13,IF($M176=Data!$AN$4,Data!$AP$13,0))))))</f>
        <v>0</v>
      </c>
      <c r="AN176" s="9">
        <f>IF($M176=Data!$L$10,Data!$V$14,IF($M176=Data!$L$12,Data!$V$14,IF($M176=Data!$Y$4,Data!$AA$14,IF($M176=Data!$AD$4,Data!$AF$14,IF($M176=Data!$AI$4,Data!$AK$14,IF($M176=Data!$AN$4,Data!$AP$14,0))))))</f>
        <v>0</v>
      </c>
      <c r="AO176" s="9">
        <f>IF($M176=Data!$L$10,Data!$V$15,IF($M176=Data!$L$12,Data!$V$15,IF($M176=Data!$Y$4,Data!$AA$15,IF($M176=Data!$AD$4,Data!$AF$15,IF($M176=Data!$AI$4,Data!$AK$15,IF($M176=Data!$AN$4,Data!$AP$15,0))))))</f>
        <v>0</v>
      </c>
      <c r="AP176" s="9">
        <f>IF($M176=Data!$L$10,Data!$V$16,IF($M176=Data!$L$12,Data!$V$16,IF($M176=Data!$Y$4,Data!$AA$16,IF($M176=Data!$AD$4,Data!$AF$16,IF($M176=Data!$AI$4,Data!$AK$16,IF($M176=Data!$AN$4,Data!$AP$16,0))))))</f>
        <v>0</v>
      </c>
      <c r="AQ176" s="9">
        <f>IF($M176=Data!$L$10,Data!$V$17,IF($M176=Data!$L$12,Data!$V$17,IF($M176=Data!$Y$4,Data!$AA$17,IF($M176=Data!$AD$4,Data!$AF$17,IF($M176=Data!$AI$4,Data!$AK$17,IF($M176=Data!$AN$4,Data!$AP$17,0))))))</f>
        <v>0</v>
      </c>
      <c r="AR176" s="9">
        <f>IF($M176=Data!$L$10,Data!$V$18,IF($M176=Data!$L$12,Data!$V$18,IF($M176=Data!$Y$4,Data!$AA$18,IF($M176=Data!$AD$4,Data!$AF$18,IF($M176=Data!$AI$4,Data!$AK$18,IF($M176=Data!$AN$4,Data!$AP$18,0))))))</f>
        <v>0</v>
      </c>
      <c r="AS176" s="9">
        <f>IF($M176=Data!$L$10,Data!$V$19,IF($M176=Data!$L$12,Data!$V$19,IF($M176=Data!$Y$4,Data!$AA$19,IF($M176=Data!$AD$4,Data!$AF$19,IF($M176=Data!$AI$4,Data!$AK$19,IF($M176=Data!$AN$4,Data!$AP$19,0))))))</f>
        <v>0</v>
      </c>
      <c r="AT176" s="9">
        <f>IF($M176=Data!$L$10,Data!$V$20,IF($M176=Data!$L$12,Data!$V$20,IF($M176=Data!$Y$4,Data!$AA$20,IF($M176=Data!$AD$4,Data!$AF$20,IF($M176=Data!$AI$4,Data!$AK$20,IF($M176=Data!$AN$4,Data!$AP$20,0))))))</f>
        <v>0</v>
      </c>
      <c r="AU176" s="9">
        <f>IF($M176=Data!$L$10,Data!$V$21,IF($M176=Data!$L$12,Data!$V$21,IF($M176=Data!$Y$4,Data!$AA$21,IF($M176=Data!$AD$4,Data!$AF$21,IF($M176=Data!$AI$4,Data!$AK$21,IF($M176=Data!$AN$4,Data!$AP$21,0))))))</f>
        <v>0</v>
      </c>
      <c r="AV176" s="9">
        <f>IF($M176=Data!$L$10,Data!$V$22,IF($M176=Data!$L$12,Data!$V$22,IF($M176=Data!$Y$4,Data!$AA$22,IF($M176=Data!$AD$4,Data!$AF$22,IF($M176=Data!$AI$4,Data!$AK$22,IF($M176=Data!$AN$4,Data!$AP$22,0))))))</f>
        <v>0</v>
      </c>
      <c r="AW176" s="9">
        <f>IF($M176=Data!$L$10,Data!$V$23,IF($M176=Data!$L$12,Data!$V$23,IF($M176=Data!$Y$4,Data!$AA$23,IF($M176=Data!$AD$4,Data!$AF$23,IF($M176=Data!$AI$4,Data!$AK$23,IF($M176=Data!$AN$4,Data!$AP$23,0))))))</f>
        <v>0</v>
      </c>
      <c r="AX176" s="9">
        <f>IF($M176=Data!$L$10,Data!$V$24,IF($M176=Data!$L$12,Data!$V$24,IF($M176=Data!$Y$4,Data!$AA$24,IF($M176=Data!$AD$4,Data!$AF$24,IF($M176=Data!$AI$4,Data!$AK$24,IF($M176=Data!$AN$4,Data!$AP$24,0))))))</f>
        <v>0</v>
      </c>
      <c r="AY176" s="9">
        <f>IF($M176=Data!$L$10,Data!$V$25,IF($M176=Data!$L$12,Data!$V$25,IF($M176=Data!$Y$4,Data!$AA$25,IF($M176=Data!$AD$4,Data!$AF$25,IF($M176=Data!$AI$4,Data!$AK$25,IF($M176=Data!$AN$4,Data!$AP$25,0))))))</f>
        <v>0</v>
      </c>
      <c r="AZ176" s="9">
        <f>IF($M176=Data!$L$10,Data!$V$26,IF($M176=Data!$L$12,Data!$V$26,IF($M176=Data!$Y$4,Data!$AA$26,IF($M176=Data!$AD$4,Data!$AF$26,IF($M176=Data!$AI$4,Data!$AK$26,IF($M176=Data!$AN$4,Data!$AP$26,0))))))</f>
        <v>0</v>
      </c>
      <c r="BA176" s="9">
        <f>IF($M176=Data!$L$10,Data!$V$27,IF($M176=Data!$L$12,Data!$V$27,IF($M176=Data!$Y$4,Data!$AA$27,IF($M176=Data!$AD$4,Data!$AF$27,IF($M176=Data!$AI$4,Data!$AK$27,IF($M176=Data!$AN$4,Data!$AP$27,0))))))</f>
        <v>0</v>
      </c>
      <c r="BB176" s="9">
        <f>IF($M176=Data!$L$10,Data!$V$28,IF($M176=Data!$L$12,Data!$V$28,IF($M176=Data!$Y$4,Data!$AA$28,IF($M176=Data!$AD$4,Data!$AF$28,IF($M176=Data!$AI$4,Data!$AK$28,IF($M176=Data!$AN$4,Data!$AP$28,0))))))</f>
        <v>0</v>
      </c>
      <c r="BC176" s="9">
        <f t="shared" si="12"/>
        <v>0</v>
      </c>
      <c r="BD176" s="119">
        <f>VLOOKUP($BC176,Data!$AS$4:$AT$128,2,FALSE)</f>
        <v>0</v>
      </c>
      <c r="BE176" s="102">
        <f>IF('LCLR Activity List v2.2'!$K176="SPR",1,0)</f>
        <v>0</v>
      </c>
      <c r="BF176" s="100" t="e">
        <f>IF($BE176=0,T176*Data!BF$98,IF($BE176=1,T176*Data!BK$98,T176*Data!BF$98))</f>
        <v>#N/A</v>
      </c>
      <c r="BG176" s="100" t="e">
        <f>IF($BE176=0,U176*Data!BG$98,IF($BE176=1,U176*Data!BL$98,U176*Data!BG$98))</f>
        <v>#N/A</v>
      </c>
      <c r="BH176" s="100" t="e">
        <f>IF($BE176=0,V176*Data!BH$98,IF($BE176=1,V176*Data!BM$98,V176*Data!BH$98))</f>
        <v>#N/A</v>
      </c>
      <c r="BI176" s="100" t="e">
        <f>IF($BE176=0,W176*Data!BI$98,IF($BE176=1,W176*Data!BN$98,W176*Data!BI$98))</f>
        <v>#N/A</v>
      </c>
      <c r="BJ176" s="100" t="e">
        <f>IF($BE176=0,X176*Data!BJ$98,IF($BE176=1,X176*Data!BO$98,X176*Data!BJ$98))</f>
        <v>#N/A</v>
      </c>
      <c r="BK176" s="97" t="e">
        <f t="shared" si="11"/>
        <v>#N/A</v>
      </c>
    </row>
    <row r="177" spans="1:63" x14ac:dyDescent="0.35">
      <c r="A177" s="187">
        <v>165</v>
      </c>
      <c r="B177" s="165"/>
      <c r="C177" s="166"/>
      <c r="D177" s="230"/>
      <c r="E177" s="166"/>
      <c r="F177" s="166"/>
      <c r="G177" s="166"/>
      <c r="H177" s="166"/>
      <c r="I177" s="166"/>
      <c r="J177" s="166"/>
      <c r="K177" s="166"/>
      <c r="L177" s="166"/>
      <c r="M177" s="166"/>
      <c r="N177" s="166"/>
      <c r="O177" s="231"/>
      <c r="P177" s="154">
        <f>VLOOKUP($BC177,Data!$AS$4:$AT$128,2,FALSE)</f>
        <v>0</v>
      </c>
      <c r="Q177" s="166"/>
      <c r="R177" s="166"/>
      <c r="S177" s="155"/>
      <c r="T177" s="170"/>
      <c r="U177" s="170"/>
      <c r="V177" s="170"/>
      <c r="W177" s="170"/>
      <c r="X177" s="156">
        <f t="shared" si="9"/>
        <v>0</v>
      </c>
      <c r="Y177" s="170"/>
      <c r="Z177" s="156">
        <f t="shared" si="10"/>
        <v>0</v>
      </c>
      <c r="AA177" s="175"/>
      <c r="AB177" s="176"/>
      <c r="AD177" s="9">
        <f>IF($M177=Data!$L$10,Data!$V$4,IF($M177=Data!$L$12,Data!$V$4,IF($M177=Data!$Y$4,Data!$AA$4,IF($M177=Data!$AD$4,Data!$AF$4,IF($M177=Data!$AI$4,Data!$AK$4,IF($M177=Data!$AN$4,Data!$AP$4,0))))))</f>
        <v>0</v>
      </c>
      <c r="AE177" s="9">
        <f>IF($M177=Data!$L$10,Data!$V$5,IF($M177=Data!$L$12,Data!$V$5,IF($M177=Data!$Y$4,Data!$AA$5,IF($M177=Data!$AD$4,Data!$AF$5,IF($M177=Data!$AI$4,Data!$AK$5,IF($M177=Data!$AN$4,Data!$AP$5,0))))))</f>
        <v>0</v>
      </c>
      <c r="AF177" s="9">
        <f>IF($M177=Data!$L$10,Data!$V$6,IF($M177=Data!$L$12,Data!$V$6,IF($M177=Data!$Y$4,Data!$AA$6,IF($M177=Data!$AD$4,Data!$AF$6,IF($M177=Data!$AI$4,Data!$AK$6,IF($M177=Data!$AN$4,Data!$AP$6,0))))))</f>
        <v>0</v>
      </c>
      <c r="AG177" s="9">
        <f>IF($M177=Data!$L$10,Data!$V$7,IF($M177=Data!$L$12,Data!$V$7,IF($M177=Data!$Y$4,Data!$AA$7,IF($M177=Data!$AD$4,Data!$AF$7,IF($M177=Data!$AI$4,Data!$AK$7,IF($M177=Data!$AN$4,Data!$AP$7,0))))))</f>
        <v>0</v>
      </c>
      <c r="AH177" s="9">
        <f>IF($M177=Data!$L$10,Data!$V$8,IF($M177=Data!$L$12,Data!$V$8,IF($M177=Data!$Y$4,Data!$AA$8,IF($M177=Data!$AD$4,Data!$AF$8,IF($M177=Data!$AI$4,Data!$AK$8,IF($M177=Data!$AN$4,Data!$AP$8,0))))))</f>
        <v>0</v>
      </c>
      <c r="AI177" s="9">
        <f>IF($M177=Data!$L$10,Data!$V$9,IF($M177=Data!$L$12,Data!$V$9,IF($M177=Data!$Y$4,Data!$AA$9,IF($M177=Data!$AD$4,Data!$AF$9,IF($M177=Data!$AI$4,Data!$AK$9,IF($M177=Data!$AN$4,Data!$AP$9,0))))))</f>
        <v>0</v>
      </c>
      <c r="AJ177" s="9">
        <f>IF($M177=Data!$L$10,Data!$V$10,IF($M177=Data!$L$12,Data!$V$10,IF($M177=Data!$Y$4,Data!$AA$10,IF($M177=Data!$AD$4,Data!$AF$10,IF($M177=Data!$AI$4,Data!$AK$10,IF($M177=Data!$AN$4,Data!$AP$10,0))))))</f>
        <v>0</v>
      </c>
      <c r="AK177" s="9">
        <f>IF($M177=Data!$L$10,Data!$V$11,IF($M177=Data!$L$12,Data!$V$11,IF($M177=Data!$Y$4,Data!$AA$11,IF($M177=Data!$AD$4,Data!$AF$11,IF($M177=Data!$AI$4,Data!$AK$11,IF($M177=Data!$AN$4,Data!$AP$11,0))))))</f>
        <v>0</v>
      </c>
      <c r="AL177" s="9">
        <f>IF($M177=Data!$L$10,Data!$V$12,IF($M177=Data!$L$12,Data!$V$12,IF($M177=Data!$Y$4,Data!$AA$12,IF($M177=Data!$AD$4,Data!$AF$12,IF($M177=Data!$AI$4,Data!$AK$12,IF($M177=Data!$AN$4,Data!$AP$12,0))))))</f>
        <v>0</v>
      </c>
      <c r="AM177" s="9">
        <f>IF($M177=Data!$L$10,Data!$V$13,IF($M177=Data!$L$12,Data!$V$13,IF($M177=Data!$Y$4,Data!$AA$13,IF($M177=Data!$AD$4,Data!$AF$13,IF($M177=Data!$AI$4,Data!$AK$13,IF($M177=Data!$AN$4,Data!$AP$13,0))))))</f>
        <v>0</v>
      </c>
      <c r="AN177" s="9">
        <f>IF($M177=Data!$L$10,Data!$V$14,IF($M177=Data!$L$12,Data!$V$14,IF($M177=Data!$Y$4,Data!$AA$14,IF($M177=Data!$AD$4,Data!$AF$14,IF($M177=Data!$AI$4,Data!$AK$14,IF($M177=Data!$AN$4,Data!$AP$14,0))))))</f>
        <v>0</v>
      </c>
      <c r="AO177" s="9">
        <f>IF($M177=Data!$L$10,Data!$V$15,IF($M177=Data!$L$12,Data!$V$15,IF($M177=Data!$Y$4,Data!$AA$15,IF($M177=Data!$AD$4,Data!$AF$15,IF($M177=Data!$AI$4,Data!$AK$15,IF($M177=Data!$AN$4,Data!$AP$15,0))))))</f>
        <v>0</v>
      </c>
      <c r="AP177" s="9">
        <f>IF($M177=Data!$L$10,Data!$V$16,IF($M177=Data!$L$12,Data!$V$16,IF($M177=Data!$Y$4,Data!$AA$16,IF($M177=Data!$AD$4,Data!$AF$16,IF($M177=Data!$AI$4,Data!$AK$16,IF($M177=Data!$AN$4,Data!$AP$16,0))))))</f>
        <v>0</v>
      </c>
      <c r="AQ177" s="9">
        <f>IF($M177=Data!$L$10,Data!$V$17,IF($M177=Data!$L$12,Data!$V$17,IF($M177=Data!$Y$4,Data!$AA$17,IF($M177=Data!$AD$4,Data!$AF$17,IF($M177=Data!$AI$4,Data!$AK$17,IF($M177=Data!$AN$4,Data!$AP$17,0))))))</f>
        <v>0</v>
      </c>
      <c r="AR177" s="9">
        <f>IF($M177=Data!$L$10,Data!$V$18,IF($M177=Data!$L$12,Data!$V$18,IF($M177=Data!$Y$4,Data!$AA$18,IF($M177=Data!$AD$4,Data!$AF$18,IF($M177=Data!$AI$4,Data!$AK$18,IF($M177=Data!$AN$4,Data!$AP$18,0))))))</f>
        <v>0</v>
      </c>
      <c r="AS177" s="9">
        <f>IF($M177=Data!$L$10,Data!$V$19,IF($M177=Data!$L$12,Data!$V$19,IF($M177=Data!$Y$4,Data!$AA$19,IF($M177=Data!$AD$4,Data!$AF$19,IF($M177=Data!$AI$4,Data!$AK$19,IF($M177=Data!$AN$4,Data!$AP$19,0))))))</f>
        <v>0</v>
      </c>
      <c r="AT177" s="9">
        <f>IF($M177=Data!$L$10,Data!$V$20,IF($M177=Data!$L$12,Data!$V$20,IF($M177=Data!$Y$4,Data!$AA$20,IF($M177=Data!$AD$4,Data!$AF$20,IF($M177=Data!$AI$4,Data!$AK$20,IF($M177=Data!$AN$4,Data!$AP$20,0))))))</f>
        <v>0</v>
      </c>
      <c r="AU177" s="9">
        <f>IF($M177=Data!$L$10,Data!$V$21,IF($M177=Data!$L$12,Data!$V$21,IF($M177=Data!$Y$4,Data!$AA$21,IF($M177=Data!$AD$4,Data!$AF$21,IF($M177=Data!$AI$4,Data!$AK$21,IF($M177=Data!$AN$4,Data!$AP$21,0))))))</f>
        <v>0</v>
      </c>
      <c r="AV177" s="9">
        <f>IF($M177=Data!$L$10,Data!$V$22,IF($M177=Data!$L$12,Data!$V$22,IF($M177=Data!$Y$4,Data!$AA$22,IF($M177=Data!$AD$4,Data!$AF$22,IF($M177=Data!$AI$4,Data!$AK$22,IF($M177=Data!$AN$4,Data!$AP$22,0))))))</f>
        <v>0</v>
      </c>
      <c r="AW177" s="9">
        <f>IF($M177=Data!$L$10,Data!$V$23,IF($M177=Data!$L$12,Data!$V$23,IF($M177=Data!$Y$4,Data!$AA$23,IF($M177=Data!$AD$4,Data!$AF$23,IF($M177=Data!$AI$4,Data!$AK$23,IF($M177=Data!$AN$4,Data!$AP$23,0))))))</f>
        <v>0</v>
      </c>
      <c r="AX177" s="9">
        <f>IF($M177=Data!$L$10,Data!$V$24,IF($M177=Data!$L$12,Data!$V$24,IF($M177=Data!$Y$4,Data!$AA$24,IF($M177=Data!$AD$4,Data!$AF$24,IF($M177=Data!$AI$4,Data!$AK$24,IF($M177=Data!$AN$4,Data!$AP$24,0))))))</f>
        <v>0</v>
      </c>
      <c r="AY177" s="9">
        <f>IF($M177=Data!$L$10,Data!$V$25,IF($M177=Data!$L$12,Data!$V$25,IF($M177=Data!$Y$4,Data!$AA$25,IF($M177=Data!$AD$4,Data!$AF$25,IF($M177=Data!$AI$4,Data!$AK$25,IF($M177=Data!$AN$4,Data!$AP$25,0))))))</f>
        <v>0</v>
      </c>
      <c r="AZ177" s="9">
        <f>IF($M177=Data!$L$10,Data!$V$26,IF($M177=Data!$L$12,Data!$V$26,IF($M177=Data!$Y$4,Data!$AA$26,IF($M177=Data!$AD$4,Data!$AF$26,IF($M177=Data!$AI$4,Data!$AK$26,IF($M177=Data!$AN$4,Data!$AP$26,0))))))</f>
        <v>0</v>
      </c>
      <c r="BA177" s="9">
        <f>IF($M177=Data!$L$10,Data!$V$27,IF($M177=Data!$L$12,Data!$V$27,IF($M177=Data!$Y$4,Data!$AA$27,IF($M177=Data!$AD$4,Data!$AF$27,IF($M177=Data!$AI$4,Data!$AK$27,IF($M177=Data!$AN$4,Data!$AP$27,0))))))</f>
        <v>0</v>
      </c>
      <c r="BB177" s="9">
        <f>IF($M177=Data!$L$10,Data!$V$28,IF($M177=Data!$L$12,Data!$V$28,IF($M177=Data!$Y$4,Data!$AA$28,IF($M177=Data!$AD$4,Data!$AF$28,IF($M177=Data!$AI$4,Data!$AK$28,IF($M177=Data!$AN$4,Data!$AP$28,0))))))</f>
        <v>0</v>
      </c>
      <c r="BC177" s="9">
        <f t="shared" si="12"/>
        <v>0</v>
      </c>
      <c r="BD177" s="119">
        <f>VLOOKUP($BC177,Data!$AS$4:$AT$128,2,FALSE)</f>
        <v>0</v>
      </c>
      <c r="BE177" s="102">
        <f>IF('LCLR Activity List v2.2'!$K177="SPR",1,0)</f>
        <v>0</v>
      </c>
      <c r="BF177" s="100" t="e">
        <f>IF($BE177=0,T177*Data!BF$98,IF($BE177=1,T177*Data!BK$98,T177*Data!BF$98))</f>
        <v>#N/A</v>
      </c>
      <c r="BG177" s="100" t="e">
        <f>IF($BE177=0,U177*Data!BG$98,IF($BE177=1,U177*Data!BL$98,U177*Data!BG$98))</f>
        <v>#N/A</v>
      </c>
      <c r="BH177" s="100" t="e">
        <f>IF($BE177=0,V177*Data!BH$98,IF($BE177=1,V177*Data!BM$98,V177*Data!BH$98))</f>
        <v>#N/A</v>
      </c>
      <c r="BI177" s="100" t="e">
        <f>IF($BE177=0,W177*Data!BI$98,IF($BE177=1,W177*Data!BN$98,W177*Data!BI$98))</f>
        <v>#N/A</v>
      </c>
      <c r="BJ177" s="100" t="e">
        <f>IF($BE177=0,X177*Data!BJ$98,IF($BE177=1,X177*Data!BO$98,X177*Data!BJ$98))</f>
        <v>#N/A</v>
      </c>
      <c r="BK177" s="97" t="e">
        <f t="shared" si="11"/>
        <v>#N/A</v>
      </c>
    </row>
    <row r="178" spans="1:63" x14ac:dyDescent="0.35">
      <c r="A178" s="187">
        <v>166</v>
      </c>
      <c r="B178" s="165"/>
      <c r="C178" s="166"/>
      <c r="D178" s="230"/>
      <c r="E178" s="166"/>
      <c r="F178" s="166"/>
      <c r="G178" s="166"/>
      <c r="H178" s="166"/>
      <c r="I178" s="166"/>
      <c r="J178" s="166"/>
      <c r="K178" s="166"/>
      <c r="L178" s="166"/>
      <c r="M178" s="166"/>
      <c r="N178" s="166"/>
      <c r="O178" s="231"/>
      <c r="P178" s="154">
        <f>VLOOKUP($BC178,Data!$AS$4:$AT$128,2,FALSE)</f>
        <v>0</v>
      </c>
      <c r="Q178" s="166"/>
      <c r="R178" s="166"/>
      <c r="S178" s="155"/>
      <c r="T178" s="170"/>
      <c r="U178" s="170"/>
      <c r="V178" s="170"/>
      <c r="W178" s="170"/>
      <c r="X178" s="156">
        <f t="shared" si="9"/>
        <v>0</v>
      </c>
      <c r="Y178" s="170"/>
      <c r="Z178" s="156">
        <f t="shared" si="10"/>
        <v>0</v>
      </c>
      <c r="AA178" s="175"/>
      <c r="AB178" s="176"/>
      <c r="AD178" s="9">
        <f>IF($M178=Data!$L$10,Data!$V$4,IF($M178=Data!$L$12,Data!$V$4,IF($M178=Data!$Y$4,Data!$AA$4,IF($M178=Data!$AD$4,Data!$AF$4,IF($M178=Data!$AI$4,Data!$AK$4,IF($M178=Data!$AN$4,Data!$AP$4,0))))))</f>
        <v>0</v>
      </c>
      <c r="AE178" s="9">
        <f>IF($M178=Data!$L$10,Data!$V$5,IF($M178=Data!$L$12,Data!$V$5,IF($M178=Data!$Y$4,Data!$AA$5,IF($M178=Data!$AD$4,Data!$AF$5,IF($M178=Data!$AI$4,Data!$AK$5,IF($M178=Data!$AN$4,Data!$AP$5,0))))))</f>
        <v>0</v>
      </c>
      <c r="AF178" s="9">
        <f>IF($M178=Data!$L$10,Data!$V$6,IF($M178=Data!$L$12,Data!$V$6,IF($M178=Data!$Y$4,Data!$AA$6,IF($M178=Data!$AD$4,Data!$AF$6,IF($M178=Data!$AI$4,Data!$AK$6,IF($M178=Data!$AN$4,Data!$AP$6,0))))))</f>
        <v>0</v>
      </c>
      <c r="AG178" s="9">
        <f>IF($M178=Data!$L$10,Data!$V$7,IF($M178=Data!$L$12,Data!$V$7,IF($M178=Data!$Y$4,Data!$AA$7,IF($M178=Data!$AD$4,Data!$AF$7,IF($M178=Data!$AI$4,Data!$AK$7,IF($M178=Data!$AN$4,Data!$AP$7,0))))))</f>
        <v>0</v>
      </c>
      <c r="AH178" s="9">
        <f>IF($M178=Data!$L$10,Data!$V$8,IF($M178=Data!$L$12,Data!$V$8,IF($M178=Data!$Y$4,Data!$AA$8,IF($M178=Data!$AD$4,Data!$AF$8,IF($M178=Data!$AI$4,Data!$AK$8,IF($M178=Data!$AN$4,Data!$AP$8,0))))))</f>
        <v>0</v>
      </c>
      <c r="AI178" s="9">
        <f>IF($M178=Data!$L$10,Data!$V$9,IF($M178=Data!$L$12,Data!$V$9,IF($M178=Data!$Y$4,Data!$AA$9,IF($M178=Data!$AD$4,Data!$AF$9,IF($M178=Data!$AI$4,Data!$AK$9,IF($M178=Data!$AN$4,Data!$AP$9,0))))))</f>
        <v>0</v>
      </c>
      <c r="AJ178" s="9">
        <f>IF($M178=Data!$L$10,Data!$V$10,IF($M178=Data!$L$12,Data!$V$10,IF($M178=Data!$Y$4,Data!$AA$10,IF($M178=Data!$AD$4,Data!$AF$10,IF($M178=Data!$AI$4,Data!$AK$10,IF($M178=Data!$AN$4,Data!$AP$10,0))))))</f>
        <v>0</v>
      </c>
      <c r="AK178" s="9">
        <f>IF($M178=Data!$L$10,Data!$V$11,IF($M178=Data!$L$12,Data!$V$11,IF($M178=Data!$Y$4,Data!$AA$11,IF($M178=Data!$AD$4,Data!$AF$11,IF($M178=Data!$AI$4,Data!$AK$11,IF($M178=Data!$AN$4,Data!$AP$11,0))))))</f>
        <v>0</v>
      </c>
      <c r="AL178" s="9">
        <f>IF($M178=Data!$L$10,Data!$V$12,IF($M178=Data!$L$12,Data!$V$12,IF($M178=Data!$Y$4,Data!$AA$12,IF($M178=Data!$AD$4,Data!$AF$12,IF($M178=Data!$AI$4,Data!$AK$12,IF($M178=Data!$AN$4,Data!$AP$12,0))))))</f>
        <v>0</v>
      </c>
      <c r="AM178" s="9">
        <f>IF($M178=Data!$L$10,Data!$V$13,IF($M178=Data!$L$12,Data!$V$13,IF($M178=Data!$Y$4,Data!$AA$13,IF($M178=Data!$AD$4,Data!$AF$13,IF($M178=Data!$AI$4,Data!$AK$13,IF($M178=Data!$AN$4,Data!$AP$13,0))))))</f>
        <v>0</v>
      </c>
      <c r="AN178" s="9">
        <f>IF($M178=Data!$L$10,Data!$V$14,IF($M178=Data!$L$12,Data!$V$14,IF($M178=Data!$Y$4,Data!$AA$14,IF($M178=Data!$AD$4,Data!$AF$14,IF($M178=Data!$AI$4,Data!$AK$14,IF($M178=Data!$AN$4,Data!$AP$14,0))))))</f>
        <v>0</v>
      </c>
      <c r="AO178" s="9">
        <f>IF($M178=Data!$L$10,Data!$V$15,IF($M178=Data!$L$12,Data!$V$15,IF($M178=Data!$Y$4,Data!$AA$15,IF($M178=Data!$AD$4,Data!$AF$15,IF($M178=Data!$AI$4,Data!$AK$15,IF($M178=Data!$AN$4,Data!$AP$15,0))))))</f>
        <v>0</v>
      </c>
      <c r="AP178" s="9">
        <f>IF($M178=Data!$L$10,Data!$V$16,IF($M178=Data!$L$12,Data!$V$16,IF($M178=Data!$Y$4,Data!$AA$16,IF($M178=Data!$AD$4,Data!$AF$16,IF($M178=Data!$AI$4,Data!$AK$16,IF($M178=Data!$AN$4,Data!$AP$16,0))))))</f>
        <v>0</v>
      </c>
      <c r="AQ178" s="9">
        <f>IF($M178=Data!$L$10,Data!$V$17,IF($M178=Data!$L$12,Data!$V$17,IF($M178=Data!$Y$4,Data!$AA$17,IF($M178=Data!$AD$4,Data!$AF$17,IF($M178=Data!$AI$4,Data!$AK$17,IF($M178=Data!$AN$4,Data!$AP$17,0))))))</f>
        <v>0</v>
      </c>
      <c r="AR178" s="9">
        <f>IF($M178=Data!$L$10,Data!$V$18,IF($M178=Data!$L$12,Data!$V$18,IF($M178=Data!$Y$4,Data!$AA$18,IF($M178=Data!$AD$4,Data!$AF$18,IF($M178=Data!$AI$4,Data!$AK$18,IF($M178=Data!$AN$4,Data!$AP$18,0))))))</f>
        <v>0</v>
      </c>
      <c r="AS178" s="9">
        <f>IF($M178=Data!$L$10,Data!$V$19,IF($M178=Data!$L$12,Data!$V$19,IF($M178=Data!$Y$4,Data!$AA$19,IF($M178=Data!$AD$4,Data!$AF$19,IF($M178=Data!$AI$4,Data!$AK$19,IF($M178=Data!$AN$4,Data!$AP$19,0))))))</f>
        <v>0</v>
      </c>
      <c r="AT178" s="9">
        <f>IF($M178=Data!$L$10,Data!$V$20,IF($M178=Data!$L$12,Data!$V$20,IF($M178=Data!$Y$4,Data!$AA$20,IF($M178=Data!$AD$4,Data!$AF$20,IF($M178=Data!$AI$4,Data!$AK$20,IF($M178=Data!$AN$4,Data!$AP$20,0))))))</f>
        <v>0</v>
      </c>
      <c r="AU178" s="9">
        <f>IF($M178=Data!$L$10,Data!$V$21,IF($M178=Data!$L$12,Data!$V$21,IF($M178=Data!$Y$4,Data!$AA$21,IF($M178=Data!$AD$4,Data!$AF$21,IF($M178=Data!$AI$4,Data!$AK$21,IF($M178=Data!$AN$4,Data!$AP$21,0))))))</f>
        <v>0</v>
      </c>
      <c r="AV178" s="9">
        <f>IF($M178=Data!$L$10,Data!$V$22,IF($M178=Data!$L$12,Data!$V$22,IF($M178=Data!$Y$4,Data!$AA$22,IF($M178=Data!$AD$4,Data!$AF$22,IF($M178=Data!$AI$4,Data!$AK$22,IF($M178=Data!$AN$4,Data!$AP$22,0))))))</f>
        <v>0</v>
      </c>
      <c r="AW178" s="9">
        <f>IF($M178=Data!$L$10,Data!$V$23,IF($M178=Data!$L$12,Data!$V$23,IF($M178=Data!$Y$4,Data!$AA$23,IF($M178=Data!$AD$4,Data!$AF$23,IF($M178=Data!$AI$4,Data!$AK$23,IF($M178=Data!$AN$4,Data!$AP$23,0))))))</f>
        <v>0</v>
      </c>
      <c r="AX178" s="9">
        <f>IF($M178=Data!$L$10,Data!$V$24,IF($M178=Data!$L$12,Data!$V$24,IF($M178=Data!$Y$4,Data!$AA$24,IF($M178=Data!$AD$4,Data!$AF$24,IF($M178=Data!$AI$4,Data!$AK$24,IF($M178=Data!$AN$4,Data!$AP$24,0))))))</f>
        <v>0</v>
      </c>
      <c r="AY178" s="9">
        <f>IF($M178=Data!$L$10,Data!$V$25,IF($M178=Data!$L$12,Data!$V$25,IF($M178=Data!$Y$4,Data!$AA$25,IF($M178=Data!$AD$4,Data!$AF$25,IF($M178=Data!$AI$4,Data!$AK$25,IF($M178=Data!$AN$4,Data!$AP$25,0))))))</f>
        <v>0</v>
      </c>
      <c r="AZ178" s="9">
        <f>IF($M178=Data!$L$10,Data!$V$26,IF($M178=Data!$L$12,Data!$V$26,IF($M178=Data!$Y$4,Data!$AA$26,IF($M178=Data!$AD$4,Data!$AF$26,IF($M178=Data!$AI$4,Data!$AK$26,IF($M178=Data!$AN$4,Data!$AP$26,0))))))</f>
        <v>0</v>
      </c>
      <c r="BA178" s="9">
        <f>IF($M178=Data!$L$10,Data!$V$27,IF($M178=Data!$L$12,Data!$V$27,IF($M178=Data!$Y$4,Data!$AA$27,IF($M178=Data!$AD$4,Data!$AF$27,IF($M178=Data!$AI$4,Data!$AK$27,IF($M178=Data!$AN$4,Data!$AP$27,0))))))</f>
        <v>0</v>
      </c>
      <c r="BB178" s="9">
        <f>IF($M178=Data!$L$10,Data!$V$28,IF($M178=Data!$L$12,Data!$V$28,IF($M178=Data!$Y$4,Data!$AA$28,IF($M178=Data!$AD$4,Data!$AF$28,IF($M178=Data!$AI$4,Data!$AK$28,IF($M178=Data!$AN$4,Data!$AP$28,0))))))</f>
        <v>0</v>
      </c>
      <c r="BC178" s="9">
        <f t="shared" si="12"/>
        <v>0</v>
      </c>
      <c r="BD178" s="119">
        <f>VLOOKUP($BC178,Data!$AS$4:$AT$128,2,FALSE)</f>
        <v>0</v>
      </c>
      <c r="BE178" s="102">
        <f>IF('LCLR Activity List v2.2'!$K178="SPR",1,0)</f>
        <v>0</v>
      </c>
      <c r="BF178" s="100" t="e">
        <f>IF($BE178=0,T178*Data!BF$98,IF($BE178=1,T178*Data!BK$98,T178*Data!BF$98))</f>
        <v>#N/A</v>
      </c>
      <c r="BG178" s="100" t="e">
        <f>IF($BE178=0,U178*Data!BG$98,IF($BE178=1,U178*Data!BL$98,U178*Data!BG$98))</f>
        <v>#N/A</v>
      </c>
      <c r="BH178" s="100" t="e">
        <f>IF($BE178=0,V178*Data!BH$98,IF($BE178=1,V178*Data!BM$98,V178*Data!BH$98))</f>
        <v>#N/A</v>
      </c>
      <c r="BI178" s="100" t="e">
        <f>IF($BE178=0,W178*Data!BI$98,IF($BE178=1,W178*Data!BN$98,W178*Data!BI$98))</f>
        <v>#N/A</v>
      </c>
      <c r="BJ178" s="100" t="e">
        <f>IF($BE178=0,X178*Data!BJ$98,IF($BE178=1,X178*Data!BO$98,X178*Data!BJ$98))</f>
        <v>#N/A</v>
      </c>
      <c r="BK178" s="97" t="e">
        <f t="shared" si="11"/>
        <v>#N/A</v>
      </c>
    </row>
    <row r="179" spans="1:63" x14ac:dyDescent="0.35">
      <c r="A179" s="187">
        <v>167</v>
      </c>
      <c r="B179" s="165"/>
      <c r="C179" s="166"/>
      <c r="D179" s="230"/>
      <c r="E179" s="166"/>
      <c r="F179" s="166"/>
      <c r="G179" s="166"/>
      <c r="H179" s="166"/>
      <c r="I179" s="166"/>
      <c r="J179" s="166"/>
      <c r="K179" s="166"/>
      <c r="L179" s="166"/>
      <c r="M179" s="166"/>
      <c r="N179" s="166"/>
      <c r="O179" s="231"/>
      <c r="P179" s="154">
        <f>VLOOKUP($BC179,Data!$AS$4:$AT$128,2,FALSE)</f>
        <v>0</v>
      </c>
      <c r="Q179" s="166"/>
      <c r="R179" s="166"/>
      <c r="S179" s="155"/>
      <c r="T179" s="170"/>
      <c r="U179" s="170"/>
      <c r="V179" s="170"/>
      <c r="W179" s="170"/>
      <c r="X179" s="156">
        <f t="shared" si="9"/>
        <v>0</v>
      </c>
      <c r="Y179" s="170"/>
      <c r="Z179" s="156">
        <f t="shared" si="10"/>
        <v>0</v>
      </c>
      <c r="AA179" s="175"/>
      <c r="AB179" s="176"/>
      <c r="AD179" s="9">
        <f>IF($M179=Data!$L$10,Data!$V$4,IF($M179=Data!$L$12,Data!$V$4,IF($M179=Data!$Y$4,Data!$AA$4,IF($M179=Data!$AD$4,Data!$AF$4,IF($M179=Data!$AI$4,Data!$AK$4,IF($M179=Data!$AN$4,Data!$AP$4,0))))))</f>
        <v>0</v>
      </c>
      <c r="AE179" s="9">
        <f>IF($M179=Data!$L$10,Data!$V$5,IF($M179=Data!$L$12,Data!$V$5,IF($M179=Data!$Y$4,Data!$AA$5,IF($M179=Data!$AD$4,Data!$AF$5,IF($M179=Data!$AI$4,Data!$AK$5,IF($M179=Data!$AN$4,Data!$AP$5,0))))))</f>
        <v>0</v>
      </c>
      <c r="AF179" s="9">
        <f>IF($M179=Data!$L$10,Data!$V$6,IF($M179=Data!$L$12,Data!$V$6,IF($M179=Data!$Y$4,Data!$AA$6,IF($M179=Data!$AD$4,Data!$AF$6,IF($M179=Data!$AI$4,Data!$AK$6,IF($M179=Data!$AN$4,Data!$AP$6,0))))))</f>
        <v>0</v>
      </c>
      <c r="AG179" s="9">
        <f>IF($M179=Data!$L$10,Data!$V$7,IF($M179=Data!$L$12,Data!$V$7,IF($M179=Data!$Y$4,Data!$AA$7,IF($M179=Data!$AD$4,Data!$AF$7,IF($M179=Data!$AI$4,Data!$AK$7,IF($M179=Data!$AN$4,Data!$AP$7,0))))))</f>
        <v>0</v>
      </c>
      <c r="AH179" s="9">
        <f>IF($M179=Data!$L$10,Data!$V$8,IF($M179=Data!$L$12,Data!$V$8,IF($M179=Data!$Y$4,Data!$AA$8,IF($M179=Data!$AD$4,Data!$AF$8,IF($M179=Data!$AI$4,Data!$AK$8,IF($M179=Data!$AN$4,Data!$AP$8,0))))))</f>
        <v>0</v>
      </c>
      <c r="AI179" s="9">
        <f>IF($M179=Data!$L$10,Data!$V$9,IF($M179=Data!$L$12,Data!$V$9,IF($M179=Data!$Y$4,Data!$AA$9,IF($M179=Data!$AD$4,Data!$AF$9,IF($M179=Data!$AI$4,Data!$AK$9,IF($M179=Data!$AN$4,Data!$AP$9,0))))))</f>
        <v>0</v>
      </c>
      <c r="AJ179" s="9">
        <f>IF($M179=Data!$L$10,Data!$V$10,IF($M179=Data!$L$12,Data!$V$10,IF($M179=Data!$Y$4,Data!$AA$10,IF($M179=Data!$AD$4,Data!$AF$10,IF($M179=Data!$AI$4,Data!$AK$10,IF($M179=Data!$AN$4,Data!$AP$10,0))))))</f>
        <v>0</v>
      </c>
      <c r="AK179" s="9">
        <f>IF($M179=Data!$L$10,Data!$V$11,IF($M179=Data!$L$12,Data!$V$11,IF($M179=Data!$Y$4,Data!$AA$11,IF($M179=Data!$AD$4,Data!$AF$11,IF($M179=Data!$AI$4,Data!$AK$11,IF($M179=Data!$AN$4,Data!$AP$11,0))))))</f>
        <v>0</v>
      </c>
      <c r="AL179" s="9">
        <f>IF($M179=Data!$L$10,Data!$V$12,IF($M179=Data!$L$12,Data!$V$12,IF($M179=Data!$Y$4,Data!$AA$12,IF($M179=Data!$AD$4,Data!$AF$12,IF($M179=Data!$AI$4,Data!$AK$12,IF($M179=Data!$AN$4,Data!$AP$12,0))))))</f>
        <v>0</v>
      </c>
      <c r="AM179" s="9">
        <f>IF($M179=Data!$L$10,Data!$V$13,IF($M179=Data!$L$12,Data!$V$13,IF($M179=Data!$Y$4,Data!$AA$13,IF($M179=Data!$AD$4,Data!$AF$13,IF($M179=Data!$AI$4,Data!$AK$13,IF($M179=Data!$AN$4,Data!$AP$13,0))))))</f>
        <v>0</v>
      </c>
      <c r="AN179" s="9">
        <f>IF($M179=Data!$L$10,Data!$V$14,IF($M179=Data!$L$12,Data!$V$14,IF($M179=Data!$Y$4,Data!$AA$14,IF($M179=Data!$AD$4,Data!$AF$14,IF($M179=Data!$AI$4,Data!$AK$14,IF($M179=Data!$AN$4,Data!$AP$14,0))))))</f>
        <v>0</v>
      </c>
      <c r="AO179" s="9">
        <f>IF($M179=Data!$L$10,Data!$V$15,IF($M179=Data!$L$12,Data!$V$15,IF($M179=Data!$Y$4,Data!$AA$15,IF($M179=Data!$AD$4,Data!$AF$15,IF($M179=Data!$AI$4,Data!$AK$15,IF($M179=Data!$AN$4,Data!$AP$15,0))))))</f>
        <v>0</v>
      </c>
      <c r="AP179" s="9">
        <f>IF($M179=Data!$L$10,Data!$V$16,IF($M179=Data!$L$12,Data!$V$16,IF($M179=Data!$Y$4,Data!$AA$16,IF($M179=Data!$AD$4,Data!$AF$16,IF($M179=Data!$AI$4,Data!$AK$16,IF($M179=Data!$AN$4,Data!$AP$16,0))))))</f>
        <v>0</v>
      </c>
      <c r="AQ179" s="9">
        <f>IF($M179=Data!$L$10,Data!$V$17,IF($M179=Data!$L$12,Data!$V$17,IF($M179=Data!$Y$4,Data!$AA$17,IF($M179=Data!$AD$4,Data!$AF$17,IF($M179=Data!$AI$4,Data!$AK$17,IF($M179=Data!$AN$4,Data!$AP$17,0))))))</f>
        <v>0</v>
      </c>
      <c r="AR179" s="9">
        <f>IF($M179=Data!$L$10,Data!$V$18,IF($M179=Data!$L$12,Data!$V$18,IF($M179=Data!$Y$4,Data!$AA$18,IF($M179=Data!$AD$4,Data!$AF$18,IF($M179=Data!$AI$4,Data!$AK$18,IF($M179=Data!$AN$4,Data!$AP$18,0))))))</f>
        <v>0</v>
      </c>
      <c r="AS179" s="9">
        <f>IF($M179=Data!$L$10,Data!$V$19,IF($M179=Data!$L$12,Data!$V$19,IF($M179=Data!$Y$4,Data!$AA$19,IF($M179=Data!$AD$4,Data!$AF$19,IF($M179=Data!$AI$4,Data!$AK$19,IF($M179=Data!$AN$4,Data!$AP$19,0))))))</f>
        <v>0</v>
      </c>
      <c r="AT179" s="9">
        <f>IF($M179=Data!$L$10,Data!$V$20,IF($M179=Data!$L$12,Data!$V$20,IF($M179=Data!$Y$4,Data!$AA$20,IF($M179=Data!$AD$4,Data!$AF$20,IF($M179=Data!$AI$4,Data!$AK$20,IF($M179=Data!$AN$4,Data!$AP$20,0))))))</f>
        <v>0</v>
      </c>
      <c r="AU179" s="9">
        <f>IF($M179=Data!$L$10,Data!$V$21,IF($M179=Data!$L$12,Data!$V$21,IF($M179=Data!$Y$4,Data!$AA$21,IF($M179=Data!$AD$4,Data!$AF$21,IF($M179=Data!$AI$4,Data!$AK$21,IF($M179=Data!$AN$4,Data!$AP$21,0))))))</f>
        <v>0</v>
      </c>
      <c r="AV179" s="9">
        <f>IF($M179=Data!$L$10,Data!$V$22,IF($M179=Data!$L$12,Data!$V$22,IF($M179=Data!$Y$4,Data!$AA$22,IF($M179=Data!$AD$4,Data!$AF$22,IF($M179=Data!$AI$4,Data!$AK$22,IF($M179=Data!$AN$4,Data!$AP$22,0))))))</f>
        <v>0</v>
      </c>
      <c r="AW179" s="9">
        <f>IF($M179=Data!$L$10,Data!$V$23,IF($M179=Data!$L$12,Data!$V$23,IF($M179=Data!$Y$4,Data!$AA$23,IF($M179=Data!$AD$4,Data!$AF$23,IF($M179=Data!$AI$4,Data!$AK$23,IF($M179=Data!$AN$4,Data!$AP$23,0))))))</f>
        <v>0</v>
      </c>
      <c r="AX179" s="9">
        <f>IF($M179=Data!$L$10,Data!$V$24,IF($M179=Data!$L$12,Data!$V$24,IF($M179=Data!$Y$4,Data!$AA$24,IF($M179=Data!$AD$4,Data!$AF$24,IF($M179=Data!$AI$4,Data!$AK$24,IF($M179=Data!$AN$4,Data!$AP$24,0))))))</f>
        <v>0</v>
      </c>
      <c r="AY179" s="9">
        <f>IF($M179=Data!$L$10,Data!$V$25,IF($M179=Data!$L$12,Data!$V$25,IF($M179=Data!$Y$4,Data!$AA$25,IF($M179=Data!$AD$4,Data!$AF$25,IF($M179=Data!$AI$4,Data!$AK$25,IF($M179=Data!$AN$4,Data!$AP$25,0))))))</f>
        <v>0</v>
      </c>
      <c r="AZ179" s="9">
        <f>IF($M179=Data!$L$10,Data!$V$26,IF($M179=Data!$L$12,Data!$V$26,IF($M179=Data!$Y$4,Data!$AA$26,IF($M179=Data!$AD$4,Data!$AF$26,IF($M179=Data!$AI$4,Data!$AK$26,IF($M179=Data!$AN$4,Data!$AP$26,0))))))</f>
        <v>0</v>
      </c>
      <c r="BA179" s="9">
        <f>IF($M179=Data!$L$10,Data!$V$27,IF($M179=Data!$L$12,Data!$V$27,IF($M179=Data!$Y$4,Data!$AA$27,IF($M179=Data!$AD$4,Data!$AF$27,IF($M179=Data!$AI$4,Data!$AK$27,IF($M179=Data!$AN$4,Data!$AP$27,0))))))</f>
        <v>0</v>
      </c>
      <c r="BB179" s="9">
        <f>IF($M179=Data!$L$10,Data!$V$28,IF($M179=Data!$L$12,Data!$V$28,IF($M179=Data!$Y$4,Data!$AA$28,IF($M179=Data!$AD$4,Data!$AF$28,IF($M179=Data!$AI$4,Data!$AK$28,IF($M179=Data!$AN$4,Data!$AP$28,0))))))</f>
        <v>0</v>
      </c>
      <c r="BC179" s="9">
        <f t="shared" si="12"/>
        <v>0</v>
      </c>
      <c r="BD179" s="119">
        <f>VLOOKUP($BC179,Data!$AS$4:$AT$128,2,FALSE)</f>
        <v>0</v>
      </c>
      <c r="BE179" s="102">
        <f>IF('LCLR Activity List v2.2'!$K179="SPR",1,0)</f>
        <v>0</v>
      </c>
      <c r="BF179" s="100" t="e">
        <f>IF($BE179=0,T179*Data!BF$98,IF($BE179=1,T179*Data!BK$98,T179*Data!BF$98))</f>
        <v>#N/A</v>
      </c>
      <c r="BG179" s="100" t="e">
        <f>IF($BE179=0,U179*Data!BG$98,IF($BE179=1,U179*Data!BL$98,U179*Data!BG$98))</f>
        <v>#N/A</v>
      </c>
      <c r="BH179" s="100" t="e">
        <f>IF($BE179=0,V179*Data!BH$98,IF($BE179=1,V179*Data!BM$98,V179*Data!BH$98))</f>
        <v>#N/A</v>
      </c>
      <c r="BI179" s="100" t="e">
        <f>IF($BE179=0,W179*Data!BI$98,IF($BE179=1,W179*Data!BN$98,W179*Data!BI$98))</f>
        <v>#N/A</v>
      </c>
      <c r="BJ179" s="100" t="e">
        <f>IF($BE179=0,X179*Data!BJ$98,IF($BE179=1,X179*Data!BO$98,X179*Data!BJ$98))</f>
        <v>#N/A</v>
      </c>
      <c r="BK179" s="97" t="e">
        <f t="shared" si="11"/>
        <v>#N/A</v>
      </c>
    </row>
    <row r="180" spans="1:63" x14ac:dyDescent="0.35">
      <c r="A180" s="187">
        <v>168</v>
      </c>
      <c r="B180" s="165"/>
      <c r="C180" s="166"/>
      <c r="D180" s="230"/>
      <c r="E180" s="166"/>
      <c r="F180" s="166"/>
      <c r="G180" s="166"/>
      <c r="H180" s="166"/>
      <c r="I180" s="166"/>
      <c r="J180" s="166"/>
      <c r="K180" s="166"/>
      <c r="L180" s="166"/>
      <c r="M180" s="166"/>
      <c r="N180" s="166"/>
      <c r="O180" s="231"/>
      <c r="P180" s="154">
        <f>VLOOKUP($BC180,Data!$AS$4:$AT$128,2,FALSE)</f>
        <v>0</v>
      </c>
      <c r="Q180" s="166"/>
      <c r="R180" s="166"/>
      <c r="S180" s="155"/>
      <c r="T180" s="170"/>
      <c r="U180" s="170"/>
      <c r="V180" s="170"/>
      <c r="W180" s="170"/>
      <c r="X180" s="156">
        <f t="shared" si="9"/>
        <v>0</v>
      </c>
      <c r="Y180" s="170"/>
      <c r="Z180" s="156">
        <f t="shared" si="10"/>
        <v>0</v>
      </c>
      <c r="AA180" s="175"/>
      <c r="AB180" s="176"/>
      <c r="AD180" s="9">
        <f>IF($M180=Data!$L$10,Data!$V$4,IF($M180=Data!$L$12,Data!$V$4,IF($M180=Data!$Y$4,Data!$AA$4,IF($M180=Data!$AD$4,Data!$AF$4,IF($M180=Data!$AI$4,Data!$AK$4,IF($M180=Data!$AN$4,Data!$AP$4,0))))))</f>
        <v>0</v>
      </c>
      <c r="AE180" s="9">
        <f>IF($M180=Data!$L$10,Data!$V$5,IF($M180=Data!$L$12,Data!$V$5,IF($M180=Data!$Y$4,Data!$AA$5,IF($M180=Data!$AD$4,Data!$AF$5,IF($M180=Data!$AI$4,Data!$AK$5,IF($M180=Data!$AN$4,Data!$AP$5,0))))))</f>
        <v>0</v>
      </c>
      <c r="AF180" s="9">
        <f>IF($M180=Data!$L$10,Data!$V$6,IF($M180=Data!$L$12,Data!$V$6,IF($M180=Data!$Y$4,Data!$AA$6,IF($M180=Data!$AD$4,Data!$AF$6,IF($M180=Data!$AI$4,Data!$AK$6,IF($M180=Data!$AN$4,Data!$AP$6,0))))))</f>
        <v>0</v>
      </c>
      <c r="AG180" s="9">
        <f>IF($M180=Data!$L$10,Data!$V$7,IF($M180=Data!$L$12,Data!$V$7,IF($M180=Data!$Y$4,Data!$AA$7,IF($M180=Data!$AD$4,Data!$AF$7,IF($M180=Data!$AI$4,Data!$AK$7,IF($M180=Data!$AN$4,Data!$AP$7,0))))))</f>
        <v>0</v>
      </c>
      <c r="AH180" s="9">
        <f>IF($M180=Data!$L$10,Data!$V$8,IF($M180=Data!$L$12,Data!$V$8,IF($M180=Data!$Y$4,Data!$AA$8,IF($M180=Data!$AD$4,Data!$AF$8,IF($M180=Data!$AI$4,Data!$AK$8,IF($M180=Data!$AN$4,Data!$AP$8,0))))))</f>
        <v>0</v>
      </c>
      <c r="AI180" s="9">
        <f>IF($M180=Data!$L$10,Data!$V$9,IF($M180=Data!$L$12,Data!$V$9,IF($M180=Data!$Y$4,Data!$AA$9,IF($M180=Data!$AD$4,Data!$AF$9,IF($M180=Data!$AI$4,Data!$AK$9,IF($M180=Data!$AN$4,Data!$AP$9,0))))))</f>
        <v>0</v>
      </c>
      <c r="AJ180" s="9">
        <f>IF($M180=Data!$L$10,Data!$V$10,IF($M180=Data!$L$12,Data!$V$10,IF($M180=Data!$Y$4,Data!$AA$10,IF($M180=Data!$AD$4,Data!$AF$10,IF($M180=Data!$AI$4,Data!$AK$10,IF($M180=Data!$AN$4,Data!$AP$10,0))))))</f>
        <v>0</v>
      </c>
      <c r="AK180" s="9">
        <f>IF($M180=Data!$L$10,Data!$V$11,IF($M180=Data!$L$12,Data!$V$11,IF($M180=Data!$Y$4,Data!$AA$11,IF($M180=Data!$AD$4,Data!$AF$11,IF($M180=Data!$AI$4,Data!$AK$11,IF($M180=Data!$AN$4,Data!$AP$11,0))))))</f>
        <v>0</v>
      </c>
      <c r="AL180" s="9">
        <f>IF($M180=Data!$L$10,Data!$V$12,IF($M180=Data!$L$12,Data!$V$12,IF($M180=Data!$Y$4,Data!$AA$12,IF($M180=Data!$AD$4,Data!$AF$12,IF($M180=Data!$AI$4,Data!$AK$12,IF($M180=Data!$AN$4,Data!$AP$12,0))))))</f>
        <v>0</v>
      </c>
      <c r="AM180" s="9">
        <f>IF($M180=Data!$L$10,Data!$V$13,IF($M180=Data!$L$12,Data!$V$13,IF($M180=Data!$Y$4,Data!$AA$13,IF($M180=Data!$AD$4,Data!$AF$13,IF($M180=Data!$AI$4,Data!$AK$13,IF($M180=Data!$AN$4,Data!$AP$13,0))))))</f>
        <v>0</v>
      </c>
      <c r="AN180" s="9">
        <f>IF($M180=Data!$L$10,Data!$V$14,IF($M180=Data!$L$12,Data!$V$14,IF($M180=Data!$Y$4,Data!$AA$14,IF($M180=Data!$AD$4,Data!$AF$14,IF($M180=Data!$AI$4,Data!$AK$14,IF($M180=Data!$AN$4,Data!$AP$14,0))))))</f>
        <v>0</v>
      </c>
      <c r="AO180" s="9">
        <f>IF($M180=Data!$L$10,Data!$V$15,IF($M180=Data!$L$12,Data!$V$15,IF($M180=Data!$Y$4,Data!$AA$15,IF($M180=Data!$AD$4,Data!$AF$15,IF($M180=Data!$AI$4,Data!$AK$15,IF($M180=Data!$AN$4,Data!$AP$15,0))))))</f>
        <v>0</v>
      </c>
      <c r="AP180" s="9">
        <f>IF($M180=Data!$L$10,Data!$V$16,IF($M180=Data!$L$12,Data!$V$16,IF($M180=Data!$Y$4,Data!$AA$16,IF($M180=Data!$AD$4,Data!$AF$16,IF($M180=Data!$AI$4,Data!$AK$16,IF($M180=Data!$AN$4,Data!$AP$16,0))))))</f>
        <v>0</v>
      </c>
      <c r="AQ180" s="9">
        <f>IF($M180=Data!$L$10,Data!$V$17,IF($M180=Data!$L$12,Data!$V$17,IF($M180=Data!$Y$4,Data!$AA$17,IF($M180=Data!$AD$4,Data!$AF$17,IF($M180=Data!$AI$4,Data!$AK$17,IF($M180=Data!$AN$4,Data!$AP$17,0))))))</f>
        <v>0</v>
      </c>
      <c r="AR180" s="9">
        <f>IF($M180=Data!$L$10,Data!$V$18,IF($M180=Data!$L$12,Data!$V$18,IF($M180=Data!$Y$4,Data!$AA$18,IF($M180=Data!$AD$4,Data!$AF$18,IF($M180=Data!$AI$4,Data!$AK$18,IF($M180=Data!$AN$4,Data!$AP$18,0))))))</f>
        <v>0</v>
      </c>
      <c r="AS180" s="9">
        <f>IF($M180=Data!$L$10,Data!$V$19,IF($M180=Data!$L$12,Data!$V$19,IF($M180=Data!$Y$4,Data!$AA$19,IF($M180=Data!$AD$4,Data!$AF$19,IF($M180=Data!$AI$4,Data!$AK$19,IF($M180=Data!$AN$4,Data!$AP$19,0))))))</f>
        <v>0</v>
      </c>
      <c r="AT180" s="9">
        <f>IF($M180=Data!$L$10,Data!$V$20,IF($M180=Data!$L$12,Data!$V$20,IF($M180=Data!$Y$4,Data!$AA$20,IF($M180=Data!$AD$4,Data!$AF$20,IF($M180=Data!$AI$4,Data!$AK$20,IF($M180=Data!$AN$4,Data!$AP$20,0))))))</f>
        <v>0</v>
      </c>
      <c r="AU180" s="9">
        <f>IF($M180=Data!$L$10,Data!$V$21,IF($M180=Data!$L$12,Data!$V$21,IF($M180=Data!$Y$4,Data!$AA$21,IF($M180=Data!$AD$4,Data!$AF$21,IF($M180=Data!$AI$4,Data!$AK$21,IF($M180=Data!$AN$4,Data!$AP$21,0))))))</f>
        <v>0</v>
      </c>
      <c r="AV180" s="9">
        <f>IF($M180=Data!$L$10,Data!$V$22,IF($M180=Data!$L$12,Data!$V$22,IF($M180=Data!$Y$4,Data!$AA$22,IF($M180=Data!$AD$4,Data!$AF$22,IF($M180=Data!$AI$4,Data!$AK$22,IF($M180=Data!$AN$4,Data!$AP$22,0))))))</f>
        <v>0</v>
      </c>
      <c r="AW180" s="9">
        <f>IF($M180=Data!$L$10,Data!$V$23,IF($M180=Data!$L$12,Data!$V$23,IF($M180=Data!$Y$4,Data!$AA$23,IF($M180=Data!$AD$4,Data!$AF$23,IF($M180=Data!$AI$4,Data!$AK$23,IF($M180=Data!$AN$4,Data!$AP$23,0))))))</f>
        <v>0</v>
      </c>
      <c r="AX180" s="9">
        <f>IF($M180=Data!$L$10,Data!$V$24,IF($M180=Data!$L$12,Data!$V$24,IF($M180=Data!$Y$4,Data!$AA$24,IF($M180=Data!$AD$4,Data!$AF$24,IF($M180=Data!$AI$4,Data!$AK$24,IF($M180=Data!$AN$4,Data!$AP$24,0))))))</f>
        <v>0</v>
      </c>
      <c r="AY180" s="9">
        <f>IF($M180=Data!$L$10,Data!$V$25,IF($M180=Data!$L$12,Data!$V$25,IF($M180=Data!$Y$4,Data!$AA$25,IF($M180=Data!$AD$4,Data!$AF$25,IF($M180=Data!$AI$4,Data!$AK$25,IF($M180=Data!$AN$4,Data!$AP$25,0))))))</f>
        <v>0</v>
      </c>
      <c r="AZ180" s="9">
        <f>IF($M180=Data!$L$10,Data!$V$26,IF($M180=Data!$L$12,Data!$V$26,IF($M180=Data!$Y$4,Data!$AA$26,IF($M180=Data!$AD$4,Data!$AF$26,IF($M180=Data!$AI$4,Data!$AK$26,IF($M180=Data!$AN$4,Data!$AP$26,0))))))</f>
        <v>0</v>
      </c>
      <c r="BA180" s="9">
        <f>IF($M180=Data!$L$10,Data!$V$27,IF($M180=Data!$L$12,Data!$V$27,IF($M180=Data!$Y$4,Data!$AA$27,IF($M180=Data!$AD$4,Data!$AF$27,IF($M180=Data!$AI$4,Data!$AK$27,IF($M180=Data!$AN$4,Data!$AP$27,0))))))</f>
        <v>0</v>
      </c>
      <c r="BB180" s="9">
        <f>IF($M180=Data!$L$10,Data!$V$28,IF($M180=Data!$L$12,Data!$V$28,IF($M180=Data!$Y$4,Data!$AA$28,IF($M180=Data!$AD$4,Data!$AF$28,IF($M180=Data!$AI$4,Data!$AK$28,IF($M180=Data!$AN$4,Data!$AP$28,0))))))</f>
        <v>0</v>
      </c>
      <c r="BC180" s="9">
        <f t="shared" si="12"/>
        <v>0</v>
      </c>
      <c r="BD180" s="119">
        <f>VLOOKUP($BC180,Data!$AS$4:$AT$128,2,FALSE)</f>
        <v>0</v>
      </c>
      <c r="BE180" s="102">
        <f>IF('LCLR Activity List v2.2'!$K180="SPR",1,0)</f>
        <v>0</v>
      </c>
      <c r="BF180" s="100" t="e">
        <f>IF($BE180=0,T180*Data!BF$98,IF($BE180=1,T180*Data!BK$98,T180*Data!BF$98))</f>
        <v>#N/A</v>
      </c>
      <c r="BG180" s="100" t="e">
        <f>IF($BE180=0,U180*Data!BG$98,IF($BE180=1,U180*Data!BL$98,U180*Data!BG$98))</f>
        <v>#N/A</v>
      </c>
      <c r="BH180" s="100" t="e">
        <f>IF($BE180=0,V180*Data!BH$98,IF($BE180=1,V180*Data!BM$98,V180*Data!BH$98))</f>
        <v>#N/A</v>
      </c>
      <c r="BI180" s="100" t="e">
        <f>IF($BE180=0,W180*Data!BI$98,IF($BE180=1,W180*Data!BN$98,W180*Data!BI$98))</f>
        <v>#N/A</v>
      </c>
      <c r="BJ180" s="100" t="e">
        <f>IF($BE180=0,X180*Data!BJ$98,IF($BE180=1,X180*Data!BO$98,X180*Data!BJ$98))</f>
        <v>#N/A</v>
      </c>
      <c r="BK180" s="97" t="e">
        <f t="shared" si="11"/>
        <v>#N/A</v>
      </c>
    </row>
    <row r="181" spans="1:63" x14ac:dyDescent="0.35">
      <c r="A181" s="187">
        <v>169</v>
      </c>
      <c r="B181" s="165"/>
      <c r="C181" s="166"/>
      <c r="D181" s="230"/>
      <c r="E181" s="166"/>
      <c r="F181" s="166"/>
      <c r="G181" s="166"/>
      <c r="H181" s="166"/>
      <c r="I181" s="166"/>
      <c r="J181" s="166"/>
      <c r="K181" s="166"/>
      <c r="L181" s="166"/>
      <c r="M181" s="166"/>
      <c r="N181" s="166"/>
      <c r="O181" s="231"/>
      <c r="P181" s="154">
        <f>VLOOKUP($BC181,Data!$AS$4:$AT$128,2,FALSE)</f>
        <v>0</v>
      </c>
      <c r="Q181" s="166"/>
      <c r="R181" s="166"/>
      <c r="S181" s="155"/>
      <c r="T181" s="170"/>
      <c r="U181" s="170"/>
      <c r="V181" s="170"/>
      <c r="W181" s="170"/>
      <c r="X181" s="156">
        <f t="shared" si="9"/>
        <v>0</v>
      </c>
      <c r="Y181" s="170"/>
      <c r="Z181" s="156">
        <f t="shared" si="10"/>
        <v>0</v>
      </c>
      <c r="AA181" s="175"/>
      <c r="AB181" s="176"/>
      <c r="AD181" s="9">
        <f>IF($M181=Data!$L$10,Data!$V$4,IF($M181=Data!$L$12,Data!$V$4,IF($M181=Data!$Y$4,Data!$AA$4,IF($M181=Data!$AD$4,Data!$AF$4,IF($M181=Data!$AI$4,Data!$AK$4,IF($M181=Data!$AN$4,Data!$AP$4,0))))))</f>
        <v>0</v>
      </c>
      <c r="AE181" s="9">
        <f>IF($M181=Data!$L$10,Data!$V$5,IF($M181=Data!$L$12,Data!$V$5,IF($M181=Data!$Y$4,Data!$AA$5,IF($M181=Data!$AD$4,Data!$AF$5,IF($M181=Data!$AI$4,Data!$AK$5,IF($M181=Data!$AN$4,Data!$AP$5,0))))))</f>
        <v>0</v>
      </c>
      <c r="AF181" s="9">
        <f>IF($M181=Data!$L$10,Data!$V$6,IF($M181=Data!$L$12,Data!$V$6,IF($M181=Data!$Y$4,Data!$AA$6,IF($M181=Data!$AD$4,Data!$AF$6,IF($M181=Data!$AI$4,Data!$AK$6,IF($M181=Data!$AN$4,Data!$AP$6,0))))))</f>
        <v>0</v>
      </c>
      <c r="AG181" s="9">
        <f>IF($M181=Data!$L$10,Data!$V$7,IF($M181=Data!$L$12,Data!$V$7,IF($M181=Data!$Y$4,Data!$AA$7,IF($M181=Data!$AD$4,Data!$AF$7,IF($M181=Data!$AI$4,Data!$AK$7,IF($M181=Data!$AN$4,Data!$AP$7,0))))))</f>
        <v>0</v>
      </c>
      <c r="AH181" s="9">
        <f>IF($M181=Data!$L$10,Data!$V$8,IF($M181=Data!$L$12,Data!$V$8,IF($M181=Data!$Y$4,Data!$AA$8,IF($M181=Data!$AD$4,Data!$AF$8,IF($M181=Data!$AI$4,Data!$AK$8,IF($M181=Data!$AN$4,Data!$AP$8,0))))))</f>
        <v>0</v>
      </c>
      <c r="AI181" s="9">
        <f>IF($M181=Data!$L$10,Data!$V$9,IF($M181=Data!$L$12,Data!$V$9,IF($M181=Data!$Y$4,Data!$AA$9,IF($M181=Data!$AD$4,Data!$AF$9,IF($M181=Data!$AI$4,Data!$AK$9,IF($M181=Data!$AN$4,Data!$AP$9,0))))))</f>
        <v>0</v>
      </c>
      <c r="AJ181" s="9">
        <f>IF($M181=Data!$L$10,Data!$V$10,IF($M181=Data!$L$12,Data!$V$10,IF($M181=Data!$Y$4,Data!$AA$10,IF($M181=Data!$AD$4,Data!$AF$10,IF($M181=Data!$AI$4,Data!$AK$10,IF($M181=Data!$AN$4,Data!$AP$10,0))))))</f>
        <v>0</v>
      </c>
      <c r="AK181" s="9">
        <f>IF($M181=Data!$L$10,Data!$V$11,IF($M181=Data!$L$12,Data!$V$11,IF($M181=Data!$Y$4,Data!$AA$11,IF($M181=Data!$AD$4,Data!$AF$11,IF($M181=Data!$AI$4,Data!$AK$11,IF($M181=Data!$AN$4,Data!$AP$11,0))))))</f>
        <v>0</v>
      </c>
      <c r="AL181" s="9">
        <f>IF($M181=Data!$L$10,Data!$V$12,IF($M181=Data!$L$12,Data!$V$12,IF($M181=Data!$Y$4,Data!$AA$12,IF($M181=Data!$AD$4,Data!$AF$12,IF($M181=Data!$AI$4,Data!$AK$12,IF($M181=Data!$AN$4,Data!$AP$12,0))))))</f>
        <v>0</v>
      </c>
      <c r="AM181" s="9">
        <f>IF($M181=Data!$L$10,Data!$V$13,IF($M181=Data!$L$12,Data!$V$13,IF($M181=Data!$Y$4,Data!$AA$13,IF($M181=Data!$AD$4,Data!$AF$13,IF($M181=Data!$AI$4,Data!$AK$13,IF($M181=Data!$AN$4,Data!$AP$13,0))))))</f>
        <v>0</v>
      </c>
      <c r="AN181" s="9">
        <f>IF($M181=Data!$L$10,Data!$V$14,IF($M181=Data!$L$12,Data!$V$14,IF($M181=Data!$Y$4,Data!$AA$14,IF($M181=Data!$AD$4,Data!$AF$14,IF($M181=Data!$AI$4,Data!$AK$14,IF($M181=Data!$AN$4,Data!$AP$14,0))))))</f>
        <v>0</v>
      </c>
      <c r="AO181" s="9">
        <f>IF($M181=Data!$L$10,Data!$V$15,IF($M181=Data!$L$12,Data!$V$15,IF($M181=Data!$Y$4,Data!$AA$15,IF($M181=Data!$AD$4,Data!$AF$15,IF($M181=Data!$AI$4,Data!$AK$15,IF($M181=Data!$AN$4,Data!$AP$15,0))))))</f>
        <v>0</v>
      </c>
      <c r="AP181" s="9">
        <f>IF($M181=Data!$L$10,Data!$V$16,IF($M181=Data!$L$12,Data!$V$16,IF($M181=Data!$Y$4,Data!$AA$16,IF($M181=Data!$AD$4,Data!$AF$16,IF($M181=Data!$AI$4,Data!$AK$16,IF($M181=Data!$AN$4,Data!$AP$16,0))))))</f>
        <v>0</v>
      </c>
      <c r="AQ181" s="9">
        <f>IF($M181=Data!$L$10,Data!$V$17,IF($M181=Data!$L$12,Data!$V$17,IF($M181=Data!$Y$4,Data!$AA$17,IF($M181=Data!$AD$4,Data!$AF$17,IF($M181=Data!$AI$4,Data!$AK$17,IF($M181=Data!$AN$4,Data!$AP$17,0))))))</f>
        <v>0</v>
      </c>
      <c r="AR181" s="9">
        <f>IF($M181=Data!$L$10,Data!$V$18,IF($M181=Data!$L$12,Data!$V$18,IF($M181=Data!$Y$4,Data!$AA$18,IF($M181=Data!$AD$4,Data!$AF$18,IF($M181=Data!$AI$4,Data!$AK$18,IF($M181=Data!$AN$4,Data!$AP$18,0))))))</f>
        <v>0</v>
      </c>
      <c r="AS181" s="9">
        <f>IF($M181=Data!$L$10,Data!$V$19,IF($M181=Data!$L$12,Data!$V$19,IF($M181=Data!$Y$4,Data!$AA$19,IF($M181=Data!$AD$4,Data!$AF$19,IF($M181=Data!$AI$4,Data!$AK$19,IF($M181=Data!$AN$4,Data!$AP$19,0))))))</f>
        <v>0</v>
      </c>
      <c r="AT181" s="9">
        <f>IF($M181=Data!$L$10,Data!$V$20,IF($M181=Data!$L$12,Data!$V$20,IF($M181=Data!$Y$4,Data!$AA$20,IF($M181=Data!$AD$4,Data!$AF$20,IF($M181=Data!$AI$4,Data!$AK$20,IF($M181=Data!$AN$4,Data!$AP$20,0))))))</f>
        <v>0</v>
      </c>
      <c r="AU181" s="9">
        <f>IF($M181=Data!$L$10,Data!$V$21,IF($M181=Data!$L$12,Data!$V$21,IF($M181=Data!$Y$4,Data!$AA$21,IF($M181=Data!$AD$4,Data!$AF$21,IF($M181=Data!$AI$4,Data!$AK$21,IF($M181=Data!$AN$4,Data!$AP$21,0))))))</f>
        <v>0</v>
      </c>
      <c r="AV181" s="9">
        <f>IF($M181=Data!$L$10,Data!$V$22,IF($M181=Data!$L$12,Data!$V$22,IF($M181=Data!$Y$4,Data!$AA$22,IF($M181=Data!$AD$4,Data!$AF$22,IF($M181=Data!$AI$4,Data!$AK$22,IF($M181=Data!$AN$4,Data!$AP$22,0))))))</f>
        <v>0</v>
      </c>
      <c r="AW181" s="9">
        <f>IF($M181=Data!$L$10,Data!$V$23,IF($M181=Data!$L$12,Data!$V$23,IF($M181=Data!$Y$4,Data!$AA$23,IF($M181=Data!$AD$4,Data!$AF$23,IF($M181=Data!$AI$4,Data!$AK$23,IF($M181=Data!$AN$4,Data!$AP$23,0))))))</f>
        <v>0</v>
      </c>
      <c r="AX181" s="9">
        <f>IF($M181=Data!$L$10,Data!$V$24,IF($M181=Data!$L$12,Data!$V$24,IF($M181=Data!$Y$4,Data!$AA$24,IF($M181=Data!$AD$4,Data!$AF$24,IF($M181=Data!$AI$4,Data!$AK$24,IF($M181=Data!$AN$4,Data!$AP$24,0))))))</f>
        <v>0</v>
      </c>
      <c r="AY181" s="9">
        <f>IF($M181=Data!$L$10,Data!$V$25,IF($M181=Data!$L$12,Data!$V$25,IF($M181=Data!$Y$4,Data!$AA$25,IF($M181=Data!$AD$4,Data!$AF$25,IF($M181=Data!$AI$4,Data!$AK$25,IF($M181=Data!$AN$4,Data!$AP$25,0))))))</f>
        <v>0</v>
      </c>
      <c r="AZ181" s="9">
        <f>IF($M181=Data!$L$10,Data!$V$26,IF($M181=Data!$L$12,Data!$V$26,IF($M181=Data!$Y$4,Data!$AA$26,IF($M181=Data!$AD$4,Data!$AF$26,IF($M181=Data!$AI$4,Data!$AK$26,IF($M181=Data!$AN$4,Data!$AP$26,0))))))</f>
        <v>0</v>
      </c>
      <c r="BA181" s="9">
        <f>IF($M181=Data!$L$10,Data!$V$27,IF($M181=Data!$L$12,Data!$V$27,IF($M181=Data!$Y$4,Data!$AA$27,IF($M181=Data!$AD$4,Data!$AF$27,IF($M181=Data!$AI$4,Data!$AK$27,IF($M181=Data!$AN$4,Data!$AP$27,0))))))</f>
        <v>0</v>
      </c>
      <c r="BB181" s="9">
        <f>IF($M181=Data!$L$10,Data!$V$28,IF($M181=Data!$L$12,Data!$V$28,IF($M181=Data!$Y$4,Data!$AA$28,IF($M181=Data!$AD$4,Data!$AF$28,IF($M181=Data!$AI$4,Data!$AK$28,IF($M181=Data!$AN$4,Data!$AP$28,0))))))</f>
        <v>0</v>
      </c>
      <c r="BC181" s="9">
        <f t="shared" si="12"/>
        <v>0</v>
      </c>
      <c r="BD181" s="119">
        <f>VLOOKUP($BC181,Data!$AS$4:$AT$128,2,FALSE)</f>
        <v>0</v>
      </c>
      <c r="BE181" s="102">
        <f>IF('LCLR Activity List v2.2'!$K181="SPR",1,0)</f>
        <v>0</v>
      </c>
      <c r="BF181" s="100" t="e">
        <f>IF($BE181=0,T181*Data!BF$98,IF($BE181=1,T181*Data!BK$98,T181*Data!BF$98))</f>
        <v>#N/A</v>
      </c>
      <c r="BG181" s="100" t="e">
        <f>IF($BE181=0,U181*Data!BG$98,IF($BE181=1,U181*Data!BL$98,U181*Data!BG$98))</f>
        <v>#N/A</v>
      </c>
      <c r="BH181" s="100" t="e">
        <f>IF($BE181=0,V181*Data!BH$98,IF($BE181=1,V181*Data!BM$98,V181*Data!BH$98))</f>
        <v>#N/A</v>
      </c>
      <c r="BI181" s="100" t="e">
        <f>IF($BE181=0,W181*Data!BI$98,IF($BE181=1,W181*Data!BN$98,W181*Data!BI$98))</f>
        <v>#N/A</v>
      </c>
      <c r="BJ181" s="100" t="e">
        <f>IF($BE181=0,X181*Data!BJ$98,IF($BE181=1,X181*Data!BO$98,X181*Data!BJ$98))</f>
        <v>#N/A</v>
      </c>
      <c r="BK181" s="97" t="e">
        <f t="shared" si="11"/>
        <v>#N/A</v>
      </c>
    </row>
    <row r="182" spans="1:63" x14ac:dyDescent="0.35">
      <c r="A182" s="187">
        <v>170</v>
      </c>
      <c r="B182" s="165"/>
      <c r="C182" s="166"/>
      <c r="D182" s="230"/>
      <c r="E182" s="166"/>
      <c r="F182" s="166"/>
      <c r="G182" s="166"/>
      <c r="H182" s="166"/>
      <c r="I182" s="166"/>
      <c r="J182" s="166"/>
      <c r="K182" s="166"/>
      <c r="L182" s="166"/>
      <c r="M182" s="166"/>
      <c r="N182" s="166"/>
      <c r="O182" s="231"/>
      <c r="P182" s="154">
        <f>VLOOKUP($BC182,Data!$AS$4:$AT$128,2,FALSE)</f>
        <v>0</v>
      </c>
      <c r="Q182" s="166"/>
      <c r="R182" s="166"/>
      <c r="S182" s="155"/>
      <c r="T182" s="170"/>
      <c r="U182" s="170"/>
      <c r="V182" s="170"/>
      <c r="W182" s="170"/>
      <c r="X182" s="156">
        <f t="shared" si="9"/>
        <v>0</v>
      </c>
      <c r="Y182" s="170"/>
      <c r="Z182" s="156">
        <f t="shared" si="10"/>
        <v>0</v>
      </c>
      <c r="AA182" s="175"/>
      <c r="AB182" s="176"/>
      <c r="AD182" s="9">
        <f>IF($M182=Data!$L$10,Data!$V$4,IF($M182=Data!$L$12,Data!$V$4,IF($M182=Data!$Y$4,Data!$AA$4,IF($M182=Data!$AD$4,Data!$AF$4,IF($M182=Data!$AI$4,Data!$AK$4,IF($M182=Data!$AN$4,Data!$AP$4,0))))))</f>
        <v>0</v>
      </c>
      <c r="AE182" s="9">
        <f>IF($M182=Data!$L$10,Data!$V$5,IF($M182=Data!$L$12,Data!$V$5,IF($M182=Data!$Y$4,Data!$AA$5,IF($M182=Data!$AD$4,Data!$AF$5,IF($M182=Data!$AI$4,Data!$AK$5,IF($M182=Data!$AN$4,Data!$AP$5,0))))))</f>
        <v>0</v>
      </c>
      <c r="AF182" s="9">
        <f>IF($M182=Data!$L$10,Data!$V$6,IF($M182=Data!$L$12,Data!$V$6,IF($M182=Data!$Y$4,Data!$AA$6,IF($M182=Data!$AD$4,Data!$AF$6,IF($M182=Data!$AI$4,Data!$AK$6,IF($M182=Data!$AN$4,Data!$AP$6,0))))))</f>
        <v>0</v>
      </c>
      <c r="AG182" s="9">
        <f>IF($M182=Data!$L$10,Data!$V$7,IF($M182=Data!$L$12,Data!$V$7,IF($M182=Data!$Y$4,Data!$AA$7,IF($M182=Data!$AD$4,Data!$AF$7,IF($M182=Data!$AI$4,Data!$AK$7,IF($M182=Data!$AN$4,Data!$AP$7,0))))))</f>
        <v>0</v>
      </c>
      <c r="AH182" s="9">
        <f>IF($M182=Data!$L$10,Data!$V$8,IF($M182=Data!$L$12,Data!$V$8,IF($M182=Data!$Y$4,Data!$AA$8,IF($M182=Data!$AD$4,Data!$AF$8,IF($M182=Data!$AI$4,Data!$AK$8,IF($M182=Data!$AN$4,Data!$AP$8,0))))))</f>
        <v>0</v>
      </c>
      <c r="AI182" s="9">
        <f>IF($M182=Data!$L$10,Data!$V$9,IF($M182=Data!$L$12,Data!$V$9,IF($M182=Data!$Y$4,Data!$AA$9,IF($M182=Data!$AD$4,Data!$AF$9,IF($M182=Data!$AI$4,Data!$AK$9,IF($M182=Data!$AN$4,Data!$AP$9,0))))))</f>
        <v>0</v>
      </c>
      <c r="AJ182" s="9">
        <f>IF($M182=Data!$L$10,Data!$V$10,IF($M182=Data!$L$12,Data!$V$10,IF($M182=Data!$Y$4,Data!$AA$10,IF($M182=Data!$AD$4,Data!$AF$10,IF($M182=Data!$AI$4,Data!$AK$10,IF($M182=Data!$AN$4,Data!$AP$10,0))))))</f>
        <v>0</v>
      </c>
      <c r="AK182" s="9">
        <f>IF($M182=Data!$L$10,Data!$V$11,IF($M182=Data!$L$12,Data!$V$11,IF($M182=Data!$Y$4,Data!$AA$11,IF($M182=Data!$AD$4,Data!$AF$11,IF($M182=Data!$AI$4,Data!$AK$11,IF($M182=Data!$AN$4,Data!$AP$11,0))))))</f>
        <v>0</v>
      </c>
      <c r="AL182" s="9">
        <f>IF($M182=Data!$L$10,Data!$V$12,IF($M182=Data!$L$12,Data!$V$12,IF($M182=Data!$Y$4,Data!$AA$12,IF($M182=Data!$AD$4,Data!$AF$12,IF($M182=Data!$AI$4,Data!$AK$12,IF($M182=Data!$AN$4,Data!$AP$12,0))))))</f>
        <v>0</v>
      </c>
      <c r="AM182" s="9">
        <f>IF($M182=Data!$L$10,Data!$V$13,IF($M182=Data!$L$12,Data!$V$13,IF($M182=Data!$Y$4,Data!$AA$13,IF($M182=Data!$AD$4,Data!$AF$13,IF($M182=Data!$AI$4,Data!$AK$13,IF($M182=Data!$AN$4,Data!$AP$13,0))))))</f>
        <v>0</v>
      </c>
      <c r="AN182" s="9">
        <f>IF($M182=Data!$L$10,Data!$V$14,IF($M182=Data!$L$12,Data!$V$14,IF($M182=Data!$Y$4,Data!$AA$14,IF($M182=Data!$AD$4,Data!$AF$14,IF($M182=Data!$AI$4,Data!$AK$14,IF($M182=Data!$AN$4,Data!$AP$14,0))))))</f>
        <v>0</v>
      </c>
      <c r="AO182" s="9">
        <f>IF($M182=Data!$L$10,Data!$V$15,IF($M182=Data!$L$12,Data!$V$15,IF($M182=Data!$Y$4,Data!$AA$15,IF($M182=Data!$AD$4,Data!$AF$15,IF($M182=Data!$AI$4,Data!$AK$15,IF($M182=Data!$AN$4,Data!$AP$15,0))))))</f>
        <v>0</v>
      </c>
      <c r="AP182" s="9">
        <f>IF($M182=Data!$L$10,Data!$V$16,IF($M182=Data!$L$12,Data!$V$16,IF($M182=Data!$Y$4,Data!$AA$16,IF($M182=Data!$AD$4,Data!$AF$16,IF($M182=Data!$AI$4,Data!$AK$16,IF($M182=Data!$AN$4,Data!$AP$16,0))))))</f>
        <v>0</v>
      </c>
      <c r="AQ182" s="9">
        <f>IF($M182=Data!$L$10,Data!$V$17,IF($M182=Data!$L$12,Data!$V$17,IF($M182=Data!$Y$4,Data!$AA$17,IF($M182=Data!$AD$4,Data!$AF$17,IF($M182=Data!$AI$4,Data!$AK$17,IF($M182=Data!$AN$4,Data!$AP$17,0))))))</f>
        <v>0</v>
      </c>
      <c r="AR182" s="9">
        <f>IF($M182=Data!$L$10,Data!$V$18,IF($M182=Data!$L$12,Data!$V$18,IF($M182=Data!$Y$4,Data!$AA$18,IF($M182=Data!$AD$4,Data!$AF$18,IF($M182=Data!$AI$4,Data!$AK$18,IF($M182=Data!$AN$4,Data!$AP$18,0))))))</f>
        <v>0</v>
      </c>
      <c r="AS182" s="9">
        <f>IF($M182=Data!$L$10,Data!$V$19,IF($M182=Data!$L$12,Data!$V$19,IF($M182=Data!$Y$4,Data!$AA$19,IF($M182=Data!$AD$4,Data!$AF$19,IF($M182=Data!$AI$4,Data!$AK$19,IF($M182=Data!$AN$4,Data!$AP$19,0))))))</f>
        <v>0</v>
      </c>
      <c r="AT182" s="9">
        <f>IF($M182=Data!$L$10,Data!$V$20,IF($M182=Data!$L$12,Data!$V$20,IF($M182=Data!$Y$4,Data!$AA$20,IF($M182=Data!$AD$4,Data!$AF$20,IF($M182=Data!$AI$4,Data!$AK$20,IF($M182=Data!$AN$4,Data!$AP$20,0))))))</f>
        <v>0</v>
      </c>
      <c r="AU182" s="9">
        <f>IF($M182=Data!$L$10,Data!$V$21,IF($M182=Data!$L$12,Data!$V$21,IF($M182=Data!$Y$4,Data!$AA$21,IF($M182=Data!$AD$4,Data!$AF$21,IF($M182=Data!$AI$4,Data!$AK$21,IF($M182=Data!$AN$4,Data!$AP$21,0))))))</f>
        <v>0</v>
      </c>
      <c r="AV182" s="9">
        <f>IF($M182=Data!$L$10,Data!$V$22,IF($M182=Data!$L$12,Data!$V$22,IF($M182=Data!$Y$4,Data!$AA$22,IF($M182=Data!$AD$4,Data!$AF$22,IF($M182=Data!$AI$4,Data!$AK$22,IF($M182=Data!$AN$4,Data!$AP$22,0))))))</f>
        <v>0</v>
      </c>
      <c r="AW182" s="9">
        <f>IF($M182=Data!$L$10,Data!$V$23,IF($M182=Data!$L$12,Data!$V$23,IF($M182=Data!$Y$4,Data!$AA$23,IF($M182=Data!$AD$4,Data!$AF$23,IF($M182=Data!$AI$4,Data!$AK$23,IF($M182=Data!$AN$4,Data!$AP$23,0))))))</f>
        <v>0</v>
      </c>
      <c r="AX182" s="9">
        <f>IF($M182=Data!$L$10,Data!$V$24,IF($M182=Data!$L$12,Data!$V$24,IF($M182=Data!$Y$4,Data!$AA$24,IF($M182=Data!$AD$4,Data!$AF$24,IF($M182=Data!$AI$4,Data!$AK$24,IF($M182=Data!$AN$4,Data!$AP$24,0))))))</f>
        <v>0</v>
      </c>
      <c r="AY182" s="9">
        <f>IF($M182=Data!$L$10,Data!$V$25,IF($M182=Data!$L$12,Data!$V$25,IF($M182=Data!$Y$4,Data!$AA$25,IF($M182=Data!$AD$4,Data!$AF$25,IF($M182=Data!$AI$4,Data!$AK$25,IF($M182=Data!$AN$4,Data!$AP$25,0))))))</f>
        <v>0</v>
      </c>
      <c r="AZ182" s="9">
        <f>IF($M182=Data!$L$10,Data!$V$26,IF($M182=Data!$L$12,Data!$V$26,IF($M182=Data!$Y$4,Data!$AA$26,IF($M182=Data!$AD$4,Data!$AF$26,IF($M182=Data!$AI$4,Data!$AK$26,IF($M182=Data!$AN$4,Data!$AP$26,0))))))</f>
        <v>0</v>
      </c>
      <c r="BA182" s="9">
        <f>IF($M182=Data!$L$10,Data!$V$27,IF($M182=Data!$L$12,Data!$V$27,IF($M182=Data!$Y$4,Data!$AA$27,IF($M182=Data!$AD$4,Data!$AF$27,IF($M182=Data!$AI$4,Data!$AK$27,IF($M182=Data!$AN$4,Data!$AP$27,0))))))</f>
        <v>0</v>
      </c>
      <c r="BB182" s="9">
        <f>IF($M182=Data!$L$10,Data!$V$28,IF($M182=Data!$L$12,Data!$V$28,IF($M182=Data!$Y$4,Data!$AA$28,IF($M182=Data!$AD$4,Data!$AF$28,IF($M182=Data!$AI$4,Data!$AK$28,IF($M182=Data!$AN$4,Data!$AP$28,0))))))</f>
        <v>0</v>
      </c>
      <c r="BC182" s="9">
        <f t="shared" si="12"/>
        <v>0</v>
      </c>
      <c r="BD182" s="119">
        <f>VLOOKUP($BC182,Data!$AS$4:$AT$128,2,FALSE)</f>
        <v>0</v>
      </c>
      <c r="BE182" s="102">
        <f>IF('LCLR Activity List v2.2'!$K182="SPR",1,0)</f>
        <v>0</v>
      </c>
      <c r="BF182" s="100" t="e">
        <f>IF($BE182=0,T182*Data!BF$98,IF($BE182=1,T182*Data!BK$98,T182*Data!BF$98))</f>
        <v>#N/A</v>
      </c>
      <c r="BG182" s="100" t="e">
        <f>IF($BE182=0,U182*Data!BG$98,IF($BE182=1,U182*Data!BL$98,U182*Data!BG$98))</f>
        <v>#N/A</v>
      </c>
      <c r="BH182" s="100" t="e">
        <f>IF($BE182=0,V182*Data!BH$98,IF($BE182=1,V182*Data!BM$98,V182*Data!BH$98))</f>
        <v>#N/A</v>
      </c>
      <c r="BI182" s="100" t="e">
        <f>IF($BE182=0,W182*Data!BI$98,IF($BE182=1,W182*Data!BN$98,W182*Data!BI$98))</f>
        <v>#N/A</v>
      </c>
      <c r="BJ182" s="100" t="e">
        <f>IF($BE182=0,X182*Data!BJ$98,IF($BE182=1,X182*Data!BO$98,X182*Data!BJ$98))</f>
        <v>#N/A</v>
      </c>
      <c r="BK182" s="97" t="e">
        <f t="shared" si="11"/>
        <v>#N/A</v>
      </c>
    </row>
    <row r="183" spans="1:63" x14ac:dyDescent="0.35">
      <c r="A183" s="187">
        <v>171</v>
      </c>
      <c r="B183" s="165"/>
      <c r="C183" s="166"/>
      <c r="D183" s="230"/>
      <c r="E183" s="166"/>
      <c r="F183" s="166"/>
      <c r="G183" s="166"/>
      <c r="H183" s="166"/>
      <c r="I183" s="166"/>
      <c r="J183" s="166"/>
      <c r="K183" s="166"/>
      <c r="L183" s="166"/>
      <c r="M183" s="166"/>
      <c r="N183" s="166"/>
      <c r="O183" s="231"/>
      <c r="P183" s="154">
        <f>VLOOKUP($BC183,Data!$AS$4:$AT$128,2,FALSE)</f>
        <v>0</v>
      </c>
      <c r="Q183" s="166"/>
      <c r="R183" s="166"/>
      <c r="S183" s="155"/>
      <c r="T183" s="170"/>
      <c r="U183" s="170"/>
      <c r="V183" s="170"/>
      <c r="W183" s="170"/>
      <c r="X183" s="156">
        <f t="shared" si="9"/>
        <v>0</v>
      </c>
      <c r="Y183" s="170"/>
      <c r="Z183" s="156">
        <f t="shared" si="10"/>
        <v>0</v>
      </c>
      <c r="AA183" s="175"/>
      <c r="AB183" s="176"/>
      <c r="AD183" s="9">
        <f>IF($M183=Data!$L$10,Data!$V$4,IF($M183=Data!$L$12,Data!$V$4,IF($M183=Data!$Y$4,Data!$AA$4,IF($M183=Data!$AD$4,Data!$AF$4,IF($M183=Data!$AI$4,Data!$AK$4,IF($M183=Data!$AN$4,Data!$AP$4,0))))))</f>
        <v>0</v>
      </c>
      <c r="AE183" s="9">
        <f>IF($M183=Data!$L$10,Data!$V$5,IF($M183=Data!$L$12,Data!$V$5,IF($M183=Data!$Y$4,Data!$AA$5,IF($M183=Data!$AD$4,Data!$AF$5,IF($M183=Data!$AI$4,Data!$AK$5,IF($M183=Data!$AN$4,Data!$AP$5,0))))))</f>
        <v>0</v>
      </c>
      <c r="AF183" s="9">
        <f>IF($M183=Data!$L$10,Data!$V$6,IF($M183=Data!$L$12,Data!$V$6,IF($M183=Data!$Y$4,Data!$AA$6,IF($M183=Data!$AD$4,Data!$AF$6,IF($M183=Data!$AI$4,Data!$AK$6,IF($M183=Data!$AN$4,Data!$AP$6,0))))))</f>
        <v>0</v>
      </c>
      <c r="AG183" s="9">
        <f>IF($M183=Data!$L$10,Data!$V$7,IF($M183=Data!$L$12,Data!$V$7,IF($M183=Data!$Y$4,Data!$AA$7,IF($M183=Data!$AD$4,Data!$AF$7,IF($M183=Data!$AI$4,Data!$AK$7,IF($M183=Data!$AN$4,Data!$AP$7,0))))))</f>
        <v>0</v>
      </c>
      <c r="AH183" s="9">
        <f>IF($M183=Data!$L$10,Data!$V$8,IF($M183=Data!$L$12,Data!$V$8,IF($M183=Data!$Y$4,Data!$AA$8,IF($M183=Data!$AD$4,Data!$AF$8,IF($M183=Data!$AI$4,Data!$AK$8,IF($M183=Data!$AN$4,Data!$AP$8,0))))))</f>
        <v>0</v>
      </c>
      <c r="AI183" s="9">
        <f>IF($M183=Data!$L$10,Data!$V$9,IF($M183=Data!$L$12,Data!$V$9,IF($M183=Data!$Y$4,Data!$AA$9,IF($M183=Data!$AD$4,Data!$AF$9,IF($M183=Data!$AI$4,Data!$AK$9,IF($M183=Data!$AN$4,Data!$AP$9,0))))))</f>
        <v>0</v>
      </c>
      <c r="AJ183" s="9">
        <f>IF($M183=Data!$L$10,Data!$V$10,IF($M183=Data!$L$12,Data!$V$10,IF($M183=Data!$Y$4,Data!$AA$10,IF($M183=Data!$AD$4,Data!$AF$10,IF($M183=Data!$AI$4,Data!$AK$10,IF($M183=Data!$AN$4,Data!$AP$10,0))))))</f>
        <v>0</v>
      </c>
      <c r="AK183" s="9">
        <f>IF($M183=Data!$L$10,Data!$V$11,IF($M183=Data!$L$12,Data!$V$11,IF($M183=Data!$Y$4,Data!$AA$11,IF($M183=Data!$AD$4,Data!$AF$11,IF($M183=Data!$AI$4,Data!$AK$11,IF($M183=Data!$AN$4,Data!$AP$11,0))))))</f>
        <v>0</v>
      </c>
      <c r="AL183" s="9">
        <f>IF($M183=Data!$L$10,Data!$V$12,IF($M183=Data!$L$12,Data!$V$12,IF($M183=Data!$Y$4,Data!$AA$12,IF($M183=Data!$AD$4,Data!$AF$12,IF($M183=Data!$AI$4,Data!$AK$12,IF($M183=Data!$AN$4,Data!$AP$12,0))))))</f>
        <v>0</v>
      </c>
      <c r="AM183" s="9">
        <f>IF($M183=Data!$L$10,Data!$V$13,IF($M183=Data!$L$12,Data!$V$13,IF($M183=Data!$Y$4,Data!$AA$13,IF($M183=Data!$AD$4,Data!$AF$13,IF($M183=Data!$AI$4,Data!$AK$13,IF($M183=Data!$AN$4,Data!$AP$13,0))))))</f>
        <v>0</v>
      </c>
      <c r="AN183" s="9">
        <f>IF($M183=Data!$L$10,Data!$V$14,IF($M183=Data!$L$12,Data!$V$14,IF($M183=Data!$Y$4,Data!$AA$14,IF($M183=Data!$AD$4,Data!$AF$14,IF($M183=Data!$AI$4,Data!$AK$14,IF($M183=Data!$AN$4,Data!$AP$14,0))))))</f>
        <v>0</v>
      </c>
      <c r="AO183" s="9">
        <f>IF($M183=Data!$L$10,Data!$V$15,IF($M183=Data!$L$12,Data!$V$15,IF($M183=Data!$Y$4,Data!$AA$15,IF($M183=Data!$AD$4,Data!$AF$15,IF($M183=Data!$AI$4,Data!$AK$15,IF($M183=Data!$AN$4,Data!$AP$15,0))))))</f>
        <v>0</v>
      </c>
      <c r="AP183" s="9">
        <f>IF($M183=Data!$L$10,Data!$V$16,IF($M183=Data!$L$12,Data!$V$16,IF($M183=Data!$Y$4,Data!$AA$16,IF($M183=Data!$AD$4,Data!$AF$16,IF($M183=Data!$AI$4,Data!$AK$16,IF($M183=Data!$AN$4,Data!$AP$16,0))))))</f>
        <v>0</v>
      </c>
      <c r="AQ183" s="9">
        <f>IF($M183=Data!$L$10,Data!$V$17,IF($M183=Data!$L$12,Data!$V$17,IF($M183=Data!$Y$4,Data!$AA$17,IF($M183=Data!$AD$4,Data!$AF$17,IF($M183=Data!$AI$4,Data!$AK$17,IF($M183=Data!$AN$4,Data!$AP$17,0))))))</f>
        <v>0</v>
      </c>
      <c r="AR183" s="9">
        <f>IF($M183=Data!$L$10,Data!$V$18,IF($M183=Data!$L$12,Data!$V$18,IF($M183=Data!$Y$4,Data!$AA$18,IF($M183=Data!$AD$4,Data!$AF$18,IF($M183=Data!$AI$4,Data!$AK$18,IF($M183=Data!$AN$4,Data!$AP$18,0))))))</f>
        <v>0</v>
      </c>
      <c r="AS183" s="9">
        <f>IF($M183=Data!$L$10,Data!$V$19,IF($M183=Data!$L$12,Data!$V$19,IF($M183=Data!$Y$4,Data!$AA$19,IF($M183=Data!$AD$4,Data!$AF$19,IF($M183=Data!$AI$4,Data!$AK$19,IF($M183=Data!$AN$4,Data!$AP$19,0))))))</f>
        <v>0</v>
      </c>
      <c r="AT183" s="9">
        <f>IF($M183=Data!$L$10,Data!$V$20,IF($M183=Data!$L$12,Data!$V$20,IF($M183=Data!$Y$4,Data!$AA$20,IF($M183=Data!$AD$4,Data!$AF$20,IF($M183=Data!$AI$4,Data!$AK$20,IF($M183=Data!$AN$4,Data!$AP$20,0))))))</f>
        <v>0</v>
      </c>
      <c r="AU183" s="9">
        <f>IF($M183=Data!$L$10,Data!$V$21,IF($M183=Data!$L$12,Data!$V$21,IF($M183=Data!$Y$4,Data!$AA$21,IF($M183=Data!$AD$4,Data!$AF$21,IF($M183=Data!$AI$4,Data!$AK$21,IF($M183=Data!$AN$4,Data!$AP$21,0))))))</f>
        <v>0</v>
      </c>
      <c r="AV183" s="9">
        <f>IF($M183=Data!$L$10,Data!$V$22,IF($M183=Data!$L$12,Data!$V$22,IF($M183=Data!$Y$4,Data!$AA$22,IF($M183=Data!$AD$4,Data!$AF$22,IF($M183=Data!$AI$4,Data!$AK$22,IF($M183=Data!$AN$4,Data!$AP$22,0))))))</f>
        <v>0</v>
      </c>
      <c r="AW183" s="9">
        <f>IF($M183=Data!$L$10,Data!$V$23,IF($M183=Data!$L$12,Data!$V$23,IF($M183=Data!$Y$4,Data!$AA$23,IF($M183=Data!$AD$4,Data!$AF$23,IF($M183=Data!$AI$4,Data!$AK$23,IF($M183=Data!$AN$4,Data!$AP$23,0))))))</f>
        <v>0</v>
      </c>
      <c r="AX183" s="9">
        <f>IF($M183=Data!$L$10,Data!$V$24,IF($M183=Data!$L$12,Data!$V$24,IF($M183=Data!$Y$4,Data!$AA$24,IF($M183=Data!$AD$4,Data!$AF$24,IF($M183=Data!$AI$4,Data!$AK$24,IF($M183=Data!$AN$4,Data!$AP$24,0))))))</f>
        <v>0</v>
      </c>
      <c r="AY183" s="9">
        <f>IF($M183=Data!$L$10,Data!$V$25,IF($M183=Data!$L$12,Data!$V$25,IF($M183=Data!$Y$4,Data!$AA$25,IF($M183=Data!$AD$4,Data!$AF$25,IF($M183=Data!$AI$4,Data!$AK$25,IF($M183=Data!$AN$4,Data!$AP$25,0))))))</f>
        <v>0</v>
      </c>
      <c r="AZ183" s="9">
        <f>IF($M183=Data!$L$10,Data!$V$26,IF($M183=Data!$L$12,Data!$V$26,IF($M183=Data!$Y$4,Data!$AA$26,IF($M183=Data!$AD$4,Data!$AF$26,IF($M183=Data!$AI$4,Data!$AK$26,IF($M183=Data!$AN$4,Data!$AP$26,0))))))</f>
        <v>0</v>
      </c>
      <c r="BA183" s="9">
        <f>IF($M183=Data!$L$10,Data!$V$27,IF($M183=Data!$L$12,Data!$V$27,IF($M183=Data!$Y$4,Data!$AA$27,IF($M183=Data!$AD$4,Data!$AF$27,IF($M183=Data!$AI$4,Data!$AK$27,IF($M183=Data!$AN$4,Data!$AP$27,0))))))</f>
        <v>0</v>
      </c>
      <c r="BB183" s="9">
        <f>IF($M183=Data!$L$10,Data!$V$28,IF($M183=Data!$L$12,Data!$V$28,IF($M183=Data!$Y$4,Data!$AA$28,IF($M183=Data!$AD$4,Data!$AF$28,IF($M183=Data!$AI$4,Data!$AK$28,IF($M183=Data!$AN$4,Data!$AP$28,0))))))</f>
        <v>0</v>
      </c>
      <c r="BC183" s="9">
        <f t="shared" si="12"/>
        <v>0</v>
      </c>
      <c r="BD183" s="119">
        <f>VLOOKUP($BC183,Data!$AS$4:$AT$128,2,FALSE)</f>
        <v>0</v>
      </c>
      <c r="BE183" s="102">
        <f>IF('LCLR Activity List v2.2'!$K183="SPR",1,0)</f>
        <v>0</v>
      </c>
      <c r="BF183" s="100" t="e">
        <f>IF($BE183=0,T183*Data!BF$98,IF($BE183=1,T183*Data!BK$98,T183*Data!BF$98))</f>
        <v>#N/A</v>
      </c>
      <c r="BG183" s="100" t="e">
        <f>IF($BE183=0,U183*Data!BG$98,IF($BE183=1,U183*Data!BL$98,U183*Data!BG$98))</f>
        <v>#N/A</v>
      </c>
      <c r="BH183" s="100" t="e">
        <f>IF($BE183=0,V183*Data!BH$98,IF($BE183=1,V183*Data!BM$98,V183*Data!BH$98))</f>
        <v>#N/A</v>
      </c>
      <c r="BI183" s="100" t="e">
        <f>IF($BE183=0,W183*Data!BI$98,IF($BE183=1,W183*Data!BN$98,W183*Data!BI$98))</f>
        <v>#N/A</v>
      </c>
      <c r="BJ183" s="100" t="e">
        <f>IF($BE183=0,X183*Data!BJ$98,IF($BE183=1,X183*Data!BO$98,X183*Data!BJ$98))</f>
        <v>#N/A</v>
      </c>
      <c r="BK183" s="97" t="e">
        <f t="shared" si="11"/>
        <v>#N/A</v>
      </c>
    </row>
    <row r="184" spans="1:63" x14ac:dyDescent="0.35">
      <c r="A184" s="187">
        <v>172</v>
      </c>
      <c r="B184" s="165"/>
      <c r="C184" s="166"/>
      <c r="D184" s="230"/>
      <c r="E184" s="166"/>
      <c r="F184" s="166"/>
      <c r="G184" s="166"/>
      <c r="H184" s="166"/>
      <c r="I184" s="166"/>
      <c r="J184" s="166"/>
      <c r="K184" s="166"/>
      <c r="L184" s="166"/>
      <c r="M184" s="166"/>
      <c r="N184" s="166"/>
      <c r="O184" s="231"/>
      <c r="P184" s="154">
        <f>VLOOKUP($BC184,Data!$AS$4:$AT$128,2,FALSE)</f>
        <v>0</v>
      </c>
      <c r="Q184" s="166"/>
      <c r="R184" s="166"/>
      <c r="S184" s="155"/>
      <c r="T184" s="170"/>
      <c r="U184" s="170"/>
      <c r="V184" s="170"/>
      <c r="W184" s="170"/>
      <c r="X184" s="156">
        <f t="shared" si="9"/>
        <v>0</v>
      </c>
      <c r="Y184" s="170"/>
      <c r="Z184" s="156">
        <f t="shared" si="10"/>
        <v>0</v>
      </c>
      <c r="AA184" s="175"/>
      <c r="AB184" s="176"/>
      <c r="AD184" s="9">
        <f>IF($M184=Data!$L$10,Data!$V$4,IF($M184=Data!$L$12,Data!$V$4,IF($M184=Data!$Y$4,Data!$AA$4,IF($M184=Data!$AD$4,Data!$AF$4,IF($M184=Data!$AI$4,Data!$AK$4,IF($M184=Data!$AN$4,Data!$AP$4,0))))))</f>
        <v>0</v>
      </c>
      <c r="AE184" s="9">
        <f>IF($M184=Data!$L$10,Data!$V$5,IF($M184=Data!$L$12,Data!$V$5,IF($M184=Data!$Y$4,Data!$AA$5,IF($M184=Data!$AD$4,Data!$AF$5,IF($M184=Data!$AI$4,Data!$AK$5,IF($M184=Data!$AN$4,Data!$AP$5,0))))))</f>
        <v>0</v>
      </c>
      <c r="AF184" s="9">
        <f>IF($M184=Data!$L$10,Data!$V$6,IF($M184=Data!$L$12,Data!$V$6,IF($M184=Data!$Y$4,Data!$AA$6,IF($M184=Data!$AD$4,Data!$AF$6,IF($M184=Data!$AI$4,Data!$AK$6,IF($M184=Data!$AN$4,Data!$AP$6,0))))))</f>
        <v>0</v>
      </c>
      <c r="AG184" s="9">
        <f>IF($M184=Data!$L$10,Data!$V$7,IF($M184=Data!$L$12,Data!$V$7,IF($M184=Data!$Y$4,Data!$AA$7,IF($M184=Data!$AD$4,Data!$AF$7,IF($M184=Data!$AI$4,Data!$AK$7,IF($M184=Data!$AN$4,Data!$AP$7,0))))))</f>
        <v>0</v>
      </c>
      <c r="AH184" s="9">
        <f>IF($M184=Data!$L$10,Data!$V$8,IF($M184=Data!$L$12,Data!$V$8,IF($M184=Data!$Y$4,Data!$AA$8,IF($M184=Data!$AD$4,Data!$AF$8,IF($M184=Data!$AI$4,Data!$AK$8,IF($M184=Data!$AN$4,Data!$AP$8,0))))))</f>
        <v>0</v>
      </c>
      <c r="AI184" s="9">
        <f>IF($M184=Data!$L$10,Data!$V$9,IF($M184=Data!$L$12,Data!$V$9,IF($M184=Data!$Y$4,Data!$AA$9,IF($M184=Data!$AD$4,Data!$AF$9,IF($M184=Data!$AI$4,Data!$AK$9,IF($M184=Data!$AN$4,Data!$AP$9,0))))))</f>
        <v>0</v>
      </c>
      <c r="AJ184" s="9">
        <f>IF($M184=Data!$L$10,Data!$V$10,IF($M184=Data!$L$12,Data!$V$10,IF($M184=Data!$Y$4,Data!$AA$10,IF($M184=Data!$AD$4,Data!$AF$10,IF($M184=Data!$AI$4,Data!$AK$10,IF($M184=Data!$AN$4,Data!$AP$10,0))))))</f>
        <v>0</v>
      </c>
      <c r="AK184" s="9">
        <f>IF($M184=Data!$L$10,Data!$V$11,IF($M184=Data!$L$12,Data!$V$11,IF($M184=Data!$Y$4,Data!$AA$11,IF($M184=Data!$AD$4,Data!$AF$11,IF($M184=Data!$AI$4,Data!$AK$11,IF($M184=Data!$AN$4,Data!$AP$11,0))))))</f>
        <v>0</v>
      </c>
      <c r="AL184" s="9">
        <f>IF($M184=Data!$L$10,Data!$V$12,IF($M184=Data!$L$12,Data!$V$12,IF($M184=Data!$Y$4,Data!$AA$12,IF($M184=Data!$AD$4,Data!$AF$12,IF($M184=Data!$AI$4,Data!$AK$12,IF($M184=Data!$AN$4,Data!$AP$12,0))))))</f>
        <v>0</v>
      </c>
      <c r="AM184" s="9">
        <f>IF($M184=Data!$L$10,Data!$V$13,IF($M184=Data!$L$12,Data!$V$13,IF($M184=Data!$Y$4,Data!$AA$13,IF($M184=Data!$AD$4,Data!$AF$13,IF($M184=Data!$AI$4,Data!$AK$13,IF($M184=Data!$AN$4,Data!$AP$13,0))))))</f>
        <v>0</v>
      </c>
      <c r="AN184" s="9">
        <f>IF($M184=Data!$L$10,Data!$V$14,IF($M184=Data!$L$12,Data!$V$14,IF($M184=Data!$Y$4,Data!$AA$14,IF($M184=Data!$AD$4,Data!$AF$14,IF($M184=Data!$AI$4,Data!$AK$14,IF($M184=Data!$AN$4,Data!$AP$14,0))))))</f>
        <v>0</v>
      </c>
      <c r="AO184" s="9">
        <f>IF($M184=Data!$L$10,Data!$V$15,IF($M184=Data!$L$12,Data!$V$15,IF($M184=Data!$Y$4,Data!$AA$15,IF($M184=Data!$AD$4,Data!$AF$15,IF($M184=Data!$AI$4,Data!$AK$15,IF($M184=Data!$AN$4,Data!$AP$15,0))))))</f>
        <v>0</v>
      </c>
      <c r="AP184" s="9">
        <f>IF($M184=Data!$L$10,Data!$V$16,IF($M184=Data!$L$12,Data!$V$16,IF($M184=Data!$Y$4,Data!$AA$16,IF($M184=Data!$AD$4,Data!$AF$16,IF($M184=Data!$AI$4,Data!$AK$16,IF($M184=Data!$AN$4,Data!$AP$16,0))))))</f>
        <v>0</v>
      </c>
      <c r="AQ184" s="9">
        <f>IF($M184=Data!$L$10,Data!$V$17,IF($M184=Data!$L$12,Data!$V$17,IF($M184=Data!$Y$4,Data!$AA$17,IF($M184=Data!$AD$4,Data!$AF$17,IF($M184=Data!$AI$4,Data!$AK$17,IF($M184=Data!$AN$4,Data!$AP$17,0))))))</f>
        <v>0</v>
      </c>
      <c r="AR184" s="9">
        <f>IF($M184=Data!$L$10,Data!$V$18,IF($M184=Data!$L$12,Data!$V$18,IF($M184=Data!$Y$4,Data!$AA$18,IF($M184=Data!$AD$4,Data!$AF$18,IF($M184=Data!$AI$4,Data!$AK$18,IF($M184=Data!$AN$4,Data!$AP$18,0))))))</f>
        <v>0</v>
      </c>
      <c r="AS184" s="9">
        <f>IF($M184=Data!$L$10,Data!$V$19,IF($M184=Data!$L$12,Data!$V$19,IF($M184=Data!$Y$4,Data!$AA$19,IF($M184=Data!$AD$4,Data!$AF$19,IF($M184=Data!$AI$4,Data!$AK$19,IF($M184=Data!$AN$4,Data!$AP$19,0))))))</f>
        <v>0</v>
      </c>
      <c r="AT184" s="9">
        <f>IF($M184=Data!$L$10,Data!$V$20,IF($M184=Data!$L$12,Data!$V$20,IF($M184=Data!$Y$4,Data!$AA$20,IF($M184=Data!$AD$4,Data!$AF$20,IF($M184=Data!$AI$4,Data!$AK$20,IF($M184=Data!$AN$4,Data!$AP$20,0))))))</f>
        <v>0</v>
      </c>
      <c r="AU184" s="9">
        <f>IF($M184=Data!$L$10,Data!$V$21,IF($M184=Data!$L$12,Data!$V$21,IF($M184=Data!$Y$4,Data!$AA$21,IF($M184=Data!$AD$4,Data!$AF$21,IF($M184=Data!$AI$4,Data!$AK$21,IF($M184=Data!$AN$4,Data!$AP$21,0))))))</f>
        <v>0</v>
      </c>
      <c r="AV184" s="9">
        <f>IF($M184=Data!$L$10,Data!$V$22,IF($M184=Data!$L$12,Data!$V$22,IF($M184=Data!$Y$4,Data!$AA$22,IF($M184=Data!$AD$4,Data!$AF$22,IF($M184=Data!$AI$4,Data!$AK$22,IF($M184=Data!$AN$4,Data!$AP$22,0))))))</f>
        <v>0</v>
      </c>
      <c r="AW184" s="9">
        <f>IF($M184=Data!$L$10,Data!$V$23,IF($M184=Data!$L$12,Data!$V$23,IF($M184=Data!$Y$4,Data!$AA$23,IF($M184=Data!$AD$4,Data!$AF$23,IF($M184=Data!$AI$4,Data!$AK$23,IF($M184=Data!$AN$4,Data!$AP$23,0))))))</f>
        <v>0</v>
      </c>
      <c r="AX184" s="9">
        <f>IF($M184=Data!$L$10,Data!$V$24,IF($M184=Data!$L$12,Data!$V$24,IF($M184=Data!$Y$4,Data!$AA$24,IF($M184=Data!$AD$4,Data!$AF$24,IF($M184=Data!$AI$4,Data!$AK$24,IF($M184=Data!$AN$4,Data!$AP$24,0))))))</f>
        <v>0</v>
      </c>
      <c r="AY184" s="9">
        <f>IF($M184=Data!$L$10,Data!$V$25,IF($M184=Data!$L$12,Data!$V$25,IF($M184=Data!$Y$4,Data!$AA$25,IF($M184=Data!$AD$4,Data!$AF$25,IF($M184=Data!$AI$4,Data!$AK$25,IF($M184=Data!$AN$4,Data!$AP$25,0))))))</f>
        <v>0</v>
      </c>
      <c r="AZ184" s="9">
        <f>IF($M184=Data!$L$10,Data!$V$26,IF($M184=Data!$L$12,Data!$V$26,IF($M184=Data!$Y$4,Data!$AA$26,IF($M184=Data!$AD$4,Data!$AF$26,IF($M184=Data!$AI$4,Data!$AK$26,IF($M184=Data!$AN$4,Data!$AP$26,0))))))</f>
        <v>0</v>
      </c>
      <c r="BA184" s="9">
        <f>IF($M184=Data!$L$10,Data!$V$27,IF($M184=Data!$L$12,Data!$V$27,IF($M184=Data!$Y$4,Data!$AA$27,IF($M184=Data!$AD$4,Data!$AF$27,IF($M184=Data!$AI$4,Data!$AK$27,IF($M184=Data!$AN$4,Data!$AP$27,0))))))</f>
        <v>0</v>
      </c>
      <c r="BB184" s="9">
        <f>IF($M184=Data!$L$10,Data!$V$28,IF($M184=Data!$L$12,Data!$V$28,IF($M184=Data!$Y$4,Data!$AA$28,IF($M184=Data!$AD$4,Data!$AF$28,IF($M184=Data!$AI$4,Data!$AK$28,IF($M184=Data!$AN$4,Data!$AP$28,0))))))</f>
        <v>0</v>
      </c>
      <c r="BC184" s="9">
        <f t="shared" si="12"/>
        <v>0</v>
      </c>
      <c r="BD184" s="119">
        <f>VLOOKUP($BC184,Data!$AS$4:$AT$128,2,FALSE)</f>
        <v>0</v>
      </c>
      <c r="BE184" s="102">
        <f>IF('LCLR Activity List v2.2'!$K184="SPR",1,0)</f>
        <v>0</v>
      </c>
      <c r="BF184" s="100" t="e">
        <f>IF($BE184=0,T184*Data!BF$98,IF($BE184=1,T184*Data!BK$98,T184*Data!BF$98))</f>
        <v>#N/A</v>
      </c>
      <c r="BG184" s="100" t="e">
        <f>IF($BE184=0,U184*Data!BG$98,IF($BE184=1,U184*Data!BL$98,U184*Data!BG$98))</f>
        <v>#N/A</v>
      </c>
      <c r="BH184" s="100" t="e">
        <f>IF($BE184=0,V184*Data!BH$98,IF($BE184=1,V184*Data!BM$98,V184*Data!BH$98))</f>
        <v>#N/A</v>
      </c>
      <c r="BI184" s="100" t="e">
        <f>IF($BE184=0,W184*Data!BI$98,IF($BE184=1,W184*Data!BN$98,W184*Data!BI$98))</f>
        <v>#N/A</v>
      </c>
      <c r="BJ184" s="100" t="e">
        <f>IF($BE184=0,X184*Data!BJ$98,IF($BE184=1,X184*Data!BO$98,X184*Data!BJ$98))</f>
        <v>#N/A</v>
      </c>
      <c r="BK184" s="97" t="e">
        <f t="shared" si="11"/>
        <v>#N/A</v>
      </c>
    </row>
    <row r="185" spans="1:63" x14ac:dyDescent="0.35">
      <c r="A185" s="187">
        <v>173</v>
      </c>
      <c r="B185" s="165"/>
      <c r="C185" s="166"/>
      <c r="D185" s="230"/>
      <c r="E185" s="166"/>
      <c r="F185" s="166"/>
      <c r="G185" s="166"/>
      <c r="H185" s="166"/>
      <c r="I185" s="166"/>
      <c r="J185" s="166"/>
      <c r="K185" s="166"/>
      <c r="L185" s="166"/>
      <c r="M185" s="166"/>
      <c r="N185" s="166"/>
      <c r="O185" s="231"/>
      <c r="P185" s="154">
        <f>VLOOKUP($BC185,Data!$AS$4:$AT$128,2,FALSE)</f>
        <v>0</v>
      </c>
      <c r="Q185" s="166"/>
      <c r="R185" s="166"/>
      <c r="S185" s="155"/>
      <c r="T185" s="170"/>
      <c r="U185" s="170"/>
      <c r="V185" s="170"/>
      <c r="W185" s="170"/>
      <c r="X185" s="156">
        <f t="shared" si="9"/>
        <v>0</v>
      </c>
      <c r="Y185" s="170"/>
      <c r="Z185" s="156">
        <f t="shared" si="10"/>
        <v>0</v>
      </c>
      <c r="AA185" s="175"/>
      <c r="AB185" s="176"/>
      <c r="AD185" s="9">
        <f>IF($M185=Data!$L$10,Data!$V$4,IF($M185=Data!$L$12,Data!$V$4,IF($M185=Data!$Y$4,Data!$AA$4,IF($M185=Data!$AD$4,Data!$AF$4,IF($M185=Data!$AI$4,Data!$AK$4,IF($M185=Data!$AN$4,Data!$AP$4,0))))))</f>
        <v>0</v>
      </c>
      <c r="AE185" s="9">
        <f>IF($M185=Data!$L$10,Data!$V$5,IF($M185=Data!$L$12,Data!$V$5,IF($M185=Data!$Y$4,Data!$AA$5,IF($M185=Data!$AD$4,Data!$AF$5,IF($M185=Data!$AI$4,Data!$AK$5,IF($M185=Data!$AN$4,Data!$AP$5,0))))))</f>
        <v>0</v>
      </c>
      <c r="AF185" s="9">
        <f>IF($M185=Data!$L$10,Data!$V$6,IF($M185=Data!$L$12,Data!$V$6,IF($M185=Data!$Y$4,Data!$AA$6,IF($M185=Data!$AD$4,Data!$AF$6,IF($M185=Data!$AI$4,Data!$AK$6,IF($M185=Data!$AN$4,Data!$AP$6,0))))))</f>
        <v>0</v>
      </c>
      <c r="AG185" s="9">
        <f>IF($M185=Data!$L$10,Data!$V$7,IF($M185=Data!$L$12,Data!$V$7,IF($M185=Data!$Y$4,Data!$AA$7,IF($M185=Data!$AD$4,Data!$AF$7,IF($M185=Data!$AI$4,Data!$AK$7,IF($M185=Data!$AN$4,Data!$AP$7,0))))))</f>
        <v>0</v>
      </c>
      <c r="AH185" s="9">
        <f>IF($M185=Data!$L$10,Data!$V$8,IF($M185=Data!$L$12,Data!$V$8,IF($M185=Data!$Y$4,Data!$AA$8,IF($M185=Data!$AD$4,Data!$AF$8,IF($M185=Data!$AI$4,Data!$AK$8,IF($M185=Data!$AN$4,Data!$AP$8,0))))))</f>
        <v>0</v>
      </c>
      <c r="AI185" s="9">
        <f>IF($M185=Data!$L$10,Data!$V$9,IF($M185=Data!$L$12,Data!$V$9,IF($M185=Data!$Y$4,Data!$AA$9,IF($M185=Data!$AD$4,Data!$AF$9,IF($M185=Data!$AI$4,Data!$AK$9,IF($M185=Data!$AN$4,Data!$AP$9,0))))))</f>
        <v>0</v>
      </c>
      <c r="AJ185" s="9">
        <f>IF($M185=Data!$L$10,Data!$V$10,IF($M185=Data!$L$12,Data!$V$10,IF($M185=Data!$Y$4,Data!$AA$10,IF($M185=Data!$AD$4,Data!$AF$10,IF($M185=Data!$AI$4,Data!$AK$10,IF($M185=Data!$AN$4,Data!$AP$10,0))))))</f>
        <v>0</v>
      </c>
      <c r="AK185" s="9">
        <f>IF($M185=Data!$L$10,Data!$V$11,IF($M185=Data!$L$12,Data!$V$11,IF($M185=Data!$Y$4,Data!$AA$11,IF($M185=Data!$AD$4,Data!$AF$11,IF($M185=Data!$AI$4,Data!$AK$11,IF($M185=Data!$AN$4,Data!$AP$11,0))))))</f>
        <v>0</v>
      </c>
      <c r="AL185" s="9">
        <f>IF($M185=Data!$L$10,Data!$V$12,IF($M185=Data!$L$12,Data!$V$12,IF($M185=Data!$Y$4,Data!$AA$12,IF($M185=Data!$AD$4,Data!$AF$12,IF($M185=Data!$AI$4,Data!$AK$12,IF($M185=Data!$AN$4,Data!$AP$12,0))))))</f>
        <v>0</v>
      </c>
      <c r="AM185" s="9">
        <f>IF($M185=Data!$L$10,Data!$V$13,IF($M185=Data!$L$12,Data!$V$13,IF($M185=Data!$Y$4,Data!$AA$13,IF($M185=Data!$AD$4,Data!$AF$13,IF($M185=Data!$AI$4,Data!$AK$13,IF($M185=Data!$AN$4,Data!$AP$13,0))))))</f>
        <v>0</v>
      </c>
      <c r="AN185" s="9">
        <f>IF($M185=Data!$L$10,Data!$V$14,IF($M185=Data!$L$12,Data!$V$14,IF($M185=Data!$Y$4,Data!$AA$14,IF($M185=Data!$AD$4,Data!$AF$14,IF($M185=Data!$AI$4,Data!$AK$14,IF($M185=Data!$AN$4,Data!$AP$14,0))))))</f>
        <v>0</v>
      </c>
      <c r="AO185" s="9">
        <f>IF($M185=Data!$L$10,Data!$V$15,IF($M185=Data!$L$12,Data!$V$15,IF($M185=Data!$Y$4,Data!$AA$15,IF($M185=Data!$AD$4,Data!$AF$15,IF($M185=Data!$AI$4,Data!$AK$15,IF($M185=Data!$AN$4,Data!$AP$15,0))))))</f>
        <v>0</v>
      </c>
      <c r="AP185" s="9">
        <f>IF($M185=Data!$L$10,Data!$V$16,IF($M185=Data!$L$12,Data!$V$16,IF($M185=Data!$Y$4,Data!$AA$16,IF($M185=Data!$AD$4,Data!$AF$16,IF($M185=Data!$AI$4,Data!$AK$16,IF($M185=Data!$AN$4,Data!$AP$16,0))))))</f>
        <v>0</v>
      </c>
      <c r="AQ185" s="9">
        <f>IF($M185=Data!$L$10,Data!$V$17,IF($M185=Data!$L$12,Data!$V$17,IF($M185=Data!$Y$4,Data!$AA$17,IF($M185=Data!$AD$4,Data!$AF$17,IF($M185=Data!$AI$4,Data!$AK$17,IF($M185=Data!$AN$4,Data!$AP$17,0))))))</f>
        <v>0</v>
      </c>
      <c r="AR185" s="9">
        <f>IF($M185=Data!$L$10,Data!$V$18,IF($M185=Data!$L$12,Data!$V$18,IF($M185=Data!$Y$4,Data!$AA$18,IF($M185=Data!$AD$4,Data!$AF$18,IF($M185=Data!$AI$4,Data!$AK$18,IF($M185=Data!$AN$4,Data!$AP$18,0))))))</f>
        <v>0</v>
      </c>
      <c r="AS185" s="9">
        <f>IF($M185=Data!$L$10,Data!$V$19,IF($M185=Data!$L$12,Data!$V$19,IF($M185=Data!$Y$4,Data!$AA$19,IF($M185=Data!$AD$4,Data!$AF$19,IF($M185=Data!$AI$4,Data!$AK$19,IF($M185=Data!$AN$4,Data!$AP$19,0))))))</f>
        <v>0</v>
      </c>
      <c r="AT185" s="9">
        <f>IF($M185=Data!$L$10,Data!$V$20,IF($M185=Data!$L$12,Data!$V$20,IF($M185=Data!$Y$4,Data!$AA$20,IF($M185=Data!$AD$4,Data!$AF$20,IF($M185=Data!$AI$4,Data!$AK$20,IF($M185=Data!$AN$4,Data!$AP$20,0))))))</f>
        <v>0</v>
      </c>
      <c r="AU185" s="9">
        <f>IF($M185=Data!$L$10,Data!$V$21,IF($M185=Data!$L$12,Data!$V$21,IF($M185=Data!$Y$4,Data!$AA$21,IF($M185=Data!$AD$4,Data!$AF$21,IF($M185=Data!$AI$4,Data!$AK$21,IF($M185=Data!$AN$4,Data!$AP$21,0))))))</f>
        <v>0</v>
      </c>
      <c r="AV185" s="9">
        <f>IF($M185=Data!$L$10,Data!$V$22,IF($M185=Data!$L$12,Data!$V$22,IF($M185=Data!$Y$4,Data!$AA$22,IF($M185=Data!$AD$4,Data!$AF$22,IF($M185=Data!$AI$4,Data!$AK$22,IF($M185=Data!$AN$4,Data!$AP$22,0))))))</f>
        <v>0</v>
      </c>
      <c r="AW185" s="9">
        <f>IF($M185=Data!$L$10,Data!$V$23,IF($M185=Data!$L$12,Data!$V$23,IF($M185=Data!$Y$4,Data!$AA$23,IF($M185=Data!$AD$4,Data!$AF$23,IF($M185=Data!$AI$4,Data!$AK$23,IF($M185=Data!$AN$4,Data!$AP$23,0))))))</f>
        <v>0</v>
      </c>
      <c r="AX185" s="9">
        <f>IF($M185=Data!$L$10,Data!$V$24,IF($M185=Data!$L$12,Data!$V$24,IF($M185=Data!$Y$4,Data!$AA$24,IF($M185=Data!$AD$4,Data!$AF$24,IF($M185=Data!$AI$4,Data!$AK$24,IF($M185=Data!$AN$4,Data!$AP$24,0))))))</f>
        <v>0</v>
      </c>
      <c r="AY185" s="9">
        <f>IF($M185=Data!$L$10,Data!$V$25,IF($M185=Data!$L$12,Data!$V$25,IF($M185=Data!$Y$4,Data!$AA$25,IF($M185=Data!$AD$4,Data!$AF$25,IF($M185=Data!$AI$4,Data!$AK$25,IF($M185=Data!$AN$4,Data!$AP$25,0))))))</f>
        <v>0</v>
      </c>
      <c r="AZ185" s="9">
        <f>IF($M185=Data!$L$10,Data!$V$26,IF($M185=Data!$L$12,Data!$V$26,IF($M185=Data!$Y$4,Data!$AA$26,IF($M185=Data!$AD$4,Data!$AF$26,IF($M185=Data!$AI$4,Data!$AK$26,IF($M185=Data!$AN$4,Data!$AP$26,0))))))</f>
        <v>0</v>
      </c>
      <c r="BA185" s="9">
        <f>IF($M185=Data!$L$10,Data!$V$27,IF($M185=Data!$L$12,Data!$V$27,IF($M185=Data!$Y$4,Data!$AA$27,IF($M185=Data!$AD$4,Data!$AF$27,IF($M185=Data!$AI$4,Data!$AK$27,IF($M185=Data!$AN$4,Data!$AP$27,0))))))</f>
        <v>0</v>
      </c>
      <c r="BB185" s="9">
        <f>IF($M185=Data!$L$10,Data!$V$28,IF($M185=Data!$L$12,Data!$V$28,IF($M185=Data!$Y$4,Data!$AA$28,IF($M185=Data!$AD$4,Data!$AF$28,IF($M185=Data!$AI$4,Data!$AK$28,IF($M185=Data!$AN$4,Data!$AP$28,0))))))</f>
        <v>0</v>
      </c>
      <c r="BC185" s="9">
        <f t="shared" si="12"/>
        <v>0</v>
      </c>
      <c r="BD185" s="119">
        <f>VLOOKUP($BC185,Data!$AS$4:$AT$128,2,FALSE)</f>
        <v>0</v>
      </c>
      <c r="BE185" s="102">
        <f>IF('LCLR Activity List v2.2'!$K185="SPR",1,0)</f>
        <v>0</v>
      </c>
      <c r="BF185" s="100" t="e">
        <f>IF($BE185=0,T185*Data!BF$98,IF($BE185=1,T185*Data!BK$98,T185*Data!BF$98))</f>
        <v>#N/A</v>
      </c>
      <c r="BG185" s="100" t="e">
        <f>IF($BE185=0,U185*Data!BG$98,IF($BE185=1,U185*Data!BL$98,U185*Data!BG$98))</f>
        <v>#N/A</v>
      </c>
      <c r="BH185" s="100" t="e">
        <f>IF($BE185=0,V185*Data!BH$98,IF($BE185=1,V185*Data!BM$98,V185*Data!BH$98))</f>
        <v>#N/A</v>
      </c>
      <c r="BI185" s="100" t="e">
        <f>IF($BE185=0,W185*Data!BI$98,IF($BE185=1,W185*Data!BN$98,W185*Data!BI$98))</f>
        <v>#N/A</v>
      </c>
      <c r="BJ185" s="100" t="e">
        <f>IF($BE185=0,X185*Data!BJ$98,IF($BE185=1,X185*Data!BO$98,X185*Data!BJ$98))</f>
        <v>#N/A</v>
      </c>
      <c r="BK185" s="97" t="e">
        <f t="shared" si="11"/>
        <v>#N/A</v>
      </c>
    </row>
    <row r="186" spans="1:63" x14ac:dyDescent="0.35">
      <c r="A186" s="187">
        <v>174</v>
      </c>
      <c r="B186" s="165"/>
      <c r="C186" s="166"/>
      <c r="D186" s="230"/>
      <c r="E186" s="166"/>
      <c r="F186" s="166"/>
      <c r="G186" s="166"/>
      <c r="H186" s="166"/>
      <c r="I186" s="166"/>
      <c r="J186" s="166"/>
      <c r="K186" s="166"/>
      <c r="L186" s="166"/>
      <c r="M186" s="166"/>
      <c r="N186" s="166"/>
      <c r="O186" s="231"/>
      <c r="P186" s="154">
        <f>VLOOKUP($BC186,Data!$AS$4:$AT$128,2,FALSE)</f>
        <v>0</v>
      </c>
      <c r="Q186" s="166"/>
      <c r="R186" s="166"/>
      <c r="S186" s="155"/>
      <c r="T186" s="170"/>
      <c r="U186" s="170"/>
      <c r="V186" s="170"/>
      <c r="W186" s="170"/>
      <c r="X186" s="156">
        <f t="shared" si="9"/>
        <v>0</v>
      </c>
      <c r="Y186" s="170"/>
      <c r="Z186" s="156">
        <f t="shared" si="10"/>
        <v>0</v>
      </c>
      <c r="AA186" s="175"/>
      <c r="AB186" s="176"/>
      <c r="AD186" s="9">
        <f>IF($M186=Data!$L$10,Data!$V$4,IF($M186=Data!$L$12,Data!$V$4,IF($M186=Data!$Y$4,Data!$AA$4,IF($M186=Data!$AD$4,Data!$AF$4,IF($M186=Data!$AI$4,Data!$AK$4,IF($M186=Data!$AN$4,Data!$AP$4,0))))))</f>
        <v>0</v>
      </c>
      <c r="AE186" s="9">
        <f>IF($M186=Data!$L$10,Data!$V$5,IF($M186=Data!$L$12,Data!$V$5,IF($M186=Data!$Y$4,Data!$AA$5,IF($M186=Data!$AD$4,Data!$AF$5,IF($M186=Data!$AI$4,Data!$AK$5,IF($M186=Data!$AN$4,Data!$AP$5,0))))))</f>
        <v>0</v>
      </c>
      <c r="AF186" s="9">
        <f>IF($M186=Data!$L$10,Data!$V$6,IF($M186=Data!$L$12,Data!$V$6,IF($M186=Data!$Y$4,Data!$AA$6,IF($M186=Data!$AD$4,Data!$AF$6,IF($M186=Data!$AI$4,Data!$AK$6,IF($M186=Data!$AN$4,Data!$AP$6,0))))))</f>
        <v>0</v>
      </c>
      <c r="AG186" s="9">
        <f>IF($M186=Data!$L$10,Data!$V$7,IF($M186=Data!$L$12,Data!$V$7,IF($M186=Data!$Y$4,Data!$AA$7,IF($M186=Data!$AD$4,Data!$AF$7,IF($M186=Data!$AI$4,Data!$AK$7,IF($M186=Data!$AN$4,Data!$AP$7,0))))))</f>
        <v>0</v>
      </c>
      <c r="AH186" s="9">
        <f>IF($M186=Data!$L$10,Data!$V$8,IF($M186=Data!$L$12,Data!$V$8,IF($M186=Data!$Y$4,Data!$AA$8,IF($M186=Data!$AD$4,Data!$AF$8,IF($M186=Data!$AI$4,Data!$AK$8,IF($M186=Data!$AN$4,Data!$AP$8,0))))))</f>
        <v>0</v>
      </c>
      <c r="AI186" s="9">
        <f>IF($M186=Data!$L$10,Data!$V$9,IF($M186=Data!$L$12,Data!$V$9,IF($M186=Data!$Y$4,Data!$AA$9,IF($M186=Data!$AD$4,Data!$AF$9,IF($M186=Data!$AI$4,Data!$AK$9,IF($M186=Data!$AN$4,Data!$AP$9,0))))))</f>
        <v>0</v>
      </c>
      <c r="AJ186" s="9">
        <f>IF($M186=Data!$L$10,Data!$V$10,IF($M186=Data!$L$12,Data!$V$10,IF($M186=Data!$Y$4,Data!$AA$10,IF($M186=Data!$AD$4,Data!$AF$10,IF($M186=Data!$AI$4,Data!$AK$10,IF($M186=Data!$AN$4,Data!$AP$10,0))))))</f>
        <v>0</v>
      </c>
      <c r="AK186" s="9">
        <f>IF($M186=Data!$L$10,Data!$V$11,IF($M186=Data!$L$12,Data!$V$11,IF($M186=Data!$Y$4,Data!$AA$11,IF($M186=Data!$AD$4,Data!$AF$11,IF($M186=Data!$AI$4,Data!$AK$11,IF($M186=Data!$AN$4,Data!$AP$11,0))))))</f>
        <v>0</v>
      </c>
      <c r="AL186" s="9">
        <f>IF($M186=Data!$L$10,Data!$V$12,IF($M186=Data!$L$12,Data!$V$12,IF($M186=Data!$Y$4,Data!$AA$12,IF($M186=Data!$AD$4,Data!$AF$12,IF($M186=Data!$AI$4,Data!$AK$12,IF($M186=Data!$AN$4,Data!$AP$12,0))))))</f>
        <v>0</v>
      </c>
      <c r="AM186" s="9">
        <f>IF($M186=Data!$L$10,Data!$V$13,IF($M186=Data!$L$12,Data!$V$13,IF($M186=Data!$Y$4,Data!$AA$13,IF($M186=Data!$AD$4,Data!$AF$13,IF($M186=Data!$AI$4,Data!$AK$13,IF($M186=Data!$AN$4,Data!$AP$13,0))))))</f>
        <v>0</v>
      </c>
      <c r="AN186" s="9">
        <f>IF($M186=Data!$L$10,Data!$V$14,IF($M186=Data!$L$12,Data!$V$14,IF($M186=Data!$Y$4,Data!$AA$14,IF($M186=Data!$AD$4,Data!$AF$14,IF($M186=Data!$AI$4,Data!$AK$14,IF($M186=Data!$AN$4,Data!$AP$14,0))))))</f>
        <v>0</v>
      </c>
      <c r="AO186" s="9">
        <f>IF($M186=Data!$L$10,Data!$V$15,IF($M186=Data!$L$12,Data!$V$15,IF($M186=Data!$Y$4,Data!$AA$15,IF($M186=Data!$AD$4,Data!$AF$15,IF($M186=Data!$AI$4,Data!$AK$15,IF($M186=Data!$AN$4,Data!$AP$15,0))))))</f>
        <v>0</v>
      </c>
      <c r="AP186" s="9">
        <f>IF($M186=Data!$L$10,Data!$V$16,IF($M186=Data!$L$12,Data!$V$16,IF($M186=Data!$Y$4,Data!$AA$16,IF($M186=Data!$AD$4,Data!$AF$16,IF($M186=Data!$AI$4,Data!$AK$16,IF($M186=Data!$AN$4,Data!$AP$16,0))))))</f>
        <v>0</v>
      </c>
      <c r="AQ186" s="9">
        <f>IF($M186=Data!$L$10,Data!$V$17,IF($M186=Data!$L$12,Data!$V$17,IF($M186=Data!$Y$4,Data!$AA$17,IF($M186=Data!$AD$4,Data!$AF$17,IF($M186=Data!$AI$4,Data!$AK$17,IF($M186=Data!$AN$4,Data!$AP$17,0))))))</f>
        <v>0</v>
      </c>
      <c r="AR186" s="9">
        <f>IF($M186=Data!$L$10,Data!$V$18,IF($M186=Data!$L$12,Data!$V$18,IF($M186=Data!$Y$4,Data!$AA$18,IF($M186=Data!$AD$4,Data!$AF$18,IF($M186=Data!$AI$4,Data!$AK$18,IF($M186=Data!$AN$4,Data!$AP$18,0))))))</f>
        <v>0</v>
      </c>
      <c r="AS186" s="9">
        <f>IF($M186=Data!$L$10,Data!$V$19,IF($M186=Data!$L$12,Data!$V$19,IF($M186=Data!$Y$4,Data!$AA$19,IF($M186=Data!$AD$4,Data!$AF$19,IF($M186=Data!$AI$4,Data!$AK$19,IF($M186=Data!$AN$4,Data!$AP$19,0))))))</f>
        <v>0</v>
      </c>
      <c r="AT186" s="9">
        <f>IF($M186=Data!$L$10,Data!$V$20,IF($M186=Data!$L$12,Data!$V$20,IF($M186=Data!$Y$4,Data!$AA$20,IF($M186=Data!$AD$4,Data!$AF$20,IF($M186=Data!$AI$4,Data!$AK$20,IF($M186=Data!$AN$4,Data!$AP$20,0))))))</f>
        <v>0</v>
      </c>
      <c r="AU186" s="9">
        <f>IF($M186=Data!$L$10,Data!$V$21,IF($M186=Data!$L$12,Data!$V$21,IF($M186=Data!$Y$4,Data!$AA$21,IF($M186=Data!$AD$4,Data!$AF$21,IF($M186=Data!$AI$4,Data!$AK$21,IF($M186=Data!$AN$4,Data!$AP$21,0))))))</f>
        <v>0</v>
      </c>
      <c r="AV186" s="9">
        <f>IF($M186=Data!$L$10,Data!$V$22,IF($M186=Data!$L$12,Data!$V$22,IF($M186=Data!$Y$4,Data!$AA$22,IF($M186=Data!$AD$4,Data!$AF$22,IF($M186=Data!$AI$4,Data!$AK$22,IF($M186=Data!$AN$4,Data!$AP$22,0))))))</f>
        <v>0</v>
      </c>
      <c r="AW186" s="9">
        <f>IF($M186=Data!$L$10,Data!$V$23,IF($M186=Data!$L$12,Data!$V$23,IF($M186=Data!$Y$4,Data!$AA$23,IF($M186=Data!$AD$4,Data!$AF$23,IF($M186=Data!$AI$4,Data!$AK$23,IF($M186=Data!$AN$4,Data!$AP$23,0))))))</f>
        <v>0</v>
      </c>
      <c r="AX186" s="9">
        <f>IF($M186=Data!$L$10,Data!$V$24,IF($M186=Data!$L$12,Data!$V$24,IF($M186=Data!$Y$4,Data!$AA$24,IF($M186=Data!$AD$4,Data!$AF$24,IF($M186=Data!$AI$4,Data!$AK$24,IF($M186=Data!$AN$4,Data!$AP$24,0))))))</f>
        <v>0</v>
      </c>
      <c r="AY186" s="9">
        <f>IF($M186=Data!$L$10,Data!$V$25,IF($M186=Data!$L$12,Data!$V$25,IF($M186=Data!$Y$4,Data!$AA$25,IF($M186=Data!$AD$4,Data!$AF$25,IF($M186=Data!$AI$4,Data!$AK$25,IF($M186=Data!$AN$4,Data!$AP$25,0))))))</f>
        <v>0</v>
      </c>
      <c r="AZ186" s="9">
        <f>IF($M186=Data!$L$10,Data!$V$26,IF($M186=Data!$L$12,Data!$V$26,IF($M186=Data!$Y$4,Data!$AA$26,IF($M186=Data!$AD$4,Data!$AF$26,IF($M186=Data!$AI$4,Data!$AK$26,IF($M186=Data!$AN$4,Data!$AP$26,0))))))</f>
        <v>0</v>
      </c>
      <c r="BA186" s="9">
        <f>IF($M186=Data!$L$10,Data!$V$27,IF($M186=Data!$L$12,Data!$V$27,IF($M186=Data!$Y$4,Data!$AA$27,IF($M186=Data!$AD$4,Data!$AF$27,IF($M186=Data!$AI$4,Data!$AK$27,IF($M186=Data!$AN$4,Data!$AP$27,0))))))</f>
        <v>0</v>
      </c>
      <c r="BB186" s="9">
        <f>IF($M186=Data!$L$10,Data!$V$28,IF($M186=Data!$L$12,Data!$V$28,IF($M186=Data!$Y$4,Data!$AA$28,IF($M186=Data!$AD$4,Data!$AF$28,IF($M186=Data!$AI$4,Data!$AK$28,IF($M186=Data!$AN$4,Data!$AP$28,0))))))</f>
        <v>0</v>
      </c>
      <c r="BC186" s="9">
        <f t="shared" si="12"/>
        <v>0</v>
      </c>
      <c r="BD186" s="119">
        <f>VLOOKUP($BC186,Data!$AS$4:$AT$128,2,FALSE)</f>
        <v>0</v>
      </c>
      <c r="BE186" s="102">
        <f>IF('LCLR Activity List v2.2'!$K186="SPR",1,0)</f>
        <v>0</v>
      </c>
      <c r="BF186" s="100" t="e">
        <f>IF($BE186=0,T186*Data!BF$98,IF($BE186=1,T186*Data!BK$98,T186*Data!BF$98))</f>
        <v>#N/A</v>
      </c>
      <c r="BG186" s="100" t="e">
        <f>IF($BE186=0,U186*Data!BG$98,IF($BE186=1,U186*Data!BL$98,U186*Data!BG$98))</f>
        <v>#N/A</v>
      </c>
      <c r="BH186" s="100" t="e">
        <f>IF($BE186=0,V186*Data!BH$98,IF($BE186=1,V186*Data!BM$98,V186*Data!BH$98))</f>
        <v>#N/A</v>
      </c>
      <c r="BI186" s="100" t="e">
        <f>IF($BE186=0,W186*Data!BI$98,IF($BE186=1,W186*Data!BN$98,W186*Data!BI$98))</f>
        <v>#N/A</v>
      </c>
      <c r="BJ186" s="100" t="e">
        <f>IF($BE186=0,X186*Data!BJ$98,IF($BE186=1,X186*Data!BO$98,X186*Data!BJ$98))</f>
        <v>#N/A</v>
      </c>
      <c r="BK186" s="97" t="e">
        <f t="shared" si="11"/>
        <v>#N/A</v>
      </c>
    </row>
    <row r="187" spans="1:63" x14ac:dyDescent="0.35">
      <c r="A187" s="187">
        <v>175</v>
      </c>
      <c r="B187" s="165"/>
      <c r="C187" s="166"/>
      <c r="D187" s="230"/>
      <c r="E187" s="166"/>
      <c r="F187" s="166"/>
      <c r="G187" s="166"/>
      <c r="H187" s="166"/>
      <c r="I187" s="166"/>
      <c r="J187" s="166"/>
      <c r="K187" s="166"/>
      <c r="L187" s="166"/>
      <c r="M187" s="166"/>
      <c r="N187" s="166"/>
      <c r="O187" s="231"/>
      <c r="P187" s="154">
        <f>VLOOKUP($BC187,Data!$AS$4:$AT$128,2,FALSE)</f>
        <v>0</v>
      </c>
      <c r="Q187" s="166"/>
      <c r="R187" s="166"/>
      <c r="S187" s="155"/>
      <c r="T187" s="170"/>
      <c r="U187" s="170"/>
      <c r="V187" s="170"/>
      <c r="W187" s="170"/>
      <c r="X187" s="156">
        <f t="shared" si="9"/>
        <v>0</v>
      </c>
      <c r="Y187" s="170"/>
      <c r="Z187" s="156">
        <f t="shared" si="10"/>
        <v>0</v>
      </c>
      <c r="AA187" s="175"/>
      <c r="AB187" s="176"/>
      <c r="AD187" s="9">
        <f>IF($M187=Data!$L$10,Data!$V$4,IF($M187=Data!$L$12,Data!$V$4,IF($M187=Data!$Y$4,Data!$AA$4,IF($M187=Data!$AD$4,Data!$AF$4,IF($M187=Data!$AI$4,Data!$AK$4,IF($M187=Data!$AN$4,Data!$AP$4,0))))))</f>
        <v>0</v>
      </c>
      <c r="AE187" s="9">
        <f>IF($M187=Data!$L$10,Data!$V$5,IF($M187=Data!$L$12,Data!$V$5,IF($M187=Data!$Y$4,Data!$AA$5,IF($M187=Data!$AD$4,Data!$AF$5,IF($M187=Data!$AI$4,Data!$AK$5,IF($M187=Data!$AN$4,Data!$AP$5,0))))))</f>
        <v>0</v>
      </c>
      <c r="AF187" s="9">
        <f>IF($M187=Data!$L$10,Data!$V$6,IF($M187=Data!$L$12,Data!$V$6,IF($M187=Data!$Y$4,Data!$AA$6,IF($M187=Data!$AD$4,Data!$AF$6,IF($M187=Data!$AI$4,Data!$AK$6,IF($M187=Data!$AN$4,Data!$AP$6,0))))))</f>
        <v>0</v>
      </c>
      <c r="AG187" s="9">
        <f>IF($M187=Data!$L$10,Data!$V$7,IF($M187=Data!$L$12,Data!$V$7,IF($M187=Data!$Y$4,Data!$AA$7,IF($M187=Data!$AD$4,Data!$AF$7,IF($M187=Data!$AI$4,Data!$AK$7,IF($M187=Data!$AN$4,Data!$AP$7,0))))))</f>
        <v>0</v>
      </c>
      <c r="AH187" s="9">
        <f>IF($M187=Data!$L$10,Data!$V$8,IF($M187=Data!$L$12,Data!$V$8,IF($M187=Data!$Y$4,Data!$AA$8,IF($M187=Data!$AD$4,Data!$AF$8,IF($M187=Data!$AI$4,Data!$AK$8,IF($M187=Data!$AN$4,Data!$AP$8,0))))))</f>
        <v>0</v>
      </c>
      <c r="AI187" s="9">
        <f>IF($M187=Data!$L$10,Data!$V$9,IF($M187=Data!$L$12,Data!$V$9,IF($M187=Data!$Y$4,Data!$AA$9,IF($M187=Data!$AD$4,Data!$AF$9,IF($M187=Data!$AI$4,Data!$AK$9,IF($M187=Data!$AN$4,Data!$AP$9,0))))))</f>
        <v>0</v>
      </c>
      <c r="AJ187" s="9">
        <f>IF($M187=Data!$L$10,Data!$V$10,IF($M187=Data!$L$12,Data!$V$10,IF($M187=Data!$Y$4,Data!$AA$10,IF($M187=Data!$AD$4,Data!$AF$10,IF($M187=Data!$AI$4,Data!$AK$10,IF($M187=Data!$AN$4,Data!$AP$10,0))))))</f>
        <v>0</v>
      </c>
      <c r="AK187" s="9">
        <f>IF($M187=Data!$L$10,Data!$V$11,IF($M187=Data!$L$12,Data!$V$11,IF($M187=Data!$Y$4,Data!$AA$11,IF($M187=Data!$AD$4,Data!$AF$11,IF($M187=Data!$AI$4,Data!$AK$11,IF($M187=Data!$AN$4,Data!$AP$11,0))))))</f>
        <v>0</v>
      </c>
      <c r="AL187" s="9">
        <f>IF($M187=Data!$L$10,Data!$V$12,IF($M187=Data!$L$12,Data!$V$12,IF($M187=Data!$Y$4,Data!$AA$12,IF($M187=Data!$AD$4,Data!$AF$12,IF($M187=Data!$AI$4,Data!$AK$12,IF($M187=Data!$AN$4,Data!$AP$12,0))))))</f>
        <v>0</v>
      </c>
      <c r="AM187" s="9">
        <f>IF($M187=Data!$L$10,Data!$V$13,IF($M187=Data!$L$12,Data!$V$13,IF($M187=Data!$Y$4,Data!$AA$13,IF($M187=Data!$AD$4,Data!$AF$13,IF($M187=Data!$AI$4,Data!$AK$13,IF($M187=Data!$AN$4,Data!$AP$13,0))))))</f>
        <v>0</v>
      </c>
      <c r="AN187" s="9">
        <f>IF($M187=Data!$L$10,Data!$V$14,IF($M187=Data!$L$12,Data!$V$14,IF($M187=Data!$Y$4,Data!$AA$14,IF($M187=Data!$AD$4,Data!$AF$14,IF($M187=Data!$AI$4,Data!$AK$14,IF($M187=Data!$AN$4,Data!$AP$14,0))))))</f>
        <v>0</v>
      </c>
      <c r="AO187" s="9">
        <f>IF($M187=Data!$L$10,Data!$V$15,IF($M187=Data!$L$12,Data!$V$15,IF($M187=Data!$Y$4,Data!$AA$15,IF($M187=Data!$AD$4,Data!$AF$15,IF($M187=Data!$AI$4,Data!$AK$15,IF($M187=Data!$AN$4,Data!$AP$15,0))))))</f>
        <v>0</v>
      </c>
      <c r="AP187" s="9">
        <f>IF($M187=Data!$L$10,Data!$V$16,IF($M187=Data!$L$12,Data!$V$16,IF($M187=Data!$Y$4,Data!$AA$16,IF($M187=Data!$AD$4,Data!$AF$16,IF($M187=Data!$AI$4,Data!$AK$16,IF($M187=Data!$AN$4,Data!$AP$16,0))))))</f>
        <v>0</v>
      </c>
      <c r="AQ187" s="9">
        <f>IF($M187=Data!$L$10,Data!$V$17,IF($M187=Data!$L$12,Data!$V$17,IF($M187=Data!$Y$4,Data!$AA$17,IF($M187=Data!$AD$4,Data!$AF$17,IF($M187=Data!$AI$4,Data!$AK$17,IF($M187=Data!$AN$4,Data!$AP$17,0))))))</f>
        <v>0</v>
      </c>
      <c r="AR187" s="9">
        <f>IF($M187=Data!$L$10,Data!$V$18,IF($M187=Data!$L$12,Data!$V$18,IF($M187=Data!$Y$4,Data!$AA$18,IF($M187=Data!$AD$4,Data!$AF$18,IF($M187=Data!$AI$4,Data!$AK$18,IF($M187=Data!$AN$4,Data!$AP$18,0))))))</f>
        <v>0</v>
      </c>
      <c r="AS187" s="9">
        <f>IF($M187=Data!$L$10,Data!$V$19,IF($M187=Data!$L$12,Data!$V$19,IF($M187=Data!$Y$4,Data!$AA$19,IF($M187=Data!$AD$4,Data!$AF$19,IF($M187=Data!$AI$4,Data!$AK$19,IF($M187=Data!$AN$4,Data!$AP$19,0))))))</f>
        <v>0</v>
      </c>
      <c r="AT187" s="9">
        <f>IF($M187=Data!$L$10,Data!$V$20,IF($M187=Data!$L$12,Data!$V$20,IF($M187=Data!$Y$4,Data!$AA$20,IF($M187=Data!$AD$4,Data!$AF$20,IF($M187=Data!$AI$4,Data!$AK$20,IF($M187=Data!$AN$4,Data!$AP$20,0))))))</f>
        <v>0</v>
      </c>
      <c r="AU187" s="9">
        <f>IF($M187=Data!$L$10,Data!$V$21,IF($M187=Data!$L$12,Data!$V$21,IF($M187=Data!$Y$4,Data!$AA$21,IF($M187=Data!$AD$4,Data!$AF$21,IF($M187=Data!$AI$4,Data!$AK$21,IF($M187=Data!$AN$4,Data!$AP$21,0))))))</f>
        <v>0</v>
      </c>
      <c r="AV187" s="9">
        <f>IF($M187=Data!$L$10,Data!$V$22,IF($M187=Data!$L$12,Data!$V$22,IF($M187=Data!$Y$4,Data!$AA$22,IF($M187=Data!$AD$4,Data!$AF$22,IF($M187=Data!$AI$4,Data!$AK$22,IF($M187=Data!$AN$4,Data!$AP$22,0))))))</f>
        <v>0</v>
      </c>
      <c r="AW187" s="9">
        <f>IF($M187=Data!$L$10,Data!$V$23,IF($M187=Data!$L$12,Data!$V$23,IF($M187=Data!$Y$4,Data!$AA$23,IF($M187=Data!$AD$4,Data!$AF$23,IF($M187=Data!$AI$4,Data!$AK$23,IF($M187=Data!$AN$4,Data!$AP$23,0))))))</f>
        <v>0</v>
      </c>
      <c r="AX187" s="9">
        <f>IF($M187=Data!$L$10,Data!$V$24,IF($M187=Data!$L$12,Data!$V$24,IF($M187=Data!$Y$4,Data!$AA$24,IF($M187=Data!$AD$4,Data!$AF$24,IF($M187=Data!$AI$4,Data!$AK$24,IF($M187=Data!$AN$4,Data!$AP$24,0))))))</f>
        <v>0</v>
      </c>
      <c r="AY187" s="9">
        <f>IF($M187=Data!$L$10,Data!$V$25,IF($M187=Data!$L$12,Data!$V$25,IF($M187=Data!$Y$4,Data!$AA$25,IF($M187=Data!$AD$4,Data!$AF$25,IF($M187=Data!$AI$4,Data!$AK$25,IF($M187=Data!$AN$4,Data!$AP$25,0))))))</f>
        <v>0</v>
      </c>
      <c r="AZ187" s="9">
        <f>IF($M187=Data!$L$10,Data!$V$26,IF($M187=Data!$L$12,Data!$V$26,IF($M187=Data!$Y$4,Data!$AA$26,IF($M187=Data!$AD$4,Data!$AF$26,IF($M187=Data!$AI$4,Data!$AK$26,IF($M187=Data!$AN$4,Data!$AP$26,0))))))</f>
        <v>0</v>
      </c>
      <c r="BA187" s="9">
        <f>IF($M187=Data!$L$10,Data!$V$27,IF($M187=Data!$L$12,Data!$V$27,IF($M187=Data!$Y$4,Data!$AA$27,IF($M187=Data!$AD$4,Data!$AF$27,IF($M187=Data!$AI$4,Data!$AK$27,IF($M187=Data!$AN$4,Data!$AP$27,0))))))</f>
        <v>0</v>
      </c>
      <c r="BB187" s="9">
        <f>IF($M187=Data!$L$10,Data!$V$28,IF($M187=Data!$L$12,Data!$V$28,IF($M187=Data!$Y$4,Data!$AA$28,IF($M187=Data!$AD$4,Data!$AF$28,IF($M187=Data!$AI$4,Data!$AK$28,IF($M187=Data!$AN$4,Data!$AP$28,0))))))</f>
        <v>0</v>
      </c>
      <c r="BC187" s="9">
        <f t="shared" si="12"/>
        <v>0</v>
      </c>
      <c r="BD187" s="119">
        <f>VLOOKUP($BC187,Data!$AS$4:$AT$128,2,FALSE)</f>
        <v>0</v>
      </c>
      <c r="BE187" s="102">
        <f>IF('LCLR Activity List v2.2'!$K187="SPR",1,0)</f>
        <v>0</v>
      </c>
      <c r="BF187" s="100" t="e">
        <f>IF($BE187=0,T187*Data!BF$98,IF($BE187=1,T187*Data!BK$98,T187*Data!BF$98))</f>
        <v>#N/A</v>
      </c>
      <c r="BG187" s="100" t="e">
        <f>IF($BE187=0,U187*Data!BG$98,IF($BE187=1,U187*Data!BL$98,U187*Data!BG$98))</f>
        <v>#N/A</v>
      </c>
      <c r="BH187" s="100" t="e">
        <f>IF($BE187=0,V187*Data!BH$98,IF($BE187=1,V187*Data!BM$98,V187*Data!BH$98))</f>
        <v>#N/A</v>
      </c>
      <c r="BI187" s="100" t="e">
        <f>IF($BE187=0,W187*Data!BI$98,IF($BE187=1,W187*Data!BN$98,W187*Data!BI$98))</f>
        <v>#N/A</v>
      </c>
      <c r="BJ187" s="100" t="e">
        <f>IF($BE187=0,X187*Data!BJ$98,IF($BE187=1,X187*Data!BO$98,X187*Data!BJ$98))</f>
        <v>#N/A</v>
      </c>
      <c r="BK187" s="97" t="e">
        <f t="shared" si="11"/>
        <v>#N/A</v>
      </c>
    </row>
    <row r="188" spans="1:63" x14ac:dyDescent="0.35">
      <c r="A188" s="187">
        <v>176</v>
      </c>
      <c r="B188" s="165"/>
      <c r="C188" s="166"/>
      <c r="D188" s="230"/>
      <c r="E188" s="166"/>
      <c r="F188" s="166"/>
      <c r="G188" s="166"/>
      <c r="H188" s="166"/>
      <c r="I188" s="166"/>
      <c r="J188" s="166"/>
      <c r="K188" s="166"/>
      <c r="L188" s="166"/>
      <c r="M188" s="166"/>
      <c r="N188" s="166"/>
      <c r="O188" s="231"/>
      <c r="P188" s="154">
        <f>VLOOKUP($BC188,Data!$AS$4:$AT$128,2,FALSE)</f>
        <v>0</v>
      </c>
      <c r="Q188" s="166"/>
      <c r="R188" s="166"/>
      <c r="S188" s="155"/>
      <c r="T188" s="170"/>
      <c r="U188" s="170"/>
      <c r="V188" s="170"/>
      <c r="W188" s="170"/>
      <c r="X188" s="156">
        <f t="shared" si="9"/>
        <v>0</v>
      </c>
      <c r="Y188" s="170"/>
      <c r="Z188" s="156">
        <f t="shared" si="10"/>
        <v>0</v>
      </c>
      <c r="AA188" s="175"/>
      <c r="AB188" s="176"/>
      <c r="AD188" s="9">
        <f>IF($M188=Data!$L$10,Data!$V$4,IF($M188=Data!$L$12,Data!$V$4,IF($M188=Data!$Y$4,Data!$AA$4,IF($M188=Data!$AD$4,Data!$AF$4,IF($M188=Data!$AI$4,Data!$AK$4,IF($M188=Data!$AN$4,Data!$AP$4,0))))))</f>
        <v>0</v>
      </c>
      <c r="AE188" s="9">
        <f>IF($M188=Data!$L$10,Data!$V$5,IF($M188=Data!$L$12,Data!$V$5,IF($M188=Data!$Y$4,Data!$AA$5,IF($M188=Data!$AD$4,Data!$AF$5,IF($M188=Data!$AI$4,Data!$AK$5,IF($M188=Data!$AN$4,Data!$AP$5,0))))))</f>
        <v>0</v>
      </c>
      <c r="AF188" s="9">
        <f>IF($M188=Data!$L$10,Data!$V$6,IF($M188=Data!$L$12,Data!$V$6,IF($M188=Data!$Y$4,Data!$AA$6,IF($M188=Data!$AD$4,Data!$AF$6,IF($M188=Data!$AI$4,Data!$AK$6,IF($M188=Data!$AN$4,Data!$AP$6,0))))))</f>
        <v>0</v>
      </c>
      <c r="AG188" s="9">
        <f>IF($M188=Data!$L$10,Data!$V$7,IF($M188=Data!$L$12,Data!$V$7,IF($M188=Data!$Y$4,Data!$AA$7,IF($M188=Data!$AD$4,Data!$AF$7,IF($M188=Data!$AI$4,Data!$AK$7,IF($M188=Data!$AN$4,Data!$AP$7,0))))))</f>
        <v>0</v>
      </c>
      <c r="AH188" s="9">
        <f>IF($M188=Data!$L$10,Data!$V$8,IF($M188=Data!$L$12,Data!$V$8,IF($M188=Data!$Y$4,Data!$AA$8,IF($M188=Data!$AD$4,Data!$AF$8,IF($M188=Data!$AI$4,Data!$AK$8,IF($M188=Data!$AN$4,Data!$AP$8,0))))))</f>
        <v>0</v>
      </c>
      <c r="AI188" s="9">
        <f>IF($M188=Data!$L$10,Data!$V$9,IF($M188=Data!$L$12,Data!$V$9,IF($M188=Data!$Y$4,Data!$AA$9,IF($M188=Data!$AD$4,Data!$AF$9,IF($M188=Data!$AI$4,Data!$AK$9,IF($M188=Data!$AN$4,Data!$AP$9,0))))))</f>
        <v>0</v>
      </c>
      <c r="AJ188" s="9">
        <f>IF($M188=Data!$L$10,Data!$V$10,IF($M188=Data!$L$12,Data!$V$10,IF($M188=Data!$Y$4,Data!$AA$10,IF($M188=Data!$AD$4,Data!$AF$10,IF($M188=Data!$AI$4,Data!$AK$10,IF($M188=Data!$AN$4,Data!$AP$10,0))))))</f>
        <v>0</v>
      </c>
      <c r="AK188" s="9">
        <f>IF($M188=Data!$L$10,Data!$V$11,IF($M188=Data!$L$12,Data!$V$11,IF($M188=Data!$Y$4,Data!$AA$11,IF($M188=Data!$AD$4,Data!$AF$11,IF($M188=Data!$AI$4,Data!$AK$11,IF($M188=Data!$AN$4,Data!$AP$11,0))))))</f>
        <v>0</v>
      </c>
      <c r="AL188" s="9">
        <f>IF($M188=Data!$L$10,Data!$V$12,IF($M188=Data!$L$12,Data!$V$12,IF($M188=Data!$Y$4,Data!$AA$12,IF($M188=Data!$AD$4,Data!$AF$12,IF($M188=Data!$AI$4,Data!$AK$12,IF($M188=Data!$AN$4,Data!$AP$12,0))))))</f>
        <v>0</v>
      </c>
      <c r="AM188" s="9">
        <f>IF($M188=Data!$L$10,Data!$V$13,IF($M188=Data!$L$12,Data!$V$13,IF($M188=Data!$Y$4,Data!$AA$13,IF($M188=Data!$AD$4,Data!$AF$13,IF($M188=Data!$AI$4,Data!$AK$13,IF($M188=Data!$AN$4,Data!$AP$13,0))))))</f>
        <v>0</v>
      </c>
      <c r="AN188" s="9">
        <f>IF($M188=Data!$L$10,Data!$V$14,IF($M188=Data!$L$12,Data!$V$14,IF($M188=Data!$Y$4,Data!$AA$14,IF($M188=Data!$AD$4,Data!$AF$14,IF($M188=Data!$AI$4,Data!$AK$14,IF($M188=Data!$AN$4,Data!$AP$14,0))))))</f>
        <v>0</v>
      </c>
      <c r="AO188" s="9">
        <f>IF($M188=Data!$L$10,Data!$V$15,IF($M188=Data!$L$12,Data!$V$15,IF($M188=Data!$Y$4,Data!$AA$15,IF($M188=Data!$AD$4,Data!$AF$15,IF($M188=Data!$AI$4,Data!$AK$15,IF($M188=Data!$AN$4,Data!$AP$15,0))))))</f>
        <v>0</v>
      </c>
      <c r="AP188" s="9">
        <f>IF($M188=Data!$L$10,Data!$V$16,IF($M188=Data!$L$12,Data!$V$16,IF($M188=Data!$Y$4,Data!$AA$16,IF($M188=Data!$AD$4,Data!$AF$16,IF($M188=Data!$AI$4,Data!$AK$16,IF($M188=Data!$AN$4,Data!$AP$16,0))))))</f>
        <v>0</v>
      </c>
      <c r="AQ188" s="9">
        <f>IF($M188=Data!$L$10,Data!$V$17,IF($M188=Data!$L$12,Data!$V$17,IF($M188=Data!$Y$4,Data!$AA$17,IF($M188=Data!$AD$4,Data!$AF$17,IF($M188=Data!$AI$4,Data!$AK$17,IF($M188=Data!$AN$4,Data!$AP$17,0))))))</f>
        <v>0</v>
      </c>
      <c r="AR188" s="9">
        <f>IF($M188=Data!$L$10,Data!$V$18,IF($M188=Data!$L$12,Data!$V$18,IF($M188=Data!$Y$4,Data!$AA$18,IF($M188=Data!$AD$4,Data!$AF$18,IF($M188=Data!$AI$4,Data!$AK$18,IF($M188=Data!$AN$4,Data!$AP$18,0))))))</f>
        <v>0</v>
      </c>
      <c r="AS188" s="9">
        <f>IF($M188=Data!$L$10,Data!$V$19,IF($M188=Data!$L$12,Data!$V$19,IF($M188=Data!$Y$4,Data!$AA$19,IF($M188=Data!$AD$4,Data!$AF$19,IF($M188=Data!$AI$4,Data!$AK$19,IF($M188=Data!$AN$4,Data!$AP$19,0))))))</f>
        <v>0</v>
      </c>
      <c r="AT188" s="9">
        <f>IF($M188=Data!$L$10,Data!$V$20,IF($M188=Data!$L$12,Data!$V$20,IF($M188=Data!$Y$4,Data!$AA$20,IF($M188=Data!$AD$4,Data!$AF$20,IF($M188=Data!$AI$4,Data!$AK$20,IF($M188=Data!$AN$4,Data!$AP$20,0))))))</f>
        <v>0</v>
      </c>
      <c r="AU188" s="9">
        <f>IF($M188=Data!$L$10,Data!$V$21,IF($M188=Data!$L$12,Data!$V$21,IF($M188=Data!$Y$4,Data!$AA$21,IF($M188=Data!$AD$4,Data!$AF$21,IF($M188=Data!$AI$4,Data!$AK$21,IF($M188=Data!$AN$4,Data!$AP$21,0))))))</f>
        <v>0</v>
      </c>
      <c r="AV188" s="9">
        <f>IF($M188=Data!$L$10,Data!$V$22,IF($M188=Data!$L$12,Data!$V$22,IF($M188=Data!$Y$4,Data!$AA$22,IF($M188=Data!$AD$4,Data!$AF$22,IF($M188=Data!$AI$4,Data!$AK$22,IF($M188=Data!$AN$4,Data!$AP$22,0))))))</f>
        <v>0</v>
      </c>
      <c r="AW188" s="9">
        <f>IF($M188=Data!$L$10,Data!$V$23,IF($M188=Data!$L$12,Data!$V$23,IF($M188=Data!$Y$4,Data!$AA$23,IF($M188=Data!$AD$4,Data!$AF$23,IF($M188=Data!$AI$4,Data!$AK$23,IF($M188=Data!$AN$4,Data!$AP$23,0))))))</f>
        <v>0</v>
      </c>
      <c r="AX188" s="9">
        <f>IF($M188=Data!$L$10,Data!$V$24,IF($M188=Data!$L$12,Data!$V$24,IF($M188=Data!$Y$4,Data!$AA$24,IF($M188=Data!$AD$4,Data!$AF$24,IF($M188=Data!$AI$4,Data!$AK$24,IF($M188=Data!$AN$4,Data!$AP$24,0))))))</f>
        <v>0</v>
      </c>
      <c r="AY188" s="9">
        <f>IF($M188=Data!$L$10,Data!$V$25,IF($M188=Data!$L$12,Data!$V$25,IF($M188=Data!$Y$4,Data!$AA$25,IF($M188=Data!$AD$4,Data!$AF$25,IF($M188=Data!$AI$4,Data!$AK$25,IF($M188=Data!$AN$4,Data!$AP$25,0))))))</f>
        <v>0</v>
      </c>
      <c r="AZ188" s="9">
        <f>IF($M188=Data!$L$10,Data!$V$26,IF($M188=Data!$L$12,Data!$V$26,IF($M188=Data!$Y$4,Data!$AA$26,IF($M188=Data!$AD$4,Data!$AF$26,IF($M188=Data!$AI$4,Data!$AK$26,IF($M188=Data!$AN$4,Data!$AP$26,0))))))</f>
        <v>0</v>
      </c>
      <c r="BA188" s="9">
        <f>IF($M188=Data!$L$10,Data!$V$27,IF($M188=Data!$L$12,Data!$V$27,IF($M188=Data!$Y$4,Data!$AA$27,IF($M188=Data!$AD$4,Data!$AF$27,IF($M188=Data!$AI$4,Data!$AK$27,IF($M188=Data!$AN$4,Data!$AP$27,0))))))</f>
        <v>0</v>
      </c>
      <c r="BB188" s="9">
        <f>IF($M188=Data!$L$10,Data!$V$28,IF($M188=Data!$L$12,Data!$V$28,IF($M188=Data!$Y$4,Data!$AA$28,IF($M188=Data!$AD$4,Data!$AF$28,IF($M188=Data!$AI$4,Data!$AK$28,IF($M188=Data!$AN$4,Data!$AP$28,0))))))</f>
        <v>0</v>
      </c>
      <c r="BC188" s="9">
        <f t="shared" si="12"/>
        <v>0</v>
      </c>
      <c r="BD188" s="119">
        <f>VLOOKUP($BC188,Data!$AS$4:$AT$128,2,FALSE)</f>
        <v>0</v>
      </c>
      <c r="BE188" s="102">
        <f>IF('LCLR Activity List v2.2'!$K188="SPR",1,0)</f>
        <v>0</v>
      </c>
      <c r="BF188" s="100" t="e">
        <f>IF($BE188=0,T188*Data!BF$98,IF($BE188=1,T188*Data!BK$98,T188*Data!BF$98))</f>
        <v>#N/A</v>
      </c>
      <c r="BG188" s="100" t="e">
        <f>IF($BE188=0,U188*Data!BG$98,IF($BE188=1,U188*Data!BL$98,U188*Data!BG$98))</f>
        <v>#N/A</v>
      </c>
      <c r="BH188" s="100" t="e">
        <f>IF($BE188=0,V188*Data!BH$98,IF($BE188=1,V188*Data!BM$98,V188*Data!BH$98))</f>
        <v>#N/A</v>
      </c>
      <c r="BI188" s="100" t="e">
        <f>IF($BE188=0,W188*Data!BI$98,IF($BE188=1,W188*Data!BN$98,W188*Data!BI$98))</f>
        <v>#N/A</v>
      </c>
      <c r="BJ188" s="100" t="e">
        <f>IF($BE188=0,X188*Data!BJ$98,IF($BE188=1,X188*Data!BO$98,X188*Data!BJ$98))</f>
        <v>#N/A</v>
      </c>
      <c r="BK188" s="97" t="e">
        <f t="shared" si="11"/>
        <v>#N/A</v>
      </c>
    </row>
    <row r="189" spans="1:63" x14ac:dyDescent="0.35">
      <c r="A189" s="187">
        <v>177</v>
      </c>
      <c r="B189" s="165"/>
      <c r="C189" s="166"/>
      <c r="D189" s="230"/>
      <c r="E189" s="166"/>
      <c r="F189" s="166"/>
      <c r="G189" s="166"/>
      <c r="H189" s="166"/>
      <c r="I189" s="166"/>
      <c r="J189" s="166"/>
      <c r="K189" s="166"/>
      <c r="L189" s="166"/>
      <c r="M189" s="166"/>
      <c r="N189" s="166"/>
      <c r="O189" s="231"/>
      <c r="P189" s="154">
        <f>VLOOKUP($BC189,Data!$AS$4:$AT$128,2,FALSE)</f>
        <v>0</v>
      </c>
      <c r="Q189" s="166"/>
      <c r="R189" s="166"/>
      <c r="S189" s="155"/>
      <c r="T189" s="170"/>
      <c r="U189" s="170"/>
      <c r="V189" s="170"/>
      <c r="W189" s="170"/>
      <c r="X189" s="156">
        <f t="shared" si="9"/>
        <v>0</v>
      </c>
      <c r="Y189" s="170"/>
      <c r="Z189" s="156">
        <f t="shared" si="10"/>
        <v>0</v>
      </c>
      <c r="AA189" s="175"/>
      <c r="AB189" s="176"/>
      <c r="AD189" s="9">
        <f>IF($M189=Data!$L$10,Data!$V$4,IF($M189=Data!$L$12,Data!$V$4,IF($M189=Data!$Y$4,Data!$AA$4,IF($M189=Data!$AD$4,Data!$AF$4,IF($M189=Data!$AI$4,Data!$AK$4,IF($M189=Data!$AN$4,Data!$AP$4,0))))))</f>
        <v>0</v>
      </c>
      <c r="AE189" s="9">
        <f>IF($M189=Data!$L$10,Data!$V$5,IF($M189=Data!$L$12,Data!$V$5,IF($M189=Data!$Y$4,Data!$AA$5,IF($M189=Data!$AD$4,Data!$AF$5,IF($M189=Data!$AI$4,Data!$AK$5,IF($M189=Data!$AN$4,Data!$AP$5,0))))))</f>
        <v>0</v>
      </c>
      <c r="AF189" s="9">
        <f>IF($M189=Data!$L$10,Data!$V$6,IF($M189=Data!$L$12,Data!$V$6,IF($M189=Data!$Y$4,Data!$AA$6,IF($M189=Data!$AD$4,Data!$AF$6,IF($M189=Data!$AI$4,Data!$AK$6,IF($M189=Data!$AN$4,Data!$AP$6,0))))))</f>
        <v>0</v>
      </c>
      <c r="AG189" s="9">
        <f>IF($M189=Data!$L$10,Data!$V$7,IF($M189=Data!$L$12,Data!$V$7,IF($M189=Data!$Y$4,Data!$AA$7,IF($M189=Data!$AD$4,Data!$AF$7,IF($M189=Data!$AI$4,Data!$AK$7,IF($M189=Data!$AN$4,Data!$AP$7,0))))))</f>
        <v>0</v>
      </c>
      <c r="AH189" s="9">
        <f>IF($M189=Data!$L$10,Data!$V$8,IF($M189=Data!$L$12,Data!$V$8,IF($M189=Data!$Y$4,Data!$AA$8,IF($M189=Data!$AD$4,Data!$AF$8,IF($M189=Data!$AI$4,Data!$AK$8,IF($M189=Data!$AN$4,Data!$AP$8,0))))))</f>
        <v>0</v>
      </c>
      <c r="AI189" s="9">
        <f>IF($M189=Data!$L$10,Data!$V$9,IF($M189=Data!$L$12,Data!$V$9,IF($M189=Data!$Y$4,Data!$AA$9,IF($M189=Data!$AD$4,Data!$AF$9,IF($M189=Data!$AI$4,Data!$AK$9,IF($M189=Data!$AN$4,Data!$AP$9,0))))))</f>
        <v>0</v>
      </c>
      <c r="AJ189" s="9">
        <f>IF($M189=Data!$L$10,Data!$V$10,IF($M189=Data!$L$12,Data!$V$10,IF($M189=Data!$Y$4,Data!$AA$10,IF($M189=Data!$AD$4,Data!$AF$10,IF($M189=Data!$AI$4,Data!$AK$10,IF($M189=Data!$AN$4,Data!$AP$10,0))))))</f>
        <v>0</v>
      </c>
      <c r="AK189" s="9">
        <f>IF($M189=Data!$L$10,Data!$V$11,IF($M189=Data!$L$12,Data!$V$11,IF($M189=Data!$Y$4,Data!$AA$11,IF($M189=Data!$AD$4,Data!$AF$11,IF($M189=Data!$AI$4,Data!$AK$11,IF($M189=Data!$AN$4,Data!$AP$11,0))))))</f>
        <v>0</v>
      </c>
      <c r="AL189" s="9">
        <f>IF($M189=Data!$L$10,Data!$V$12,IF($M189=Data!$L$12,Data!$V$12,IF($M189=Data!$Y$4,Data!$AA$12,IF($M189=Data!$AD$4,Data!$AF$12,IF($M189=Data!$AI$4,Data!$AK$12,IF($M189=Data!$AN$4,Data!$AP$12,0))))))</f>
        <v>0</v>
      </c>
      <c r="AM189" s="9">
        <f>IF($M189=Data!$L$10,Data!$V$13,IF($M189=Data!$L$12,Data!$V$13,IF($M189=Data!$Y$4,Data!$AA$13,IF($M189=Data!$AD$4,Data!$AF$13,IF($M189=Data!$AI$4,Data!$AK$13,IF($M189=Data!$AN$4,Data!$AP$13,0))))))</f>
        <v>0</v>
      </c>
      <c r="AN189" s="9">
        <f>IF($M189=Data!$L$10,Data!$V$14,IF($M189=Data!$L$12,Data!$V$14,IF($M189=Data!$Y$4,Data!$AA$14,IF($M189=Data!$AD$4,Data!$AF$14,IF($M189=Data!$AI$4,Data!$AK$14,IF($M189=Data!$AN$4,Data!$AP$14,0))))))</f>
        <v>0</v>
      </c>
      <c r="AO189" s="9">
        <f>IF($M189=Data!$L$10,Data!$V$15,IF($M189=Data!$L$12,Data!$V$15,IF($M189=Data!$Y$4,Data!$AA$15,IF($M189=Data!$AD$4,Data!$AF$15,IF($M189=Data!$AI$4,Data!$AK$15,IF($M189=Data!$AN$4,Data!$AP$15,0))))))</f>
        <v>0</v>
      </c>
      <c r="AP189" s="9">
        <f>IF($M189=Data!$L$10,Data!$V$16,IF($M189=Data!$L$12,Data!$V$16,IF($M189=Data!$Y$4,Data!$AA$16,IF($M189=Data!$AD$4,Data!$AF$16,IF($M189=Data!$AI$4,Data!$AK$16,IF($M189=Data!$AN$4,Data!$AP$16,0))))))</f>
        <v>0</v>
      </c>
      <c r="AQ189" s="9">
        <f>IF($M189=Data!$L$10,Data!$V$17,IF($M189=Data!$L$12,Data!$V$17,IF($M189=Data!$Y$4,Data!$AA$17,IF($M189=Data!$AD$4,Data!$AF$17,IF($M189=Data!$AI$4,Data!$AK$17,IF($M189=Data!$AN$4,Data!$AP$17,0))))))</f>
        <v>0</v>
      </c>
      <c r="AR189" s="9">
        <f>IF($M189=Data!$L$10,Data!$V$18,IF($M189=Data!$L$12,Data!$V$18,IF($M189=Data!$Y$4,Data!$AA$18,IF($M189=Data!$AD$4,Data!$AF$18,IF($M189=Data!$AI$4,Data!$AK$18,IF($M189=Data!$AN$4,Data!$AP$18,0))))))</f>
        <v>0</v>
      </c>
      <c r="AS189" s="9">
        <f>IF($M189=Data!$L$10,Data!$V$19,IF($M189=Data!$L$12,Data!$V$19,IF($M189=Data!$Y$4,Data!$AA$19,IF($M189=Data!$AD$4,Data!$AF$19,IF($M189=Data!$AI$4,Data!$AK$19,IF($M189=Data!$AN$4,Data!$AP$19,0))))))</f>
        <v>0</v>
      </c>
      <c r="AT189" s="9">
        <f>IF($M189=Data!$L$10,Data!$V$20,IF($M189=Data!$L$12,Data!$V$20,IF($M189=Data!$Y$4,Data!$AA$20,IF($M189=Data!$AD$4,Data!$AF$20,IF($M189=Data!$AI$4,Data!$AK$20,IF($M189=Data!$AN$4,Data!$AP$20,0))))))</f>
        <v>0</v>
      </c>
      <c r="AU189" s="9">
        <f>IF($M189=Data!$L$10,Data!$V$21,IF($M189=Data!$L$12,Data!$V$21,IF($M189=Data!$Y$4,Data!$AA$21,IF($M189=Data!$AD$4,Data!$AF$21,IF($M189=Data!$AI$4,Data!$AK$21,IF($M189=Data!$AN$4,Data!$AP$21,0))))))</f>
        <v>0</v>
      </c>
      <c r="AV189" s="9">
        <f>IF($M189=Data!$L$10,Data!$V$22,IF($M189=Data!$L$12,Data!$V$22,IF($M189=Data!$Y$4,Data!$AA$22,IF($M189=Data!$AD$4,Data!$AF$22,IF($M189=Data!$AI$4,Data!$AK$22,IF($M189=Data!$AN$4,Data!$AP$22,0))))))</f>
        <v>0</v>
      </c>
      <c r="AW189" s="9">
        <f>IF($M189=Data!$L$10,Data!$V$23,IF($M189=Data!$L$12,Data!$V$23,IF($M189=Data!$Y$4,Data!$AA$23,IF($M189=Data!$AD$4,Data!$AF$23,IF($M189=Data!$AI$4,Data!$AK$23,IF($M189=Data!$AN$4,Data!$AP$23,0))))))</f>
        <v>0</v>
      </c>
      <c r="AX189" s="9">
        <f>IF($M189=Data!$L$10,Data!$V$24,IF($M189=Data!$L$12,Data!$V$24,IF($M189=Data!$Y$4,Data!$AA$24,IF($M189=Data!$AD$4,Data!$AF$24,IF($M189=Data!$AI$4,Data!$AK$24,IF($M189=Data!$AN$4,Data!$AP$24,0))))))</f>
        <v>0</v>
      </c>
      <c r="AY189" s="9">
        <f>IF($M189=Data!$L$10,Data!$V$25,IF($M189=Data!$L$12,Data!$V$25,IF($M189=Data!$Y$4,Data!$AA$25,IF($M189=Data!$AD$4,Data!$AF$25,IF($M189=Data!$AI$4,Data!$AK$25,IF($M189=Data!$AN$4,Data!$AP$25,0))))))</f>
        <v>0</v>
      </c>
      <c r="AZ189" s="9">
        <f>IF($M189=Data!$L$10,Data!$V$26,IF($M189=Data!$L$12,Data!$V$26,IF($M189=Data!$Y$4,Data!$AA$26,IF($M189=Data!$AD$4,Data!$AF$26,IF($M189=Data!$AI$4,Data!$AK$26,IF($M189=Data!$AN$4,Data!$AP$26,0))))))</f>
        <v>0</v>
      </c>
      <c r="BA189" s="9">
        <f>IF($M189=Data!$L$10,Data!$V$27,IF($M189=Data!$L$12,Data!$V$27,IF($M189=Data!$Y$4,Data!$AA$27,IF($M189=Data!$AD$4,Data!$AF$27,IF($M189=Data!$AI$4,Data!$AK$27,IF($M189=Data!$AN$4,Data!$AP$27,0))))))</f>
        <v>0</v>
      </c>
      <c r="BB189" s="9">
        <f>IF($M189=Data!$L$10,Data!$V$28,IF($M189=Data!$L$12,Data!$V$28,IF($M189=Data!$Y$4,Data!$AA$28,IF($M189=Data!$AD$4,Data!$AF$28,IF($M189=Data!$AI$4,Data!$AK$28,IF($M189=Data!$AN$4,Data!$AP$28,0))))))</f>
        <v>0</v>
      </c>
      <c r="BC189" s="9">
        <f t="shared" si="12"/>
        <v>0</v>
      </c>
      <c r="BD189" s="119">
        <f>VLOOKUP($BC189,Data!$AS$4:$AT$128,2,FALSE)</f>
        <v>0</v>
      </c>
      <c r="BE189" s="102">
        <f>IF('LCLR Activity List v2.2'!$K189="SPR",1,0)</f>
        <v>0</v>
      </c>
      <c r="BF189" s="100" t="e">
        <f>IF($BE189=0,T189*Data!BF$98,IF($BE189=1,T189*Data!BK$98,T189*Data!BF$98))</f>
        <v>#N/A</v>
      </c>
      <c r="BG189" s="100" t="e">
        <f>IF($BE189=0,U189*Data!BG$98,IF($BE189=1,U189*Data!BL$98,U189*Data!BG$98))</f>
        <v>#N/A</v>
      </c>
      <c r="BH189" s="100" t="e">
        <f>IF($BE189=0,V189*Data!BH$98,IF($BE189=1,V189*Data!BM$98,V189*Data!BH$98))</f>
        <v>#N/A</v>
      </c>
      <c r="BI189" s="100" t="e">
        <f>IF($BE189=0,W189*Data!BI$98,IF($BE189=1,W189*Data!BN$98,W189*Data!BI$98))</f>
        <v>#N/A</v>
      </c>
      <c r="BJ189" s="100" t="e">
        <f>IF($BE189=0,X189*Data!BJ$98,IF($BE189=1,X189*Data!BO$98,X189*Data!BJ$98))</f>
        <v>#N/A</v>
      </c>
      <c r="BK189" s="97" t="e">
        <f t="shared" si="11"/>
        <v>#N/A</v>
      </c>
    </row>
    <row r="190" spans="1:63" x14ac:dyDescent="0.35">
      <c r="A190" s="187">
        <v>178</v>
      </c>
      <c r="B190" s="165"/>
      <c r="C190" s="166"/>
      <c r="D190" s="230"/>
      <c r="E190" s="166"/>
      <c r="F190" s="166"/>
      <c r="G190" s="166"/>
      <c r="H190" s="166"/>
      <c r="I190" s="166"/>
      <c r="J190" s="166"/>
      <c r="K190" s="166"/>
      <c r="L190" s="166"/>
      <c r="M190" s="166"/>
      <c r="N190" s="166"/>
      <c r="O190" s="231"/>
      <c r="P190" s="154">
        <f>VLOOKUP($BC190,Data!$AS$4:$AT$128,2,FALSE)</f>
        <v>0</v>
      </c>
      <c r="Q190" s="166"/>
      <c r="R190" s="166"/>
      <c r="S190" s="155"/>
      <c r="T190" s="170"/>
      <c r="U190" s="170"/>
      <c r="V190" s="170"/>
      <c r="W190" s="170"/>
      <c r="X190" s="156">
        <f t="shared" si="9"/>
        <v>0</v>
      </c>
      <c r="Y190" s="170"/>
      <c r="Z190" s="156">
        <f t="shared" si="10"/>
        <v>0</v>
      </c>
      <c r="AA190" s="175"/>
      <c r="AB190" s="176"/>
      <c r="AD190" s="9">
        <f>IF($M190=Data!$L$10,Data!$V$4,IF($M190=Data!$L$12,Data!$V$4,IF($M190=Data!$Y$4,Data!$AA$4,IF($M190=Data!$AD$4,Data!$AF$4,IF($M190=Data!$AI$4,Data!$AK$4,IF($M190=Data!$AN$4,Data!$AP$4,0))))))</f>
        <v>0</v>
      </c>
      <c r="AE190" s="9">
        <f>IF($M190=Data!$L$10,Data!$V$5,IF($M190=Data!$L$12,Data!$V$5,IF($M190=Data!$Y$4,Data!$AA$5,IF($M190=Data!$AD$4,Data!$AF$5,IF($M190=Data!$AI$4,Data!$AK$5,IF($M190=Data!$AN$4,Data!$AP$5,0))))))</f>
        <v>0</v>
      </c>
      <c r="AF190" s="9">
        <f>IF($M190=Data!$L$10,Data!$V$6,IF($M190=Data!$L$12,Data!$V$6,IF($M190=Data!$Y$4,Data!$AA$6,IF($M190=Data!$AD$4,Data!$AF$6,IF($M190=Data!$AI$4,Data!$AK$6,IF($M190=Data!$AN$4,Data!$AP$6,0))))))</f>
        <v>0</v>
      </c>
      <c r="AG190" s="9">
        <f>IF($M190=Data!$L$10,Data!$V$7,IF($M190=Data!$L$12,Data!$V$7,IF($M190=Data!$Y$4,Data!$AA$7,IF($M190=Data!$AD$4,Data!$AF$7,IF($M190=Data!$AI$4,Data!$AK$7,IF($M190=Data!$AN$4,Data!$AP$7,0))))))</f>
        <v>0</v>
      </c>
      <c r="AH190" s="9">
        <f>IF($M190=Data!$L$10,Data!$V$8,IF($M190=Data!$L$12,Data!$V$8,IF($M190=Data!$Y$4,Data!$AA$8,IF($M190=Data!$AD$4,Data!$AF$8,IF($M190=Data!$AI$4,Data!$AK$8,IF($M190=Data!$AN$4,Data!$AP$8,0))))))</f>
        <v>0</v>
      </c>
      <c r="AI190" s="9">
        <f>IF($M190=Data!$L$10,Data!$V$9,IF($M190=Data!$L$12,Data!$V$9,IF($M190=Data!$Y$4,Data!$AA$9,IF($M190=Data!$AD$4,Data!$AF$9,IF($M190=Data!$AI$4,Data!$AK$9,IF($M190=Data!$AN$4,Data!$AP$9,0))))))</f>
        <v>0</v>
      </c>
      <c r="AJ190" s="9">
        <f>IF($M190=Data!$L$10,Data!$V$10,IF($M190=Data!$L$12,Data!$V$10,IF($M190=Data!$Y$4,Data!$AA$10,IF($M190=Data!$AD$4,Data!$AF$10,IF($M190=Data!$AI$4,Data!$AK$10,IF($M190=Data!$AN$4,Data!$AP$10,0))))))</f>
        <v>0</v>
      </c>
      <c r="AK190" s="9">
        <f>IF($M190=Data!$L$10,Data!$V$11,IF($M190=Data!$L$12,Data!$V$11,IF($M190=Data!$Y$4,Data!$AA$11,IF($M190=Data!$AD$4,Data!$AF$11,IF($M190=Data!$AI$4,Data!$AK$11,IF($M190=Data!$AN$4,Data!$AP$11,0))))))</f>
        <v>0</v>
      </c>
      <c r="AL190" s="9">
        <f>IF($M190=Data!$L$10,Data!$V$12,IF($M190=Data!$L$12,Data!$V$12,IF($M190=Data!$Y$4,Data!$AA$12,IF($M190=Data!$AD$4,Data!$AF$12,IF($M190=Data!$AI$4,Data!$AK$12,IF($M190=Data!$AN$4,Data!$AP$12,0))))))</f>
        <v>0</v>
      </c>
      <c r="AM190" s="9">
        <f>IF($M190=Data!$L$10,Data!$V$13,IF($M190=Data!$L$12,Data!$V$13,IF($M190=Data!$Y$4,Data!$AA$13,IF($M190=Data!$AD$4,Data!$AF$13,IF($M190=Data!$AI$4,Data!$AK$13,IF($M190=Data!$AN$4,Data!$AP$13,0))))))</f>
        <v>0</v>
      </c>
      <c r="AN190" s="9">
        <f>IF($M190=Data!$L$10,Data!$V$14,IF($M190=Data!$L$12,Data!$V$14,IF($M190=Data!$Y$4,Data!$AA$14,IF($M190=Data!$AD$4,Data!$AF$14,IF($M190=Data!$AI$4,Data!$AK$14,IF($M190=Data!$AN$4,Data!$AP$14,0))))))</f>
        <v>0</v>
      </c>
      <c r="AO190" s="9">
        <f>IF($M190=Data!$L$10,Data!$V$15,IF($M190=Data!$L$12,Data!$V$15,IF($M190=Data!$Y$4,Data!$AA$15,IF($M190=Data!$AD$4,Data!$AF$15,IF($M190=Data!$AI$4,Data!$AK$15,IF($M190=Data!$AN$4,Data!$AP$15,0))))))</f>
        <v>0</v>
      </c>
      <c r="AP190" s="9">
        <f>IF($M190=Data!$L$10,Data!$V$16,IF($M190=Data!$L$12,Data!$V$16,IF($M190=Data!$Y$4,Data!$AA$16,IF($M190=Data!$AD$4,Data!$AF$16,IF($M190=Data!$AI$4,Data!$AK$16,IF($M190=Data!$AN$4,Data!$AP$16,0))))))</f>
        <v>0</v>
      </c>
      <c r="AQ190" s="9">
        <f>IF($M190=Data!$L$10,Data!$V$17,IF($M190=Data!$L$12,Data!$V$17,IF($M190=Data!$Y$4,Data!$AA$17,IF($M190=Data!$AD$4,Data!$AF$17,IF($M190=Data!$AI$4,Data!$AK$17,IF($M190=Data!$AN$4,Data!$AP$17,0))))))</f>
        <v>0</v>
      </c>
      <c r="AR190" s="9">
        <f>IF($M190=Data!$L$10,Data!$V$18,IF($M190=Data!$L$12,Data!$V$18,IF($M190=Data!$Y$4,Data!$AA$18,IF($M190=Data!$AD$4,Data!$AF$18,IF($M190=Data!$AI$4,Data!$AK$18,IF($M190=Data!$AN$4,Data!$AP$18,0))))))</f>
        <v>0</v>
      </c>
      <c r="AS190" s="9">
        <f>IF($M190=Data!$L$10,Data!$V$19,IF($M190=Data!$L$12,Data!$V$19,IF($M190=Data!$Y$4,Data!$AA$19,IF($M190=Data!$AD$4,Data!$AF$19,IF($M190=Data!$AI$4,Data!$AK$19,IF($M190=Data!$AN$4,Data!$AP$19,0))))))</f>
        <v>0</v>
      </c>
      <c r="AT190" s="9">
        <f>IF($M190=Data!$L$10,Data!$V$20,IF($M190=Data!$L$12,Data!$V$20,IF($M190=Data!$Y$4,Data!$AA$20,IF($M190=Data!$AD$4,Data!$AF$20,IF($M190=Data!$AI$4,Data!$AK$20,IF($M190=Data!$AN$4,Data!$AP$20,0))))))</f>
        <v>0</v>
      </c>
      <c r="AU190" s="9">
        <f>IF($M190=Data!$L$10,Data!$V$21,IF($M190=Data!$L$12,Data!$V$21,IF($M190=Data!$Y$4,Data!$AA$21,IF($M190=Data!$AD$4,Data!$AF$21,IF($M190=Data!$AI$4,Data!$AK$21,IF($M190=Data!$AN$4,Data!$AP$21,0))))))</f>
        <v>0</v>
      </c>
      <c r="AV190" s="9">
        <f>IF($M190=Data!$L$10,Data!$V$22,IF($M190=Data!$L$12,Data!$V$22,IF($M190=Data!$Y$4,Data!$AA$22,IF($M190=Data!$AD$4,Data!$AF$22,IF($M190=Data!$AI$4,Data!$AK$22,IF($M190=Data!$AN$4,Data!$AP$22,0))))))</f>
        <v>0</v>
      </c>
      <c r="AW190" s="9">
        <f>IF($M190=Data!$L$10,Data!$V$23,IF($M190=Data!$L$12,Data!$V$23,IF($M190=Data!$Y$4,Data!$AA$23,IF($M190=Data!$AD$4,Data!$AF$23,IF($M190=Data!$AI$4,Data!$AK$23,IF($M190=Data!$AN$4,Data!$AP$23,0))))))</f>
        <v>0</v>
      </c>
      <c r="AX190" s="9">
        <f>IF($M190=Data!$L$10,Data!$V$24,IF($M190=Data!$L$12,Data!$V$24,IF($M190=Data!$Y$4,Data!$AA$24,IF($M190=Data!$AD$4,Data!$AF$24,IF($M190=Data!$AI$4,Data!$AK$24,IF($M190=Data!$AN$4,Data!$AP$24,0))))))</f>
        <v>0</v>
      </c>
      <c r="AY190" s="9">
        <f>IF($M190=Data!$L$10,Data!$V$25,IF($M190=Data!$L$12,Data!$V$25,IF($M190=Data!$Y$4,Data!$AA$25,IF($M190=Data!$AD$4,Data!$AF$25,IF($M190=Data!$AI$4,Data!$AK$25,IF($M190=Data!$AN$4,Data!$AP$25,0))))))</f>
        <v>0</v>
      </c>
      <c r="AZ190" s="9">
        <f>IF($M190=Data!$L$10,Data!$V$26,IF($M190=Data!$L$12,Data!$V$26,IF($M190=Data!$Y$4,Data!$AA$26,IF($M190=Data!$AD$4,Data!$AF$26,IF($M190=Data!$AI$4,Data!$AK$26,IF($M190=Data!$AN$4,Data!$AP$26,0))))))</f>
        <v>0</v>
      </c>
      <c r="BA190" s="9">
        <f>IF($M190=Data!$L$10,Data!$V$27,IF($M190=Data!$L$12,Data!$V$27,IF($M190=Data!$Y$4,Data!$AA$27,IF($M190=Data!$AD$4,Data!$AF$27,IF($M190=Data!$AI$4,Data!$AK$27,IF($M190=Data!$AN$4,Data!$AP$27,0))))))</f>
        <v>0</v>
      </c>
      <c r="BB190" s="9">
        <f>IF($M190=Data!$L$10,Data!$V$28,IF($M190=Data!$L$12,Data!$V$28,IF($M190=Data!$Y$4,Data!$AA$28,IF($M190=Data!$AD$4,Data!$AF$28,IF($M190=Data!$AI$4,Data!$AK$28,IF($M190=Data!$AN$4,Data!$AP$28,0))))))</f>
        <v>0</v>
      </c>
      <c r="BC190" s="9">
        <f t="shared" si="12"/>
        <v>0</v>
      </c>
      <c r="BD190" s="119">
        <f>VLOOKUP($BC190,Data!$AS$4:$AT$128,2,FALSE)</f>
        <v>0</v>
      </c>
      <c r="BE190" s="102">
        <f>IF('LCLR Activity List v2.2'!$K190="SPR",1,0)</f>
        <v>0</v>
      </c>
      <c r="BF190" s="100" t="e">
        <f>IF($BE190=0,T190*Data!BF$98,IF($BE190=1,T190*Data!BK$98,T190*Data!BF$98))</f>
        <v>#N/A</v>
      </c>
      <c r="BG190" s="100" t="e">
        <f>IF($BE190=0,U190*Data!BG$98,IF($BE190=1,U190*Data!BL$98,U190*Data!BG$98))</f>
        <v>#N/A</v>
      </c>
      <c r="BH190" s="100" t="e">
        <f>IF($BE190=0,V190*Data!BH$98,IF($BE190=1,V190*Data!BM$98,V190*Data!BH$98))</f>
        <v>#N/A</v>
      </c>
      <c r="BI190" s="100" t="e">
        <f>IF($BE190=0,W190*Data!BI$98,IF($BE190=1,W190*Data!BN$98,W190*Data!BI$98))</f>
        <v>#N/A</v>
      </c>
      <c r="BJ190" s="100" t="e">
        <f>IF($BE190=0,X190*Data!BJ$98,IF($BE190=1,X190*Data!BO$98,X190*Data!BJ$98))</f>
        <v>#N/A</v>
      </c>
      <c r="BK190" s="97" t="e">
        <f t="shared" si="11"/>
        <v>#N/A</v>
      </c>
    </row>
    <row r="191" spans="1:63" x14ac:dyDescent="0.35">
      <c r="A191" s="187">
        <v>179</v>
      </c>
      <c r="B191" s="165"/>
      <c r="C191" s="166"/>
      <c r="D191" s="230"/>
      <c r="E191" s="166"/>
      <c r="F191" s="166"/>
      <c r="G191" s="166"/>
      <c r="H191" s="166"/>
      <c r="I191" s="166"/>
      <c r="J191" s="166"/>
      <c r="K191" s="166"/>
      <c r="L191" s="166"/>
      <c r="M191" s="166"/>
      <c r="N191" s="166"/>
      <c r="O191" s="231"/>
      <c r="P191" s="154">
        <f>VLOOKUP($BC191,Data!$AS$4:$AT$128,2,FALSE)</f>
        <v>0</v>
      </c>
      <c r="Q191" s="166"/>
      <c r="R191" s="166"/>
      <c r="S191" s="155"/>
      <c r="T191" s="170"/>
      <c r="U191" s="170"/>
      <c r="V191" s="170"/>
      <c r="W191" s="170"/>
      <c r="X191" s="156">
        <f t="shared" si="9"/>
        <v>0</v>
      </c>
      <c r="Y191" s="170"/>
      <c r="Z191" s="156">
        <f t="shared" si="10"/>
        <v>0</v>
      </c>
      <c r="AA191" s="175"/>
      <c r="AB191" s="176"/>
      <c r="AD191" s="9">
        <f>IF($M191=Data!$L$10,Data!$V$4,IF($M191=Data!$L$12,Data!$V$4,IF($M191=Data!$Y$4,Data!$AA$4,IF($M191=Data!$AD$4,Data!$AF$4,IF($M191=Data!$AI$4,Data!$AK$4,IF($M191=Data!$AN$4,Data!$AP$4,0))))))</f>
        <v>0</v>
      </c>
      <c r="AE191" s="9">
        <f>IF($M191=Data!$L$10,Data!$V$5,IF($M191=Data!$L$12,Data!$V$5,IF($M191=Data!$Y$4,Data!$AA$5,IF($M191=Data!$AD$4,Data!$AF$5,IF($M191=Data!$AI$4,Data!$AK$5,IF($M191=Data!$AN$4,Data!$AP$5,0))))))</f>
        <v>0</v>
      </c>
      <c r="AF191" s="9">
        <f>IF($M191=Data!$L$10,Data!$V$6,IF($M191=Data!$L$12,Data!$V$6,IF($M191=Data!$Y$4,Data!$AA$6,IF($M191=Data!$AD$4,Data!$AF$6,IF($M191=Data!$AI$4,Data!$AK$6,IF($M191=Data!$AN$4,Data!$AP$6,0))))))</f>
        <v>0</v>
      </c>
      <c r="AG191" s="9">
        <f>IF($M191=Data!$L$10,Data!$V$7,IF($M191=Data!$L$12,Data!$V$7,IF($M191=Data!$Y$4,Data!$AA$7,IF($M191=Data!$AD$4,Data!$AF$7,IF($M191=Data!$AI$4,Data!$AK$7,IF($M191=Data!$AN$4,Data!$AP$7,0))))))</f>
        <v>0</v>
      </c>
      <c r="AH191" s="9">
        <f>IF($M191=Data!$L$10,Data!$V$8,IF($M191=Data!$L$12,Data!$V$8,IF($M191=Data!$Y$4,Data!$AA$8,IF($M191=Data!$AD$4,Data!$AF$8,IF($M191=Data!$AI$4,Data!$AK$8,IF($M191=Data!$AN$4,Data!$AP$8,0))))))</f>
        <v>0</v>
      </c>
      <c r="AI191" s="9">
        <f>IF($M191=Data!$L$10,Data!$V$9,IF($M191=Data!$L$12,Data!$V$9,IF($M191=Data!$Y$4,Data!$AA$9,IF($M191=Data!$AD$4,Data!$AF$9,IF($M191=Data!$AI$4,Data!$AK$9,IF($M191=Data!$AN$4,Data!$AP$9,0))))))</f>
        <v>0</v>
      </c>
      <c r="AJ191" s="9">
        <f>IF($M191=Data!$L$10,Data!$V$10,IF($M191=Data!$L$12,Data!$V$10,IF($M191=Data!$Y$4,Data!$AA$10,IF($M191=Data!$AD$4,Data!$AF$10,IF($M191=Data!$AI$4,Data!$AK$10,IF($M191=Data!$AN$4,Data!$AP$10,0))))))</f>
        <v>0</v>
      </c>
      <c r="AK191" s="9">
        <f>IF($M191=Data!$L$10,Data!$V$11,IF($M191=Data!$L$12,Data!$V$11,IF($M191=Data!$Y$4,Data!$AA$11,IF($M191=Data!$AD$4,Data!$AF$11,IF($M191=Data!$AI$4,Data!$AK$11,IF($M191=Data!$AN$4,Data!$AP$11,0))))))</f>
        <v>0</v>
      </c>
      <c r="AL191" s="9">
        <f>IF($M191=Data!$L$10,Data!$V$12,IF($M191=Data!$L$12,Data!$V$12,IF($M191=Data!$Y$4,Data!$AA$12,IF($M191=Data!$AD$4,Data!$AF$12,IF($M191=Data!$AI$4,Data!$AK$12,IF($M191=Data!$AN$4,Data!$AP$12,0))))))</f>
        <v>0</v>
      </c>
      <c r="AM191" s="9">
        <f>IF($M191=Data!$L$10,Data!$V$13,IF($M191=Data!$L$12,Data!$V$13,IF($M191=Data!$Y$4,Data!$AA$13,IF($M191=Data!$AD$4,Data!$AF$13,IF($M191=Data!$AI$4,Data!$AK$13,IF($M191=Data!$AN$4,Data!$AP$13,0))))))</f>
        <v>0</v>
      </c>
      <c r="AN191" s="9">
        <f>IF($M191=Data!$L$10,Data!$V$14,IF($M191=Data!$L$12,Data!$V$14,IF($M191=Data!$Y$4,Data!$AA$14,IF($M191=Data!$AD$4,Data!$AF$14,IF($M191=Data!$AI$4,Data!$AK$14,IF($M191=Data!$AN$4,Data!$AP$14,0))))))</f>
        <v>0</v>
      </c>
      <c r="AO191" s="9">
        <f>IF($M191=Data!$L$10,Data!$V$15,IF($M191=Data!$L$12,Data!$V$15,IF($M191=Data!$Y$4,Data!$AA$15,IF($M191=Data!$AD$4,Data!$AF$15,IF($M191=Data!$AI$4,Data!$AK$15,IF($M191=Data!$AN$4,Data!$AP$15,0))))))</f>
        <v>0</v>
      </c>
      <c r="AP191" s="9">
        <f>IF($M191=Data!$L$10,Data!$V$16,IF($M191=Data!$L$12,Data!$V$16,IF($M191=Data!$Y$4,Data!$AA$16,IF($M191=Data!$AD$4,Data!$AF$16,IF($M191=Data!$AI$4,Data!$AK$16,IF($M191=Data!$AN$4,Data!$AP$16,0))))))</f>
        <v>0</v>
      </c>
      <c r="AQ191" s="9">
        <f>IF($M191=Data!$L$10,Data!$V$17,IF($M191=Data!$L$12,Data!$V$17,IF($M191=Data!$Y$4,Data!$AA$17,IF($M191=Data!$AD$4,Data!$AF$17,IF($M191=Data!$AI$4,Data!$AK$17,IF($M191=Data!$AN$4,Data!$AP$17,0))))))</f>
        <v>0</v>
      </c>
      <c r="AR191" s="9">
        <f>IF($M191=Data!$L$10,Data!$V$18,IF($M191=Data!$L$12,Data!$V$18,IF($M191=Data!$Y$4,Data!$AA$18,IF($M191=Data!$AD$4,Data!$AF$18,IF($M191=Data!$AI$4,Data!$AK$18,IF($M191=Data!$AN$4,Data!$AP$18,0))))))</f>
        <v>0</v>
      </c>
      <c r="AS191" s="9">
        <f>IF($M191=Data!$L$10,Data!$V$19,IF($M191=Data!$L$12,Data!$V$19,IF($M191=Data!$Y$4,Data!$AA$19,IF($M191=Data!$AD$4,Data!$AF$19,IF($M191=Data!$AI$4,Data!$AK$19,IF($M191=Data!$AN$4,Data!$AP$19,0))))))</f>
        <v>0</v>
      </c>
      <c r="AT191" s="9">
        <f>IF($M191=Data!$L$10,Data!$V$20,IF($M191=Data!$L$12,Data!$V$20,IF($M191=Data!$Y$4,Data!$AA$20,IF($M191=Data!$AD$4,Data!$AF$20,IF($M191=Data!$AI$4,Data!$AK$20,IF($M191=Data!$AN$4,Data!$AP$20,0))))))</f>
        <v>0</v>
      </c>
      <c r="AU191" s="9">
        <f>IF($M191=Data!$L$10,Data!$V$21,IF($M191=Data!$L$12,Data!$V$21,IF($M191=Data!$Y$4,Data!$AA$21,IF($M191=Data!$AD$4,Data!$AF$21,IF($M191=Data!$AI$4,Data!$AK$21,IF($M191=Data!$AN$4,Data!$AP$21,0))))))</f>
        <v>0</v>
      </c>
      <c r="AV191" s="9">
        <f>IF($M191=Data!$L$10,Data!$V$22,IF($M191=Data!$L$12,Data!$V$22,IF($M191=Data!$Y$4,Data!$AA$22,IF($M191=Data!$AD$4,Data!$AF$22,IF($M191=Data!$AI$4,Data!$AK$22,IF($M191=Data!$AN$4,Data!$AP$22,0))))))</f>
        <v>0</v>
      </c>
      <c r="AW191" s="9">
        <f>IF($M191=Data!$L$10,Data!$V$23,IF($M191=Data!$L$12,Data!$V$23,IF($M191=Data!$Y$4,Data!$AA$23,IF($M191=Data!$AD$4,Data!$AF$23,IF($M191=Data!$AI$4,Data!$AK$23,IF($M191=Data!$AN$4,Data!$AP$23,0))))))</f>
        <v>0</v>
      </c>
      <c r="AX191" s="9">
        <f>IF($M191=Data!$L$10,Data!$V$24,IF($M191=Data!$L$12,Data!$V$24,IF($M191=Data!$Y$4,Data!$AA$24,IF($M191=Data!$AD$4,Data!$AF$24,IF($M191=Data!$AI$4,Data!$AK$24,IF($M191=Data!$AN$4,Data!$AP$24,0))))))</f>
        <v>0</v>
      </c>
      <c r="AY191" s="9">
        <f>IF($M191=Data!$L$10,Data!$V$25,IF($M191=Data!$L$12,Data!$V$25,IF($M191=Data!$Y$4,Data!$AA$25,IF($M191=Data!$AD$4,Data!$AF$25,IF($M191=Data!$AI$4,Data!$AK$25,IF($M191=Data!$AN$4,Data!$AP$25,0))))))</f>
        <v>0</v>
      </c>
      <c r="AZ191" s="9">
        <f>IF($M191=Data!$L$10,Data!$V$26,IF($M191=Data!$L$12,Data!$V$26,IF($M191=Data!$Y$4,Data!$AA$26,IF($M191=Data!$AD$4,Data!$AF$26,IF($M191=Data!$AI$4,Data!$AK$26,IF($M191=Data!$AN$4,Data!$AP$26,0))))))</f>
        <v>0</v>
      </c>
      <c r="BA191" s="9">
        <f>IF($M191=Data!$L$10,Data!$V$27,IF($M191=Data!$L$12,Data!$V$27,IF($M191=Data!$Y$4,Data!$AA$27,IF($M191=Data!$AD$4,Data!$AF$27,IF($M191=Data!$AI$4,Data!$AK$27,IF($M191=Data!$AN$4,Data!$AP$27,0))))))</f>
        <v>0</v>
      </c>
      <c r="BB191" s="9">
        <f>IF($M191=Data!$L$10,Data!$V$28,IF($M191=Data!$L$12,Data!$V$28,IF($M191=Data!$Y$4,Data!$AA$28,IF($M191=Data!$AD$4,Data!$AF$28,IF($M191=Data!$AI$4,Data!$AK$28,IF($M191=Data!$AN$4,Data!$AP$28,0))))))</f>
        <v>0</v>
      </c>
      <c r="BC191" s="9">
        <f t="shared" si="12"/>
        <v>0</v>
      </c>
      <c r="BD191" s="119">
        <f>VLOOKUP($BC191,Data!$AS$4:$AT$128,2,FALSE)</f>
        <v>0</v>
      </c>
      <c r="BE191" s="102">
        <f>IF('LCLR Activity List v2.2'!$K191="SPR",1,0)</f>
        <v>0</v>
      </c>
      <c r="BF191" s="100" t="e">
        <f>IF($BE191=0,T191*Data!BF$98,IF($BE191=1,T191*Data!BK$98,T191*Data!BF$98))</f>
        <v>#N/A</v>
      </c>
      <c r="BG191" s="100" t="e">
        <f>IF($BE191=0,U191*Data!BG$98,IF($BE191=1,U191*Data!BL$98,U191*Data!BG$98))</f>
        <v>#N/A</v>
      </c>
      <c r="BH191" s="100" t="e">
        <f>IF($BE191=0,V191*Data!BH$98,IF($BE191=1,V191*Data!BM$98,V191*Data!BH$98))</f>
        <v>#N/A</v>
      </c>
      <c r="BI191" s="100" t="e">
        <f>IF($BE191=0,W191*Data!BI$98,IF($BE191=1,W191*Data!BN$98,W191*Data!BI$98))</f>
        <v>#N/A</v>
      </c>
      <c r="BJ191" s="100" t="e">
        <f>IF($BE191=0,X191*Data!BJ$98,IF($BE191=1,X191*Data!BO$98,X191*Data!BJ$98))</f>
        <v>#N/A</v>
      </c>
      <c r="BK191" s="97" t="e">
        <f t="shared" si="11"/>
        <v>#N/A</v>
      </c>
    </row>
    <row r="192" spans="1:63" x14ac:dyDescent="0.35">
      <c r="A192" s="187">
        <v>180</v>
      </c>
      <c r="B192" s="165"/>
      <c r="C192" s="166"/>
      <c r="D192" s="230"/>
      <c r="E192" s="166"/>
      <c r="F192" s="166"/>
      <c r="G192" s="166"/>
      <c r="H192" s="166"/>
      <c r="I192" s="166"/>
      <c r="J192" s="166"/>
      <c r="K192" s="166"/>
      <c r="L192" s="166"/>
      <c r="M192" s="166"/>
      <c r="N192" s="166"/>
      <c r="O192" s="231"/>
      <c r="P192" s="154">
        <f>VLOOKUP($BC192,Data!$AS$4:$AT$128,2,FALSE)</f>
        <v>0</v>
      </c>
      <c r="Q192" s="166"/>
      <c r="R192" s="166"/>
      <c r="S192" s="155"/>
      <c r="T192" s="170"/>
      <c r="U192" s="170"/>
      <c r="V192" s="170"/>
      <c r="W192" s="170"/>
      <c r="X192" s="156">
        <f t="shared" si="9"/>
        <v>0</v>
      </c>
      <c r="Y192" s="170"/>
      <c r="Z192" s="156">
        <f t="shared" si="10"/>
        <v>0</v>
      </c>
      <c r="AA192" s="175"/>
      <c r="AB192" s="176"/>
      <c r="AD192" s="9">
        <f>IF($M192=Data!$L$10,Data!$V$4,IF($M192=Data!$L$12,Data!$V$4,IF($M192=Data!$Y$4,Data!$AA$4,IF($M192=Data!$AD$4,Data!$AF$4,IF($M192=Data!$AI$4,Data!$AK$4,IF($M192=Data!$AN$4,Data!$AP$4,0))))))</f>
        <v>0</v>
      </c>
      <c r="AE192" s="9">
        <f>IF($M192=Data!$L$10,Data!$V$5,IF($M192=Data!$L$12,Data!$V$5,IF($M192=Data!$Y$4,Data!$AA$5,IF($M192=Data!$AD$4,Data!$AF$5,IF($M192=Data!$AI$4,Data!$AK$5,IF($M192=Data!$AN$4,Data!$AP$5,0))))))</f>
        <v>0</v>
      </c>
      <c r="AF192" s="9">
        <f>IF($M192=Data!$L$10,Data!$V$6,IF($M192=Data!$L$12,Data!$V$6,IF($M192=Data!$Y$4,Data!$AA$6,IF($M192=Data!$AD$4,Data!$AF$6,IF($M192=Data!$AI$4,Data!$AK$6,IF($M192=Data!$AN$4,Data!$AP$6,0))))))</f>
        <v>0</v>
      </c>
      <c r="AG192" s="9">
        <f>IF($M192=Data!$L$10,Data!$V$7,IF($M192=Data!$L$12,Data!$V$7,IF($M192=Data!$Y$4,Data!$AA$7,IF($M192=Data!$AD$4,Data!$AF$7,IF($M192=Data!$AI$4,Data!$AK$7,IF($M192=Data!$AN$4,Data!$AP$7,0))))))</f>
        <v>0</v>
      </c>
      <c r="AH192" s="9">
        <f>IF($M192=Data!$L$10,Data!$V$8,IF($M192=Data!$L$12,Data!$V$8,IF($M192=Data!$Y$4,Data!$AA$8,IF($M192=Data!$AD$4,Data!$AF$8,IF($M192=Data!$AI$4,Data!$AK$8,IF($M192=Data!$AN$4,Data!$AP$8,0))))))</f>
        <v>0</v>
      </c>
      <c r="AI192" s="9">
        <f>IF($M192=Data!$L$10,Data!$V$9,IF($M192=Data!$L$12,Data!$V$9,IF($M192=Data!$Y$4,Data!$AA$9,IF($M192=Data!$AD$4,Data!$AF$9,IF($M192=Data!$AI$4,Data!$AK$9,IF($M192=Data!$AN$4,Data!$AP$9,0))))))</f>
        <v>0</v>
      </c>
      <c r="AJ192" s="9">
        <f>IF($M192=Data!$L$10,Data!$V$10,IF($M192=Data!$L$12,Data!$V$10,IF($M192=Data!$Y$4,Data!$AA$10,IF($M192=Data!$AD$4,Data!$AF$10,IF($M192=Data!$AI$4,Data!$AK$10,IF($M192=Data!$AN$4,Data!$AP$10,0))))))</f>
        <v>0</v>
      </c>
      <c r="AK192" s="9">
        <f>IF($M192=Data!$L$10,Data!$V$11,IF($M192=Data!$L$12,Data!$V$11,IF($M192=Data!$Y$4,Data!$AA$11,IF($M192=Data!$AD$4,Data!$AF$11,IF($M192=Data!$AI$4,Data!$AK$11,IF($M192=Data!$AN$4,Data!$AP$11,0))))))</f>
        <v>0</v>
      </c>
      <c r="AL192" s="9">
        <f>IF($M192=Data!$L$10,Data!$V$12,IF($M192=Data!$L$12,Data!$V$12,IF($M192=Data!$Y$4,Data!$AA$12,IF($M192=Data!$AD$4,Data!$AF$12,IF($M192=Data!$AI$4,Data!$AK$12,IF($M192=Data!$AN$4,Data!$AP$12,0))))))</f>
        <v>0</v>
      </c>
      <c r="AM192" s="9">
        <f>IF($M192=Data!$L$10,Data!$V$13,IF($M192=Data!$L$12,Data!$V$13,IF($M192=Data!$Y$4,Data!$AA$13,IF($M192=Data!$AD$4,Data!$AF$13,IF($M192=Data!$AI$4,Data!$AK$13,IF($M192=Data!$AN$4,Data!$AP$13,0))))))</f>
        <v>0</v>
      </c>
      <c r="AN192" s="9">
        <f>IF($M192=Data!$L$10,Data!$V$14,IF($M192=Data!$L$12,Data!$V$14,IF($M192=Data!$Y$4,Data!$AA$14,IF($M192=Data!$AD$4,Data!$AF$14,IF($M192=Data!$AI$4,Data!$AK$14,IF($M192=Data!$AN$4,Data!$AP$14,0))))))</f>
        <v>0</v>
      </c>
      <c r="AO192" s="9">
        <f>IF($M192=Data!$L$10,Data!$V$15,IF($M192=Data!$L$12,Data!$V$15,IF($M192=Data!$Y$4,Data!$AA$15,IF($M192=Data!$AD$4,Data!$AF$15,IF($M192=Data!$AI$4,Data!$AK$15,IF($M192=Data!$AN$4,Data!$AP$15,0))))))</f>
        <v>0</v>
      </c>
      <c r="AP192" s="9">
        <f>IF($M192=Data!$L$10,Data!$V$16,IF($M192=Data!$L$12,Data!$V$16,IF($M192=Data!$Y$4,Data!$AA$16,IF($M192=Data!$AD$4,Data!$AF$16,IF($M192=Data!$AI$4,Data!$AK$16,IF($M192=Data!$AN$4,Data!$AP$16,0))))))</f>
        <v>0</v>
      </c>
      <c r="AQ192" s="9">
        <f>IF($M192=Data!$L$10,Data!$V$17,IF($M192=Data!$L$12,Data!$V$17,IF($M192=Data!$Y$4,Data!$AA$17,IF($M192=Data!$AD$4,Data!$AF$17,IF($M192=Data!$AI$4,Data!$AK$17,IF($M192=Data!$AN$4,Data!$AP$17,0))))))</f>
        <v>0</v>
      </c>
      <c r="AR192" s="9">
        <f>IF($M192=Data!$L$10,Data!$V$18,IF($M192=Data!$L$12,Data!$V$18,IF($M192=Data!$Y$4,Data!$AA$18,IF($M192=Data!$AD$4,Data!$AF$18,IF($M192=Data!$AI$4,Data!$AK$18,IF($M192=Data!$AN$4,Data!$AP$18,0))))))</f>
        <v>0</v>
      </c>
      <c r="AS192" s="9">
        <f>IF($M192=Data!$L$10,Data!$V$19,IF($M192=Data!$L$12,Data!$V$19,IF($M192=Data!$Y$4,Data!$AA$19,IF($M192=Data!$AD$4,Data!$AF$19,IF($M192=Data!$AI$4,Data!$AK$19,IF($M192=Data!$AN$4,Data!$AP$19,0))))))</f>
        <v>0</v>
      </c>
      <c r="AT192" s="9">
        <f>IF($M192=Data!$L$10,Data!$V$20,IF($M192=Data!$L$12,Data!$V$20,IF($M192=Data!$Y$4,Data!$AA$20,IF($M192=Data!$AD$4,Data!$AF$20,IF($M192=Data!$AI$4,Data!$AK$20,IF($M192=Data!$AN$4,Data!$AP$20,0))))))</f>
        <v>0</v>
      </c>
      <c r="AU192" s="9">
        <f>IF($M192=Data!$L$10,Data!$V$21,IF($M192=Data!$L$12,Data!$V$21,IF($M192=Data!$Y$4,Data!$AA$21,IF($M192=Data!$AD$4,Data!$AF$21,IF($M192=Data!$AI$4,Data!$AK$21,IF($M192=Data!$AN$4,Data!$AP$21,0))))))</f>
        <v>0</v>
      </c>
      <c r="AV192" s="9">
        <f>IF($M192=Data!$L$10,Data!$V$22,IF($M192=Data!$L$12,Data!$V$22,IF($M192=Data!$Y$4,Data!$AA$22,IF($M192=Data!$AD$4,Data!$AF$22,IF($M192=Data!$AI$4,Data!$AK$22,IF($M192=Data!$AN$4,Data!$AP$22,0))))))</f>
        <v>0</v>
      </c>
      <c r="AW192" s="9">
        <f>IF($M192=Data!$L$10,Data!$V$23,IF($M192=Data!$L$12,Data!$V$23,IF($M192=Data!$Y$4,Data!$AA$23,IF($M192=Data!$AD$4,Data!$AF$23,IF($M192=Data!$AI$4,Data!$AK$23,IF($M192=Data!$AN$4,Data!$AP$23,0))))))</f>
        <v>0</v>
      </c>
      <c r="AX192" s="9">
        <f>IF($M192=Data!$L$10,Data!$V$24,IF($M192=Data!$L$12,Data!$V$24,IF($M192=Data!$Y$4,Data!$AA$24,IF($M192=Data!$AD$4,Data!$AF$24,IF($M192=Data!$AI$4,Data!$AK$24,IF($M192=Data!$AN$4,Data!$AP$24,0))))))</f>
        <v>0</v>
      </c>
      <c r="AY192" s="9">
        <f>IF($M192=Data!$L$10,Data!$V$25,IF($M192=Data!$L$12,Data!$V$25,IF($M192=Data!$Y$4,Data!$AA$25,IF($M192=Data!$AD$4,Data!$AF$25,IF($M192=Data!$AI$4,Data!$AK$25,IF($M192=Data!$AN$4,Data!$AP$25,0))))))</f>
        <v>0</v>
      </c>
      <c r="AZ192" s="9">
        <f>IF($M192=Data!$L$10,Data!$V$26,IF($M192=Data!$L$12,Data!$V$26,IF($M192=Data!$Y$4,Data!$AA$26,IF($M192=Data!$AD$4,Data!$AF$26,IF($M192=Data!$AI$4,Data!$AK$26,IF($M192=Data!$AN$4,Data!$AP$26,0))))))</f>
        <v>0</v>
      </c>
      <c r="BA192" s="9">
        <f>IF($M192=Data!$L$10,Data!$V$27,IF($M192=Data!$L$12,Data!$V$27,IF($M192=Data!$Y$4,Data!$AA$27,IF($M192=Data!$AD$4,Data!$AF$27,IF($M192=Data!$AI$4,Data!$AK$27,IF($M192=Data!$AN$4,Data!$AP$27,0))))))</f>
        <v>0</v>
      </c>
      <c r="BB192" s="9">
        <f>IF($M192=Data!$L$10,Data!$V$28,IF($M192=Data!$L$12,Data!$V$28,IF($M192=Data!$Y$4,Data!$AA$28,IF($M192=Data!$AD$4,Data!$AF$28,IF($M192=Data!$AI$4,Data!$AK$28,IF($M192=Data!$AN$4,Data!$AP$28,0))))))</f>
        <v>0</v>
      </c>
      <c r="BC192" s="9">
        <f t="shared" si="12"/>
        <v>0</v>
      </c>
      <c r="BD192" s="119">
        <f>VLOOKUP($BC192,Data!$AS$4:$AT$128,2,FALSE)</f>
        <v>0</v>
      </c>
      <c r="BE192" s="102">
        <f>IF('LCLR Activity List v2.2'!$K192="SPR",1,0)</f>
        <v>0</v>
      </c>
      <c r="BF192" s="100" t="e">
        <f>IF($BE192=0,T192*Data!BF$98,IF($BE192=1,T192*Data!BK$98,T192*Data!BF$98))</f>
        <v>#N/A</v>
      </c>
      <c r="BG192" s="100" t="e">
        <f>IF($BE192=0,U192*Data!BG$98,IF($BE192=1,U192*Data!BL$98,U192*Data!BG$98))</f>
        <v>#N/A</v>
      </c>
      <c r="BH192" s="100" t="e">
        <f>IF($BE192=0,V192*Data!BH$98,IF($BE192=1,V192*Data!BM$98,V192*Data!BH$98))</f>
        <v>#N/A</v>
      </c>
      <c r="BI192" s="100" t="e">
        <f>IF($BE192=0,W192*Data!BI$98,IF($BE192=1,W192*Data!BN$98,W192*Data!BI$98))</f>
        <v>#N/A</v>
      </c>
      <c r="BJ192" s="100" t="e">
        <f>IF($BE192=0,X192*Data!BJ$98,IF($BE192=1,X192*Data!BO$98,X192*Data!BJ$98))</f>
        <v>#N/A</v>
      </c>
      <c r="BK192" s="97" t="e">
        <f t="shared" si="11"/>
        <v>#N/A</v>
      </c>
    </row>
    <row r="193" spans="1:63" x14ac:dyDescent="0.35">
      <c r="A193" s="187">
        <v>181</v>
      </c>
      <c r="B193" s="165"/>
      <c r="C193" s="166"/>
      <c r="D193" s="230"/>
      <c r="E193" s="166"/>
      <c r="F193" s="166"/>
      <c r="G193" s="166"/>
      <c r="H193" s="166"/>
      <c r="I193" s="166"/>
      <c r="J193" s="166"/>
      <c r="K193" s="166"/>
      <c r="L193" s="166"/>
      <c r="M193" s="166"/>
      <c r="N193" s="166"/>
      <c r="O193" s="231"/>
      <c r="P193" s="154">
        <f>VLOOKUP($BC193,Data!$AS$4:$AT$128,2,FALSE)</f>
        <v>0</v>
      </c>
      <c r="Q193" s="166"/>
      <c r="R193" s="166"/>
      <c r="S193" s="155"/>
      <c r="T193" s="170"/>
      <c r="U193" s="170"/>
      <c r="V193" s="170"/>
      <c r="W193" s="170"/>
      <c r="X193" s="156">
        <f t="shared" si="9"/>
        <v>0</v>
      </c>
      <c r="Y193" s="170"/>
      <c r="Z193" s="156">
        <f t="shared" si="10"/>
        <v>0</v>
      </c>
      <c r="AA193" s="175"/>
      <c r="AB193" s="176"/>
      <c r="AD193" s="9">
        <f>IF($M193=Data!$L$10,Data!$V$4,IF($M193=Data!$L$12,Data!$V$4,IF($M193=Data!$Y$4,Data!$AA$4,IF($M193=Data!$AD$4,Data!$AF$4,IF($M193=Data!$AI$4,Data!$AK$4,IF($M193=Data!$AN$4,Data!$AP$4,0))))))</f>
        <v>0</v>
      </c>
      <c r="AE193" s="9">
        <f>IF($M193=Data!$L$10,Data!$V$5,IF($M193=Data!$L$12,Data!$V$5,IF($M193=Data!$Y$4,Data!$AA$5,IF($M193=Data!$AD$4,Data!$AF$5,IF($M193=Data!$AI$4,Data!$AK$5,IF($M193=Data!$AN$4,Data!$AP$5,0))))))</f>
        <v>0</v>
      </c>
      <c r="AF193" s="9">
        <f>IF($M193=Data!$L$10,Data!$V$6,IF($M193=Data!$L$12,Data!$V$6,IF($M193=Data!$Y$4,Data!$AA$6,IF($M193=Data!$AD$4,Data!$AF$6,IF($M193=Data!$AI$4,Data!$AK$6,IF($M193=Data!$AN$4,Data!$AP$6,0))))))</f>
        <v>0</v>
      </c>
      <c r="AG193" s="9">
        <f>IF($M193=Data!$L$10,Data!$V$7,IF($M193=Data!$L$12,Data!$V$7,IF($M193=Data!$Y$4,Data!$AA$7,IF($M193=Data!$AD$4,Data!$AF$7,IF($M193=Data!$AI$4,Data!$AK$7,IF($M193=Data!$AN$4,Data!$AP$7,0))))))</f>
        <v>0</v>
      </c>
      <c r="AH193" s="9">
        <f>IF($M193=Data!$L$10,Data!$V$8,IF($M193=Data!$L$12,Data!$V$8,IF($M193=Data!$Y$4,Data!$AA$8,IF($M193=Data!$AD$4,Data!$AF$8,IF($M193=Data!$AI$4,Data!$AK$8,IF($M193=Data!$AN$4,Data!$AP$8,0))))))</f>
        <v>0</v>
      </c>
      <c r="AI193" s="9">
        <f>IF($M193=Data!$L$10,Data!$V$9,IF($M193=Data!$L$12,Data!$V$9,IF($M193=Data!$Y$4,Data!$AA$9,IF($M193=Data!$AD$4,Data!$AF$9,IF($M193=Data!$AI$4,Data!$AK$9,IF($M193=Data!$AN$4,Data!$AP$9,0))))))</f>
        <v>0</v>
      </c>
      <c r="AJ193" s="9">
        <f>IF($M193=Data!$L$10,Data!$V$10,IF($M193=Data!$L$12,Data!$V$10,IF($M193=Data!$Y$4,Data!$AA$10,IF($M193=Data!$AD$4,Data!$AF$10,IF($M193=Data!$AI$4,Data!$AK$10,IF($M193=Data!$AN$4,Data!$AP$10,0))))))</f>
        <v>0</v>
      </c>
      <c r="AK193" s="9">
        <f>IF($M193=Data!$L$10,Data!$V$11,IF($M193=Data!$L$12,Data!$V$11,IF($M193=Data!$Y$4,Data!$AA$11,IF($M193=Data!$AD$4,Data!$AF$11,IF($M193=Data!$AI$4,Data!$AK$11,IF($M193=Data!$AN$4,Data!$AP$11,0))))))</f>
        <v>0</v>
      </c>
      <c r="AL193" s="9">
        <f>IF($M193=Data!$L$10,Data!$V$12,IF($M193=Data!$L$12,Data!$V$12,IF($M193=Data!$Y$4,Data!$AA$12,IF($M193=Data!$AD$4,Data!$AF$12,IF($M193=Data!$AI$4,Data!$AK$12,IF($M193=Data!$AN$4,Data!$AP$12,0))))))</f>
        <v>0</v>
      </c>
      <c r="AM193" s="9">
        <f>IF($M193=Data!$L$10,Data!$V$13,IF($M193=Data!$L$12,Data!$V$13,IF($M193=Data!$Y$4,Data!$AA$13,IF($M193=Data!$AD$4,Data!$AF$13,IF($M193=Data!$AI$4,Data!$AK$13,IF($M193=Data!$AN$4,Data!$AP$13,0))))))</f>
        <v>0</v>
      </c>
      <c r="AN193" s="9">
        <f>IF($M193=Data!$L$10,Data!$V$14,IF($M193=Data!$L$12,Data!$V$14,IF($M193=Data!$Y$4,Data!$AA$14,IF($M193=Data!$AD$4,Data!$AF$14,IF($M193=Data!$AI$4,Data!$AK$14,IF($M193=Data!$AN$4,Data!$AP$14,0))))))</f>
        <v>0</v>
      </c>
      <c r="AO193" s="9">
        <f>IF($M193=Data!$L$10,Data!$V$15,IF($M193=Data!$L$12,Data!$V$15,IF($M193=Data!$Y$4,Data!$AA$15,IF($M193=Data!$AD$4,Data!$AF$15,IF($M193=Data!$AI$4,Data!$AK$15,IF($M193=Data!$AN$4,Data!$AP$15,0))))))</f>
        <v>0</v>
      </c>
      <c r="AP193" s="9">
        <f>IF($M193=Data!$L$10,Data!$V$16,IF($M193=Data!$L$12,Data!$V$16,IF($M193=Data!$Y$4,Data!$AA$16,IF($M193=Data!$AD$4,Data!$AF$16,IF($M193=Data!$AI$4,Data!$AK$16,IF($M193=Data!$AN$4,Data!$AP$16,0))))))</f>
        <v>0</v>
      </c>
      <c r="AQ193" s="9">
        <f>IF($M193=Data!$L$10,Data!$V$17,IF($M193=Data!$L$12,Data!$V$17,IF($M193=Data!$Y$4,Data!$AA$17,IF($M193=Data!$AD$4,Data!$AF$17,IF($M193=Data!$AI$4,Data!$AK$17,IF($M193=Data!$AN$4,Data!$AP$17,0))))))</f>
        <v>0</v>
      </c>
      <c r="AR193" s="9">
        <f>IF($M193=Data!$L$10,Data!$V$18,IF($M193=Data!$L$12,Data!$V$18,IF($M193=Data!$Y$4,Data!$AA$18,IF($M193=Data!$AD$4,Data!$AF$18,IF($M193=Data!$AI$4,Data!$AK$18,IF($M193=Data!$AN$4,Data!$AP$18,0))))))</f>
        <v>0</v>
      </c>
      <c r="AS193" s="9">
        <f>IF($M193=Data!$L$10,Data!$V$19,IF($M193=Data!$L$12,Data!$V$19,IF($M193=Data!$Y$4,Data!$AA$19,IF($M193=Data!$AD$4,Data!$AF$19,IF($M193=Data!$AI$4,Data!$AK$19,IF($M193=Data!$AN$4,Data!$AP$19,0))))))</f>
        <v>0</v>
      </c>
      <c r="AT193" s="9">
        <f>IF($M193=Data!$L$10,Data!$V$20,IF($M193=Data!$L$12,Data!$V$20,IF($M193=Data!$Y$4,Data!$AA$20,IF($M193=Data!$AD$4,Data!$AF$20,IF($M193=Data!$AI$4,Data!$AK$20,IF($M193=Data!$AN$4,Data!$AP$20,0))))))</f>
        <v>0</v>
      </c>
      <c r="AU193" s="9">
        <f>IF($M193=Data!$L$10,Data!$V$21,IF($M193=Data!$L$12,Data!$V$21,IF($M193=Data!$Y$4,Data!$AA$21,IF($M193=Data!$AD$4,Data!$AF$21,IF($M193=Data!$AI$4,Data!$AK$21,IF($M193=Data!$AN$4,Data!$AP$21,0))))))</f>
        <v>0</v>
      </c>
      <c r="AV193" s="9">
        <f>IF($M193=Data!$L$10,Data!$V$22,IF($M193=Data!$L$12,Data!$V$22,IF($M193=Data!$Y$4,Data!$AA$22,IF($M193=Data!$AD$4,Data!$AF$22,IF($M193=Data!$AI$4,Data!$AK$22,IF($M193=Data!$AN$4,Data!$AP$22,0))))))</f>
        <v>0</v>
      </c>
      <c r="AW193" s="9">
        <f>IF($M193=Data!$L$10,Data!$V$23,IF($M193=Data!$L$12,Data!$V$23,IF($M193=Data!$Y$4,Data!$AA$23,IF($M193=Data!$AD$4,Data!$AF$23,IF($M193=Data!$AI$4,Data!$AK$23,IF($M193=Data!$AN$4,Data!$AP$23,0))))))</f>
        <v>0</v>
      </c>
      <c r="AX193" s="9">
        <f>IF($M193=Data!$L$10,Data!$V$24,IF($M193=Data!$L$12,Data!$V$24,IF($M193=Data!$Y$4,Data!$AA$24,IF($M193=Data!$AD$4,Data!$AF$24,IF($M193=Data!$AI$4,Data!$AK$24,IF($M193=Data!$AN$4,Data!$AP$24,0))))))</f>
        <v>0</v>
      </c>
      <c r="AY193" s="9">
        <f>IF($M193=Data!$L$10,Data!$V$25,IF($M193=Data!$L$12,Data!$V$25,IF($M193=Data!$Y$4,Data!$AA$25,IF($M193=Data!$AD$4,Data!$AF$25,IF($M193=Data!$AI$4,Data!$AK$25,IF($M193=Data!$AN$4,Data!$AP$25,0))))))</f>
        <v>0</v>
      </c>
      <c r="AZ193" s="9">
        <f>IF($M193=Data!$L$10,Data!$V$26,IF($M193=Data!$L$12,Data!$V$26,IF($M193=Data!$Y$4,Data!$AA$26,IF($M193=Data!$AD$4,Data!$AF$26,IF($M193=Data!$AI$4,Data!$AK$26,IF($M193=Data!$AN$4,Data!$AP$26,0))))))</f>
        <v>0</v>
      </c>
      <c r="BA193" s="9">
        <f>IF($M193=Data!$L$10,Data!$V$27,IF($M193=Data!$L$12,Data!$V$27,IF($M193=Data!$Y$4,Data!$AA$27,IF($M193=Data!$AD$4,Data!$AF$27,IF($M193=Data!$AI$4,Data!$AK$27,IF($M193=Data!$AN$4,Data!$AP$27,0))))))</f>
        <v>0</v>
      </c>
      <c r="BB193" s="9">
        <f>IF($M193=Data!$L$10,Data!$V$28,IF($M193=Data!$L$12,Data!$V$28,IF($M193=Data!$Y$4,Data!$AA$28,IF($M193=Data!$AD$4,Data!$AF$28,IF($M193=Data!$AI$4,Data!$AK$28,IF($M193=Data!$AN$4,Data!$AP$28,0))))))</f>
        <v>0</v>
      </c>
      <c r="BC193" s="9">
        <f t="shared" si="12"/>
        <v>0</v>
      </c>
      <c r="BD193" s="119">
        <f>VLOOKUP($BC193,Data!$AS$4:$AT$128,2,FALSE)</f>
        <v>0</v>
      </c>
      <c r="BE193" s="102">
        <f>IF('LCLR Activity List v2.2'!$K193="SPR",1,0)</f>
        <v>0</v>
      </c>
      <c r="BF193" s="100" t="e">
        <f>IF($BE193=0,T193*Data!BF$98,IF($BE193=1,T193*Data!BK$98,T193*Data!BF$98))</f>
        <v>#N/A</v>
      </c>
      <c r="BG193" s="100" t="e">
        <f>IF($BE193=0,U193*Data!BG$98,IF($BE193=1,U193*Data!BL$98,U193*Data!BG$98))</f>
        <v>#N/A</v>
      </c>
      <c r="BH193" s="100" t="e">
        <f>IF($BE193=0,V193*Data!BH$98,IF($BE193=1,V193*Data!BM$98,V193*Data!BH$98))</f>
        <v>#N/A</v>
      </c>
      <c r="BI193" s="100" t="e">
        <f>IF($BE193=0,W193*Data!BI$98,IF($BE193=1,W193*Data!BN$98,W193*Data!BI$98))</f>
        <v>#N/A</v>
      </c>
      <c r="BJ193" s="100" t="e">
        <f>IF($BE193=0,X193*Data!BJ$98,IF($BE193=1,X193*Data!BO$98,X193*Data!BJ$98))</f>
        <v>#N/A</v>
      </c>
      <c r="BK193" s="97" t="e">
        <f t="shared" si="11"/>
        <v>#N/A</v>
      </c>
    </row>
    <row r="194" spans="1:63" x14ac:dyDescent="0.35">
      <c r="A194" s="187">
        <v>182</v>
      </c>
      <c r="B194" s="165"/>
      <c r="C194" s="166"/>
      <c r="D194" s="230"/>
      <c r="E194" s="166"/>
      <c r="F194" s="166"/>
      <c r="G194" s="166"/>
      <c r="H194" s="166"/>
      <c r="I194" s="166"/>
      <c r="J194" s="166"/>
      <c r="K194" s="166"/>
      <c r="L194" s="166"/>
      <c r="M194" s="166"/>
      <c r="N194" s="166"/>
      <c r="O194" s="231"/>
      <c r="P194" s="154">
        <f>VLOOKUP($BC194,Data!$AS$4:$AT$128,2,FALSE)</f>
        <v>0</v>
      </c>
      <c r="Q194" s="166"/>
      <c r="R194" s="166"/>
      <c r="S194" s="155"/>
      <c r="T194" s="170"/>
      <c r="U194" s="170"/>
      <c r="V194" s="170"/>
      <c r="W194" s="170"/>
      <c r="X194" s="156">
        <f t="shared" si="9"/>
        <v>0</v>
      </c>
      <c r="Y194" s="170"/>
      <c r="Z194" s="156">
        <f t="shared" si="10"/>
        <v>0</v>
      </c>
      <c r="AA194" s="175"/>
      <c r="AB194" s="176"/>
      <c r="AD194" s="9">
        <f>IF($M194=Data!$L$10,Data!$V$4,IF($M194=Data!$L$12,Data!$V$4,IF($M194=Data!$Y$4,Data!$AA$4,IF($M194=Data!$AD$4,Data!$AF$4,IF($M194=Data!$AI$4,Data!$AK$4,IF($M194=Data!$AN$4,Data!$AP$4,0))))))</f>
        <v>0</v>
      </c>
      <c r="AE194" s="9">
        <f>IF($M194=Data!$L$10,Data!$V$5,IF($M194=Data!$L$12,Data!$V$5,IF($M194=Data!$Y$4,Data!$AA$5,IF($M194=Data!$AD$4,Data!$AF$5,IF($M194=Data!$AI$4,Data!$AK$5,IF($M194=Data!$AN$4,Data!$AP$5,0))))))</f>
        <v>0</v>
      </c>
      <c r="AF194" s="9">
        <f>IF($M194=Data!$L$10,Data!$V$6,IF($M194=Data!$L$12,Data!$V$6,IF($M194=Data!$Y$4,Data!$AA$6,IF($M194=Data!$AD$4,Data!$AF$6,IF($M194=Data!$AI$4,Data!$AK$6,IF($M194=Data!$AN$4,Data!$AP$6,0))))))</f>
        <v>0</v>
      </c>
      <c r="AG194" s="9">
        <f>IF($M194=Data!$L$10,Data!$V$7,IF($M194=Data!$L$12,Data!$V$7,IF($M194=Data!$Y$4,Data!$AA$7,IF($M194=Data!$AD$4,Data!$AF$7,IF($M194=Data!$AI$4,Data!$AK$7,IF($M194=Data!$AN$4,Data!$AP$7,0))))))</f>
        <v>0</v>
      </c>
      <c r="AH194" s="9">
        <f>IF($M194=Data!$L$10,Data!$V$8,IF($M194=Data!$L$12,Data!$V$8,IF($M194=Data!$Y$4,Data!$AA$8,IF($M194=Data!$AD$4,Data!$AF$8,IF($M194=Data!$AI$4,Data!$AK$8,IF($M194=Data!$AN$4,Data!$AP$8,0))))))</f>
        <v>0</v>
      </c>
      <c r="AI194" s="9">
        <f>IF($M194=Data!$L$10,Data!$V$9,IF($M194=Data!$L$12,Data!$V$9,IF($M194=Data!$Y$4,Data!$AA$9,IF($M194=Data!$AD$4,Data!$AF$9,IF($M194=Data!$AI$4,Data!$AK$9,IF($M194=Data!$AN$4,Data!$AP$9,0))))))</f>
        <v>0</v>
      </c>
      <c r="AJ194" s="9">
        <f>IF($M194=Data!$L$10,Data!$V$10,IF($M194=Data!$L$12,Data!$V$10,IF($M194=Data!$Y$4,Data!$AA$10,IF($M194=Data!$AD$4,Data!$AF$10,IF($M194=Data!$AI$4,Data!$AK$10,IF($M194=Data!$AN$4,Data!$AP$10,0))))))</f>
        <v>0</v>
      </c>
      <c r="AK194" s="9">
        <f>IF($M194=Data!$L$10,Data!$V$11,IF($M194=Data!$L$12,Data!$V$11,IF($M194=Data!$Y$4,Data!$AA$11,IF($M194=Data!$AD$4,Data!$AF$11,IF($M194=Data!$AI$4,Data!$AK$11,IF($M194=Data!$AN$4,Data!$AP$11,0))))))</f>
        <v>0</v>
      </c>
      <c r="AL194" s="9">
        <f>IF($M194=Data!$L$10,Data!$V$12,IF($M194=Data!$L$12,Data!$V$12,IF($M194=Data!$Y$4,Data!$AA$12,IF($M194=Data!$AD$4,Data!$AF$12,IF($M194=Data!$AI$4,Data!$AK$12,IF($M194=Data!$AN$4,Data!$AP$12,0))))))</f>
        <v>0</v>
      </c>
      <c r="AM194" s="9">
        <f>IF($M194=Data!$L$10,Data!$V$13,IF($M194=Data!$L$12,Data!$V$13,IF($M194=Data!$Y$4,Data!$AA$13,IF($M194=Data!$AD$4,Data!$AF$13,IF($M194=Data!$AI$4,Data!$AK$13,IF($M194=Data!$AN$4,Data!$AP$13,0))))))</f>
        <v>0</v>
      </c>
      <c r="AN194" s="9">
        <f>IF($M194=Data!$L$10,Data!$V$14,IF($M194=Data!$L$12,Data!$V$14,IF($M194=Data!$Y$4,Data!$AA$14,IF($M194=Data!$AD$4,Data!$AF$14,IF($M194=Data!$AI$4,Data!$AK$14,IF($M194=Data!$AN$4,Data!$AP$14,0))))))</f>
        <v>0</v>
      </c>
      <c r="AO194" s="9">
        <f>IF($M194=Data!$L$10,Data!$V$15,IF($M194=Data!$L$12,Data!$V$15,IF($M194=Data!$Y$4,Data!$AA$15,IF($M194=Data!$AD$4,Data!$AF$15,IF($M194=Data!$AI$4,Data!$AK$15,IF($M194=Data!$AN$4,Data!$AP$15,0))))))</f>
        <v>0</v>
      </c>
      <c r="AP194" s="9">
        <f>IF($M194=Data!$L$10,Data!$V$16,IF($M194=Data!$L$12,Data!$V$16,IF($M194=Data!$Y$4,Data!$AA$16,IF($M194=Data!$AD$4,Data!$AF$16,IF($M194=Data!$AI$4,Data!$AK$16,IF($M194=Data!$AN$4,Data!$AP$16,0))))))</f>
        <v>0</v>
      </c>
      <c r="AQ194" s="9">
        <f>IF($M194=Data!$L$10,Data!$V$17,IF($M194=Data!$L$12,Data!$V$17,IF($M194=Data!$Y$4,Data!$AA$17,IF($M194=Data!$AD$4,Data!$AF$17,IF($M194=Data!$AI$4,Data!$AK$17,IF($M194=Data!$AN$4,Data!$AP$17,0))))))</f>
        <v>0</v>
      </c>
      <c r="AR194" s="9">
        <f>IF($M194=Data!$L$10,Data!$V$18,IF($M194=Data!$L$12,Data!$V$18,IF($M194=Data!$Y$4,Data!$AA$18,IF($M194=Data!$AD$4,Data!$AF$18,IF($M194=Data!$AI$4,Data!$AK$18,IF($M194=Data!$AN$4,Data!$AP$18,0))))))</f>
        <v>0</v>
      </c>
      <c r="AS194" s="9">
        <f>IF($M194=Data!$L$10,Data!$V$19,IF($M194=Data!$L$12,Data!$V$19,IF($M194=Data!$Y$4,Data!$AA$19,IF($M194=Data!$AD$4,Data!$AF$19,IF($M194=Data!$AI$4,Data!$AK$19,IF($M194=Data!$AN$4,Data!$AP$19,0))))))</f>
        <v>0</v>
      </c>
      <c r="AT194" s="9">
        <f>IF($M194=Data!$L$10,Data!$V$20,IF($M194=Data!$L$12,Data!$V$20,IF($M194=Data!$Y$4,Data!$AA$20,IF($M194=Data!$AD$4,Data!$AF$20,IF($M194=Data!$AI$4,Data!$AK$20,IF($M194=Data!$AN$4,Data!$AP$20,0))))))</f>
        <v>0</v>
      </c>
      <c r="AU194" s="9">
        <f>IF($M194=Data!$L$10,Data!$V$21,IF($M194=Data!$L$12,Data!$V$21,IF($M194=Data!$Y$4,Data!$AA$21,IF($M194=Data!$AD$4,Data!$AF$21,IF($M194=Data!$AI$4,Data!$AK$21,IF($M194=Data!$AN$4,Data!$AP$21,0))))))</f>
        <v>0</v>
      </c>
      <c r="AV194" s="9">
        <f>IF($M194=Data!$L$10,Data!$V$22,IF($M194=Data!$L$12,Data!$V$22,IF($M194=Data!$Y$4,Data!$AA$22,IF($M194=Data!$AD$4,Data!$AF$22,IF($M194=Data!$AI$4,Data!$AK$22,IF($M194=Data!$AN$4,Data!$AP$22,0))))))</f>
        <v>0</v>
      </c>
      <c r="AW194" s="9">
        <f>IF($M194=Data!$L$10,Data!$V$23,IF($M194=Data!$L$12,Data!$V$23,IF($M194=Data!$Y$4,Data!$AA$23,IF($M194=Data!$AD$4,Data!$AF$23,IF($M194=Data!$AI$4,Data!$AK$23,IF($M194=Data!$AN$4,Data!$AP$23,0))))))</f>
        <v>0</v>
      </c>
      <c r="AX194" s="9">
        <f>IF($M194=Data!$L$10,Data!$V$24,IF($M194=Data!$L$12,Data!$V$24,IF($M194=Data!$Y$4,Data!$AA$24,IF($M194=Data!$AD$4,Data!$AF$24,IF($M194=Data!$AI$4,Data!$AK$24,IF($M194=Data!$AN$4,Data!$AP$24,0))))))</f>
        <v>0</v>
      </c>
      <c r="AY194" s="9">
        <f>IF($M194=Data!$L$10,Data!$V$25,IF($M194=Data!$L$12,Data!$V$25,IF($M194=Data!$Y$4,Data!$AA$25,IF($M194=Data!$AD$4,Data!$AF$25,IF($M194=Data!$AI$4,Data!$AK$25,IF($M194=Data!$AN$4,Data!$AP$25,0))))))</f>
        <v>0</v>
      </c>
      <c r="AZ194" s="9">
        <f>IF($M194=Data!$L$10,Data!$V$26,IF($M194=Data!$L$12,Data!$V$26,IF($M194=Data!$Y$4,Data!$AA$26,IF($M194=Data!$AD$4,Data!$AF$26,IF($M194=Data!$AI$4,Data!$AK$26,IF($M194=Data!$AN$4,Data!$AP$26,0))))))</f>
        <v>0</v>
      </c>
      <c r="BA194" s="9">
        <f>IF($M194=Data!$L$10,Data!$V$27,IF($M194=Data!$L$12,Data!$V$27,IF($M194=Data!$Y$4,Data!$AA$27,IF($M194=Data!$AD$4,Data!$AF$27,IF($M194=Data!$AI$4,Data!$AK$27,IF($M194=Data!$AN$4,Data!$AP$27,0))))))</f>
        <v>0</v>
      </c>
      <c r="BB194" s="9">
        <f>IF($M194=Data!$L$10,Data!$V$28,IF($M194=Data!$L$12,Data!$V$28,IF($M194=Data!$Y$4,Data!$AA$28,IF($M194=Data!$AD$4,Data!$AF$28,IF($M194=Data!$AI$4,Data!$AK$28,IF($M194=Data!$AN$4,Data!$AP$28,0))))))</f>
        <v>0</v>
      </c>
      <c r="BC194" s="9">
        <f t="shared" si="12"/>
        <v>0</v>
      </c>
      <c r="BD194" s="119">
        <f>VLOOKUP($BC194,Data!$AS$4:$AT$128,2,FALSE)</f>
        <v>0</v>
      </c>
      <c r="BE194" s="102">
        <f>IF('LCLR Activity List v2.2'!$K194="SPR",1,0)</f>
        <v>0</v>
      </c>
      <c r="BF194" s="100" t="e">
        <f>IF($BE194=0,T194*Data!BF$98,IF($BE194=1,T194*Data!BK$98,T194*Data!BF$98))</f>
        <v>#N/A</v>
      </c>
      <c r="BG194" s="100" t="e">
        <f>IF($BE194=0,U194*Data!BG$98,IF($BE194=1,U194*Data!BL$98,U194*Data!BG$98))</f>
        <v>#N/A</v>
      </c>
      <c r="BH194" s="100" t="e">
        <f>IF($BE194=0,V194*Data!BH$98,IF($BE194=1,V194*Data!BM$98,V194*Data!BH$98))</f>
        <v>#N/A</v>
      </c>
      <c r="BI194" s="100" t="e">
        <f>IF($BE194=0,W194*Data!BI$98,IF($BE194=1,W194*Data!BN$98,W194*Data!BI$98))</f>
        <v>#N/A</v>
      </c>
      <c r="BJ194" s="100" t="e">
        <f>IF($BE194=0,X194*Data!BJ$98,IF($BE194=1,X194*Data!BO$98,X194*Data!BJ$98))</f>
        <v>#N/A</v>
      </c>
      <c r="BK194" s="97" t="e">
        <f t="shared" si="11"/>
        <v>#N/A</v>
      </c>
    </row>
    <row r="195" spans="1:63" x14ac:dyDescent="0.35">
      <c r="A195" s="187">
        <v>183</v>
      </c>
      <c r="B195" s="165"/>
      <c r="C195" s="166"/>
      <c r="D195" s="230"/>
      <c r="E195" s="166"/>
      <c r="F195" s="166"/>
      <c r="G195" s="166"/>
      <c r="H195" s="166"/>
      <c r="I195" s="166"/>
      <c r="J195" s="166"/>
      <c r="K195" s="166"/>
      <c r="L195" s="166"/>
      <c r="M195" s="166"/>
      <c r="N195" s="166"/>
      <c r="O195" s="231"/>
      <c r="P195" s="154">
        <f>VLOOKUP($BC195,Data!$AS$4:$AT$128,2,FALSE)</f>
        <v>0</v>
      </c>
      <c r="Q195" s="166"/>
      <c r="R195" s="166"/>
      <c r="S195" s="155"/>
      <c r="T195" s="170"/>
      <c r="U195" s="170"/>
      <c r="V195" s="170"/>
      <c r="W195" s="170"/>
      <c r="X195" s="156">
        <f t="shared" si="9"/>
        <v>0</v>
      </c>
      <c r="Y195" s="170"/>
      <c r="Z195" s="156">
        <f t="shared" si="10"/>
        <v>0</v>
      </c>
      <c r="AA195" s="175"/>
      <c r="AB195" s="176"/>
      <c r="AD195" s="9">
        <f>IF($M195=Data!$L$10,Data!$V$4,IF($M195=Data!$L$12,Data!$V$4,IF($M195=Data!$Y$4,Data!$AA$4,IF($M195=Data!$AD$4,Data!$AF$4,IF($M195=Data!$AI$4,Data!$AK$4,IF($M195=Data!$AN$4,Data!$AP$4,0))))))</f>
        <v>0</v>
      </c>
      <c r="AE195" s="9">
        <f>IF($M195=Data!$L$10,Data!$V$5,IF($M195=Data!$L$12,Data!$V$5,IF($M195=Data!$Y$4,Data!$AA$5,IF($M195=Data!$AD$4,Data!$AF$5,IF($M195=Data!$AI$4,Data!$AK$5,IF($M195=Data!$AN$4,Data!$AP$5,0))))))</f>
        <v>0</v>
      </c>
      <c r="AF195" s="9">
        <f>IF($M195=Data!$L$10,Data!$V$6,IF($M195=Data!$L$12,Data!$V$6,IF($M195=Data!$Y$4,Data!$AA$6,IF($M195=Data!$AD$4,Data!$AF$6,IF($M195=Data!$AI$4,Data!$AK$6,IF($M195=Data!$AN$4,Data!$AP$6,0))))))</f>
        <v>0</v>
      </c>
      <c r="AG195" s="9">
        <f>IF($M195=Data!$L$10,Data!$V$7,IF($M195=Data!$L$12,Data!$V$7,IF($M195=Data!$Y$4,Data!$AA$7,IF($M195=Data!$AD$4,Data!$AF$7,IF($M195=Data!$AI$4,Data!$AK$7,IF($M195=Data!$AN$4,Data!$AP$7,0))))))</f>
        <v>0</v>
      </c>
      <c r="AH195" s="9">
        <f>IF($M195=Data!$L$10,Data!$V$8,IF($M195=Data!$L$12,Data!$V$8,IF($M195=Data!$Y$4,Data!$AA$8,IF($M195=Data!$AD$4,Data!$AF$8,IF($M195=Data!$AI$4,Data!$AK$8,IF($M195=Data!$AN$4,Data!$AP$8,0))))))</f>
        <v>0</v>
      </c>
      <c r="AI195" s="9">
        <f>IF($M195=Data!$L$10,Data!$V$9,IF($M195=Data!$L$12,Data!$V$9,IF($M195=Data!$Y$4,Data!$AA$9,IF($M195=Data!$AD$4,Data!$AF$9,IF($M195=Data!$AI$4,Data!$AK$9,IF($M195=Data!$AN$4,Data!$AP$9,0))))))</f>
        <v>0</v>
      </c>
      <c r="AJ195" s="9">
        <f>IF($M195=Data!$L$10,Data!$V$10,IF($M195=Data!$L$12,Data!$V$10,IF($M195=Data!$Y$4,Data!$AA$10,IF($M195=Data!$AD$4,Data!$AF$10,IF($M195=Data!$AI$4,Data!$AK$10,IF($M195=Data!$AN$4,Data!$AP$10,0))))))</f>
        <v>0</v>
      </c>
      <c r="AK195" s="9">
        <f>IF($M195=Data!$L$10,Data!$V$11,IF($M195=Data!$L$12,Data!$V$11,IF($M195=Data!$Y$4,Data!$AA$11,IF($M195=Data!$AD$4,Data!$AF$11,IF($M195=Data!$AI$4,Data!$AK$11,IF($M195=Data!$AN$4,Data!$AP$11,0))))))</f>
        <v>0</v>
      </c>
      <c r="AL195" s="9">
        <f>IF($M195=Data!$L$10,Data!$V$12,IF($M195=Data!$L$12,Data!$V$12,IF($M195=Data!$Y$4,Data!$AA$12,IF($M195=Data!$AD$4,Data!$AF$12,IF($M195=Data!$AI$4,Data!$AK$12,IF($M195=Data!$AN$4,Data!$AP$12,0))))))</f>
        <v>0</v>
      </c>
      <c r="AM195" s="9">
        <f>IF($M195=Data!$L$10,Data!$V$13,IF($M195=Data!$L$12,Data!$V$13,IF($M195=Data!$Y$4,Data!$AA$13,IF($M195=Data!$AD$4,Data!$AF$13,IF($M195=Data!$AI$4,Data!$AK$13,IF($M195=Data!$AN$4,Data!$AP$13,0))))))</f>
        <v>0</v>
      </c>
      <c r="AN195" s="9">
        <f>IF($M195=Data!$L$10,Data!$V$14,IF($M195=Data!$L$12,Data!$V$14,IF($M195=Data!$Y$4,Data!$AA$14,IF($M195=Data!$AD$4,Data!$AF$14,IF($M195=Data!$AI$4,Data!$AK$14,IF($M195=Data!$AN$4,Data!$AP$14,0))))))</f>
        <v>0</v>
      </c>
      <c r="AO195" s="9">
        <f>IF($M195=Data!$L$10,Data!$V$15,IF($M195=Data!$L$12,Data!$V$15,IF($M195=Data!$Y$4,Data!$AA$15,IF($M195=Data!$AD$4,Data!$AF$15,IF($M195=Data!$AI$4,Data!$AK$15,IF($M195=Data!$AN$4,Data!$AP$15,0))))))</f>
        <v>0</v>
      </c>
      <c r="AP195" s="9">
        <f>IF($M195=Data!$L$10,Data!$V$16,IF($M195=Data!$L$12,Data!$V$16,IF($M195=Data!$Y$4,Data!$AA$16,IF($M195=Data!$AD$4,Data!$AF$16,IF($M195=Data!$AI$4,Data!$AK$16,IF($M195=Data!$AN$4,Data!$AP$16,0))))))</f>
        <v>0</v>
      </c>
      <c r="AQ195" s="9">
        <f>IF($M195=Data!$L$10,Data!$V$17,IF($M195=Data!$L$12,Data!$V$17,IF($M195=Data!$Y$4,Data!$AA$17,IF($M195=Data!$AD$4,Data!$AF$17,IF($M195=Data!$AI$4,Data!$AK$17,IF($M195=Data!$AN$4,Data!$AP$17,0))))))</f>
        <v>0</v>
      </c>
      <c r="AR195" s="9">
        <f>IF($M195=Data!$L$10,Data!$V$18,IF($M195=Data!$L$12,Data!$V$18,IF($M195=Data!$Y$4,Data!$AA$18,IF($M195=Data!$AD$4,Data!$AF$18,IF($M195=Data!$AI$4,Data!$AK$18,IF($M195=Data!$AN$4,Data!$AP$18,0))))))</f>
        <v>0</v>
      </c>
      <c r="AS195" s="9">
        <f>IF($M195=Data!$L$10,Data!$V$19,IF($M195=Data!$L$12,Data!$V$19,IF($M195=Data!$Y$4,Data!$AA$19,IF($M195=Data!$AD$4,Data!$AF$19,IF($M195=Data!$AI$4,Data!$AK$19,IF($M195=Data!$AN$4,Data!$AP$19,0))))))</f>
        <v>0</v>
      </c>
      <c r="AT195" s="9">
        <f>IF($M195=Data!$L$10,Data!$V$20,IF($M195=Data!$L$12,Data!$V$20,IF($M195=Data!$Y$4,Data!$AA$20,IF($M195=Data!$AD$4,Data!$AF$20,IF($M195=Data!$AI$4,Data!$AK$20,IF($M195=Data!$AN$4,Data!$AP$20,0))))))</f>
        <v>0</v>
      </c>
      <c r="AU195" s="9">
        <f>IF($M195=Data!$L$10,Data!$V$21,IF($M195=Data!$L$12,Data!$V$21,IF($M195=Data!$Y$4,Data!$AA$21,IF($M195=Data!$AD$4,Data!$AF$21,IF($M195=Data!$AI$4,Data!$AK$21,IF($M195=Data!$AN$4,Data!$AP$21,0))))))</f>
        <v>0</v>
      </c>
      <c r="AV195" s="9">
        <f>IF($M195=Data!$L$10,Data!$V$22,IF($M195=Data!$L$12,Data!$V$22,IF($M195=Data!$Y$4,Data!$AA$22,IF($M195=Data!$AD$4,Data!$AF$22,IF($M195=Data!$AI$4,Data!$AK$22,IF($M195=Data!$AN$4,Data!$AP$22,0))))))</f>
        <v>0</v>
      </c>
      <c r="AW195" s="9">
        <f>IF($M195=Data!$L$10,Data!$V$23,IF($M195=Data!$L$12,Data!$V$23,IF($M195=Data!$Y$4,Data!$AA$23,IF($M195=Data!$AD$4,Data!$AF$23,IF($M195=Data!$AI$4,Data!$AK$23,IF($M195=Data!$AN$4,Data!$AP$23,0))))))</f>
        <v>0</v>
      </c>
      <c r="AX195" s="9">
        <f>IF($M195=Data!$L$10,Data!$V$24,IF($M195=Data!$L$12,Data!$V$24,IF($M195=Data!$Y$4,Data!$AA$24,IF($M195=Data!$AD$4,Data!$AF$24,IF($M195=Data!$AI$4,Data!$AK$24,IF($M195=Data!$AN$4,Data!$AP$24,0))))))</f>
        <v>0</v>
      </c>
      <c r="AY195" s="9">
        <f>IF($M195=Data!$L$10,Data!$V$25,IF($M195=Data!$L$12,Data!$V$25,IF($M195=Data!$Y$4,Data!$AA$25,IF($M195=Data!$AD$4,Data!$AF$25,IF($M195=Data!$AI$4,Data!$AK$25,IF($M195=Data!$AN$4,Data!$AP$25,0))))))</f>
        <v>0</v>
      </c>
      <c r="AZ195" s="9">
        <f>IF($M195=Data!$L$10,Data!$V$26,IF($M195=Data!$L$12,Data!$V$26,IF($M195=Data!$Y$4,Data!$AA$26,IF($M195=Data!$AD$4,Data!$AF$26,IF($M195=Data!$AI$4,Data!$AK$26,IF($M195=Data!$AN$4,Data!$AP$26,0))))))</f>
        <v>0</v>
      </c>
      <c r="BA195" s="9">
        <f>IF($M195=Data!$L$10,Data!$V$27,IF($M195=Data!$L$12,Data!$V$27,IF($M195=Data!$Y$4,Data!$AA$27,IF($M195=Data!$AD$4,Data!$AF$27,IF($M195=Data!$AI$4,Data!$AK$27,IF($M195=Data!$AN$4,Data!$AP$27,0))))))</f>
        <v>0</v>
      </c>
      <c r="BB195" s="9">
        <f>IF($M195=Data!$L$10,Data!$V$28,IF($M195=Data!$L$12,Data!$V$28,IF($M195=Data!$Y$4,Data!$AA$28,IF($M195=Data!$AD$4,Data!$AF$28,IF($M195=Data!$AI$4,Data!$AK$28,IF($M195=Data!$AN$4,Data!$AP$28,0))))))</f>
        <v>0</v>
      </c>
      <c r="BC195" s="9">
        <f t="shared" si="12"/>
        <v>0</v>
      </c>
      <c r="BD195" s="119">
        <f>VLOOKUP($BC195,Data!$AS$4:$AT$128,2,FALSE)</f>
        <v>0</v>
      </c>
      <c r="BE195" s="102">
        <f>IF('LCLR Activity List v2.2'!$K195="SPR",1,0)</f>
        <v>0</v>
      </c>
      <c r="BF195" s="100" t="e">
        <f>IF($BE195=0,T195*Data!BF$98,IF($BE195=1,T195*Data!BK$98,T195*Data!BF$98))</f>
        <v>#N/A</v>
      </c>
      <c r="BG195" s="100" t="e">
        <f>IF($BE195=0,U195*Data!BG$98,IF($BE195=1,U195*Data!BL$98,U195*Data!BG$98))</f>
        <v>#N/A</v>
      </c>
      <c r="BH195" s="100" t="e">
        <f>IF($BE195=0,V195*Data!BH$98,IF($BE195=1,V195*Data!BM$98,V195*Data!BH$98))</f>
        <v>#N/A</v>
      </c>
      <c r="BI195" s="100" t="e">
        <f>IF($BE195=0,W195*Data!BI$98,IF($BE195=1,W195*Data!BN$98,W195*Data!BI$98))</f>
        <v>#N/A</v>
      </c>
      <c r="BJ195" s="100" t="e">
        <f>IF($BE195=0,X195*Data!BJ$98,IF($BE195=1,X195*Data!BO$98,X195*Data!BJ$98))</f>
        <v>#N/A</v>
      </c>
      <c r="BK195" s="97" t="e">
        <f t="shared" si="11"/>
        <v>#N/A</v>
      </c>
    </row>
    <row r="196" spans="1:63" x14ac:dyDescent="0.35">
      <c r="A196" s="187">
        <v>184</v>
      </c>
      <c r="B196" s="165"/>
      <c r="C196" s="166"/>
      <c r="D196" s="230"/>
      <c r="E196" s="166"/>
      <c r="F196" s="166"/>
      <c r="G196" s="166"/>
      <c r="H196" s="166"/>
      <c r="I196" s="166"/>
      <c r="J196" s="166"/>
      <c r="K196" s="166"/>
      <c r="L196" s="166"/>
      <c r="M196" s="166"/>
      <c r="N196" s="166"/>
      <c r="O196" s="231"/>
      <c r="P196" s="154">
        <f>VLOOKUP($BC196,Data!$AS$4:$AT$128,2,FALSE)</f>
        <v>0</v>
      </c>
      <c r="Q196" s="166"/>
      <c r="R196" s="166"/>
      <c r="S196" s="155"/>
      <c r="T196" s="170"/>
      <c r="U196" s="170"/>
      <c r="V196" s="170"/>
      <c r="W196" s="170"/>
      <c r="X196" s="156">
        <f t="shared" si="9"/>
        <v>0</v>
      </c>
      <c r="Y196" s="170"/>
      <c r="Z196" s="156">
        <f t="shared" si="10"/>
        <v>0</v>
      </c>
      <c r="AA196" s="175"/>
      <c r="AB196" s="176"/>
      <c r="AD196" s="9">
        <f>IF($M196=Data!$L$10,Data!$V$4,IF($M196=Data!$L$12,Data!$V$4,IF($M196=Data!$Y$4,Data!$AA$4,IF($M196=Data!$AD$4,Data!$AF$4,IF($M196=Data!$AI$4,Data!$AK$4,IF($M196=Data!$AN$4,Data!$AP$4,0))))))</f>
        <v>0</v>
      </c>
      <c r="AE196" s="9">
        <f>IF($M196=Data!$L$10,Data!$V$5,IF($M196=Data!$L$12,Data!$V$5,IF($M196=Data!$Y$4,Data!$AA$5,IF($M196=Data!$AD$4,Data!$AF$5,IF($M196=Data!$AI$4,Data!$AK$5,IF($M196=Data!$AN$4,Data!$AP$5,0))))))</f>
        <v>0</v>
      </c>
      <c r="AF196" s="9">
        <f>IF($M196=Data!$L$10,Data!$V$6,IF($M196=Data!$L$12,Data!$V$6,IF($M196=Data!$Y$4,Data!$AA$6,IF($M196=Data!$AD$4,Data!$AF$6,IF($M196=Data!$AI$4,Data!$AK$6,IF($M196=Data!$AN$4,Data!$AP$6,0))))))</f>
        <v>0</v>
      </c>
      <c r="AG196" s="9">
        <f>IF($M196=Data!$L$10,Data!$V$7,IF($M196=Data!$L$12,Data!$V$7,IF($M196=Data!$Y$4,Data!$AA$7,IF($M196=Data!$AD$4,Data!$AF$7,IF($M196=Data!$AI$4,Data!$AK$7,IF($M196=Data!$AN$4,Data!$AP$7,0))))))</f>
        <v>0</v>
      </c>
      <c r="AH196" s="9">
        <f>IF($M196=Data!$L$10,Data!$V$8,IF($M196=Data!$L$12,Data!$V$8,IF($M196=Data!$Y$4,Data!$AA$8,IF($M196=Data!$AD$4,Data!$AF$8,IF($M196=Data!$AI$4,Data!$AK$8,IF($M196=Data!$AN$4,Data!$AP$8,0))))))</f>
        <v>0</v>
      </c>
      <c r="AI196" s="9">
        <f>IF($M196=Data!$L$10,Data!$V$9,IF($M196=Data!$L$12,Data!$V$9,IF($M196=Data!$Y$4,Data!$AA$9,IF($M196=Data!$AD$4,Data!$AF$9,IF($M196=Data!$AI$4,Data!$AK$9,IF($M196=Data!$AN$4,Data!$AP$9,0))))))</f>
        <v>0</v>
      </c>
      <c r="AJ196" s="9">
        <f>IF($M196=Data!$L$10,Data!$V$10,IF($M196=Data!$L$12,Data!$V$10,IF($M196=Data!$Y$4,Data!$AA$10,IF($M196=Data!$AD$4,Data!$AF$10,IF($M196=Data!$AI$4,Data!$AK$10,IF($M196=Data!$AN$4,Data!$AP$10,0))))))</f>
        <v>0</v>
      </c>
      <c r="AK196" s="9">
        <f>IF($M196=Data!$L$10,Data!$V$11,IF($M196=Data!$L$12,Data!$V$11,IF($M196=Data!$Y$4,Data!$AA$11,IF($M196=Data!$AD$4,Data!$AF$11,IF($M196=Data!$AI$4,Data!$AK$11,IF($M196=Data!$AN$4,Data!$AP$11,0))))))</f>
        <v>0</v>
      </c>
      <c r="AL196" s="9">
        <f>IF($M196=Data!$L$10,Data!$V$12,IF($M196=Data!$L$12,Data!$V$12,IF($M196=Data!$Y$4,Data!$AA$12,IF($M196=Data!$AD$4,Data!$AF$12,IF($M196=Data!$AI$4,Data!$AK$12,IF($M196=Data!$AN$4,Data!$AP$12,0))))))</f>
        <v>0</v>
      </c>
      <c r="AM196" s="9">
        <f>IF($M196=Data!$L$10,Data!$V$13,IF($M196=Data!$L$12,Data!$V$13,IF($M196=Data!$Y$4,Data!$AA$13,IF($M196=Data!$AD$4,Data!$AF$13,IF($M196=Data!$AI$4,Data!$AK$13,IF($M196=Data!$AN$4,Data!$AP$13,0))))))</f>
        <v>0</v>
      </c>
      <c r="AN196" s="9">
        <f>IF($M196=Data!$L$10,Data!$V$14,IF($M196=Data!$L$12,Data!$V$14,IF($M196=Data!$Y$4,Data!$AA$14,IF($M196=Data!$AD$4,Data!$AF$14,IF($M196=Data!$AI$4,Data!$AK$14,IF($M196=Data!$AN$4,Data!$AP$14,0))))))</f>
        <v>0</v>
      </c>
      <c r="AO196" s="9">
        <f>IF($M196=Data!$L$10,Data!$V$15,IF($M196=Data!$L$12,Data!$V$15,IF($M196=Data!$Y$4,Data!$AA$15,IF($M196=Data!$AD$4,Data!$AF$15,IF($M196=Data!$AI$4,Data!$AK$15,IF($M196=Data!$AN$4,Data!$AP$15,0))))))</f>
        <v>0</v>
      </c>
      <c r="AP196" s="9">
        <f>IF($M196=Data!$L$10,Data!$V$16,IF($M196=Data!$L$12,Data!$V$16,IF($M196=Data!$Y$4,Data!$AA$16,IF($M196=Data!$AD$4,Data!$AF$16,IF($M196=Data!$AI$4,Data!$AK$16,IF($M196=Data!$AN$4,Data!$AP$16,0))))))</f>
        <v>0</v>
      </c>
      <c r="AQ196" s="9">
        <f>IF($M196=Data!$L$10,Data!$V$17,IF($M196=Data!$L$12,Data!$V$17,IF($M196=Data!$Y$4,Data!$AA$17,IF($M196=Data!$AD$4,Data!$AF$17,IF($M196=Data!$AI$4,Data!$AK$17,IF($M196=Data!$AN$4,Data!$AP$17,0))))))</f>
        <v>0</v>
      </c>
      <c r="AR196" s="9">
        <f>IF($M196=Data!$L$10,Data!$V$18,IF($M196=Data!$L$12,Data!$V$18,IF($M196=Data!$Y$4,Data!$AA$18,IF($M196=Data!$AD$4,Data!$AF$18,IF($M196=Data!$AI$4,Data!$AK$18,IF($M196=Data!$AN$4,Data!$AP$18,0))))))</f>
        <v>0</v>
      </c>
      <c r="AS196" s="9">
        <f>IF($M196=Data!$L$10,Data!$V$19,IF($M196=Data!$L$12,Data!$V$19,IF($M196=Data!$Y$4,Data!$AA$19,IF($M196=Data!$AD$4,Data!$AF$19,IF($M196=Data!$AI$4,Data!$AK$19,IF($M196=Data!$AN$4,Data!$AP$19,0))))))</f>
        <v>0</v>
      </c>
      <c r="AT196" s="9">
        <f>IF($M196=Data!$L$10,Data!$V$20,IF($M196=Data!$L$12,Data!$V$20,IF($M196=Data!$Y$4,Data!$AA$20,IF($M196=Data!$AD$4,Data!$AF$20,IF($M196=Data!$AI$4,Data!$AK$20,IF($M196=Data!$AN$4,Data!$AP$20,0))))))</f>
        <v>0</v>
      </c>
      <c r="AU196" s="9">
        <f>IF($M196=Data!$L$10,Data!$V$21,IF($M196=Data!$L$12,Data!$V$21,IF($M196=Data!$Y$4,Data!$AA$21,IF($M196=Data!$AD$4,Data!$AF$21,IF($M196=Data!$AI$4,Data!$AK$21,IF($M196=Data!$AN$4,Data!$AP$21,0))))))</f>
        <v>0</v>
      </c>
      <c r="AV196" s="9">
        <f>IF($M196=Data!$L$10,Data!$V$22,IF($M196=Data!$L$12,Data!$V$22,IF($M196=Data!$Y$4,Data!$AA$22,IF($M196=Data!$AD$4,Data!$AF$22,IF($M196=Data!$AI$4,Data!$AK$22,IF($M196=Data!$AN$4,Data!$AP$22,0))))))</f>
        <v>0</v>
      </c>
      <c r="AW196" s="9">
        <f>IF($M196=Data!$L$10,Data!$V$23,IF($M196=Data!$L$12,Data!$V$23,IF($M196=Data!$Y$4,Data!$AA$23,IF($M196=Data!$AD$4,Data!$AF$23,IF($M196=Data!$AI$4,Data!$AK$23,IF($M196=Data!$AN$4,Data!$AP$23,0))))))</f>
        <v>0</v>
      </c>
      <c r="AX196" s="9">
        <f>IF($M196=Data!$L$10,Data!$V$24,IF($M196=Data!$L$12,Data!$V$24,IF($M196=Data!$Y$4,Data!$AA$24,IF($M196=Data!$AD$4,Data!$AF$24,IF($M196=Data!$AI$4,Data!$AK$24,IF($M196=Data!$AN$4,Data!$AP$24,0))))))</f>
        <v>0</v>
      </c>
      <c r="AY196" s="9">
        <f>IF($M196=Data!$L$10,Data!$V$25,IF($M196=Data!$L$12,Data!$V$25,IF($M196=Data!$Y$4,Data!$AA$25,IF($M196=Data!$AD$4,Data!$AF$25,IF($M196=Data!$AI$4,Data!$AK$25,IF($M196=Data!$AN$4,Data!$AP$25,0))))))</f>
        <v>0</v>
      </c>
      <c r="AZ196" s="9">
        <f>IF($M196=Data!$L$10,Data!$V$26,IF($M196=Data!$L$12,Data!$V$26,IF($M196=Data!$Y$4,Data!$AA$26,IF($M196=Data!$AD$4,Data!$AF$26,IF($M196=Data!$AI$4,Data!$AK$26,IF($M196=Data!$AN$4,Data!$AP$26,0))))))</f>
        <v>0</v>
      </c>
      <c r="BA196" s="9">
        <f>IF($M196=Data!$L$10,Data!$V$27,IF($M196=Data!$L$12,Data!$V$27,IF($M196=Data!$Y$4,Data!$AA$27,IF($M196=Data!$AD$4,Data!$AF$27,IF($M196=Data!$AI$4,Data!$AK$27,IF($M196=Data!$AN$4,Data!$AP$27,0))))))</f>
        <v>0</v>
      </c>
      <c r="BB196" s="9">
        <f>IF($M196=Data!$L$10,Data!$V$28,IF($M196=Data!$L$12,Data!$V$28,IF($M196=Data!$Y$4,Data!$AA$28,IF($M196=Data!$AD$4,Data!$AF$28,IF($M196=Data!$AI$4,Data!$AK$28,IF($M196=Data!$AN$4,Data!$AP$28,0))))))</f>
        <v>0</v>
      </c>
      <c r="BC196" s="9">
        <f t="shared" si="12"/>
        <v>0</v>
      </c>
      <c r="BD196" s="119">
        <f>VLOOKUP($BC196,Data!$AS$4:$AT$128,2,FALSE)</f>
        <v>0</v>
      </c>
      <c r="BE196" s="102">
        <f>IF('LCLR Activity List v2.2'!$K196="SPR",1,0)</f>
        <v>0</v>
      </c>
      <c r="BF196" s="100" t="e">
        <f>IF($BE196=0,T196*Data!BF$98,IF($BE196=1,T196*Data!BK$98,T196*Data!BF$98))</f>
        <v>#N/A</v>
      </c>
      <c r="BG196" s="100" t="e">
        <f>IF($BE196=0,U196*Data!BG$98,IF($BE196=1,U196*Data!BL$98,U196*Data!BG$98))</f>
        <v>#N/A</v>
      </c>
      <c r="BH196" s="100" t="e">
        <f>IF($BE196=0,V196*Data!BH$98,IF($BE196=1,V196*Data!BM$98,V196*Data!BH$98))</f>
        <v>#N/A</v>
      </c>
      <c r="BI196" s="100" t="e">
        <f>IF($BE196=0,W196*Data!BI$98,IF($BE196=1,W196*Data!BN$98,W196*Data!BI$98))</f>
        <v>#N/A</v>
      </c>
      <c r="BJ196" s="100" t="e">
        <f>IF($BE196=0,X196*Data!BJ$98,IF($BE196=1,X196*Data!BO$98,X196*Data!BJ$98))</f>
        <v>#N/A</v>
      </c>
      <c r="BK196" s="97" t="e">
        <f t="shared" si="11"/>
        <v>#N/A</v>
      </c>
    </row>
    <row r="197" spans="1:63" x14ac:dyDescent="0.35">
      <c r="A197" s="187">
        <v>185</v>
      </c>
      <c r="B197" s="165"/>
      <c r="C197" s="166"/>
      <c r="D197" s="230"/>
      <c r="E197" s="166"/>
      <c r="F197" s="166"/>
      <c r="G197" s="166"/>
      <c r="H197" s="166"/>
      <c r="I197" s="166"/>
      <c r="J197" s="166"/>
      <c r="K197" s="166"/>
      <c r="L197" s="166"/>
      <c r="M197" s="166"/>
      <c r="N197" s="166"/>
      <c r="O197" s="231"/>
      <c r="P197" s="154">
        <f>VLOOKUP($BC197,Data!$AS$4:$AT$128,2,FALSE)</f>
        <v>0</v>
      </c>
      <c r="Q197" s="166"/>
      <c r="R197" s="166"/>
      <c r="S197" s="155"/>
      <c r="T197" s="170"/>
      <c r="U197" s="170"/>
      <c r="V197" s="170"/>
      <c r="W197" s="170"/>
      <c r="X197" s="156">
        <f t="shared" si="9"/>
        <v>0</v>
      </c>
      <c r="Y197" s="170"/>
      <c r="Z197" s="156">
        <f t="shared" si="10"/>
        <v>0</v>
      </c>
      <c r="AA197" s="175"/>
      <c r="AB197" s="176"/>
      <c r="AD197" s="9">
        <f>IF($M197=Data!$L$10,Data!$V$4,IF($M197=Data!$L$12,Data!$V$4,IF($M197=Data!$Y$4,Data!$AA$4,IF($M197=Data!$AD$4,Data!$AF$4,IF($M197=Data!$AI$4,Data!$AK$4,IF($M197=Data!$AN$4,Data!$AP$4,0))))))</f>
        <v>0</v>
      </c>
      <c r="AE197" s="9">
        <f>IF($M197=Data!$L$10,Data!$V$5,IF($M197=Data!$L$12,Data!$V$5,IF($M197=Data!$Y$4,Data!$AA$5,IF($M197=Data!$AD$4,Data!$AF$5,IF($M197=Data!$AI$4,Data!$AK$5,IF($M197=Data!$AN$4,Data!$AP$5,0))))))</f>
        <v>0</v>
      </c>
      <c r="AF197" s="9">
        <f>IF($M197=Data!$L$10,Data!$V$6,IF($M197=Data!$L$12,Data!$V$6,IF($M197=Data!$Y$4,Data!$AA$6,IF($M197=Data!$AD$4,Data!$AF$6,IF($M197=Data!$AI$4,Data!$AK$6,IF($M197=Data!$AN$4,Data!$AP$6,0))))))</f>
        <v>0</v>
      </c>
      <c r="AG197" s="9">
        <f>IF($M197=Data!$L$10,Data!$V$7,IF($M197=Data!$L$12,Data!$V$7,IF($M197=Data!$Y$4,Data!$AA$7,IF($M197=Data!$AD$4,Data!$AF$7,IF($M197=Data!$AI$4,Data!$AK$7,IF($M197=Data!$AN$4,Data!$AP$7,0))))))</f>
        <v>0</v>
      </c>
      <c r="AH197" s="9">
        <f>IF($M197=Data!$L$10,Data!$V$8,IF($M197=Data!$L$12,Data!$V$8,IF($M197=Data!$Y$4,Data!$AA$8,IF($M197=Data!$AD$4,Data!$AF$8,IF($M197=Data!$AI$4,Data!$AK$8,IF($M197=Data!$AN$4,Data!$AP$8,0))))))</f>
        <v>0</v>
      </c>
      <c r="AI197" s="9">
        <f>IF($M197=Data!$L$10,Data!$V$9,IF($M197=Data!$L$12,Data!$V$9,IF($M197=Data!$Y$4,Data!$AA$9,IF($M197=Data!$AD$4,Data!$AF$9,IF($M197=Data!$AI$4,Data!$AK$9,IF($M197=Data!$AN$4,Data!$AP$9,0))))))</f>
        <v>0</v>
      </c>
      <c r="AJ197" s="9">
        <f>IF($M197=Data!$L$10,Data!$V$10,IF($M197=Data!$L$12,Data!$V$10,IF($M197=Data!$Y$4,Data!$AA$10,IF($M197=Data!$AD$4,Data!$AF$10,IF($M197=Data!$AI$4,Data!$AK$10,IF($M197=Data!$AN$4,Data!$AP$10,0))))))</f>
        <v>0</v>
      </c>
      <c r="AK197" s="9">
        <f>IF($M197=Data!$L$10,Data!$V$11,IF($M197=Data!$L$12,Data!$V$11,IF($M197=Data!$Y$4,Data!$AA$11,IF($M197=Data!$AD$4,Data!$AF$11,IF($M197=Data!$AI$4,Data!$AK$11,IF($M197=Data!$AN$4,Data!$AP$11,0))))))</f>
        <v>0</v>
      </c>
      <c r="AL197" s="9">
        <f>IF($M197=Data!$L$10,Data!$V$12,IF($M197=Data!$L$12,Data!$V$12,IF($M197=Data!$Y$4,Data!$AA$12,IF($M197=Data!$AD$4,Data!$AF$12,IF($M197=Data!$AI$4,Data!$AK$12,IF($M197=Data!$AN$4,Data!$AP$12,0))))))</f>
        <v>0</v>
      </c>
      <c r="AM197" s="9">
        <f>IF($M197=Data!$L$10,Data!$V$13,IF($M197=Data!$L$12,Data!$V$13,IF($M197=Data!$Y$4,Data!$AA$13,IF($M197=Data!$AD$4,Data!$AF$13,IF($M197=Data!$AI$4,Data!$AK$13,IF($M197=Data!$AN$4,Data!$AP$13,0))))))</f>
        <v>0</v>
      </c>
      <c r="AN197" s="9">
        <f>IF($M197=Data!$L$10,Data!$V$14,IF($M197=Data!$L$12,Data!$V$14,IF($M197=Data!$Y$4,Data!$AA$14,IF($M197=Data!$AD$4,Data!$AF$14,IF($M197=Data!$AI$4,Data!$AK$14,IF($M197=Data!$AN$4,Data!$AP$14,0))))))</f>
        <v>0</v>
      </c>
      <c r="AO197" s="9">
        <f>IF($M197=Data!$L$10,Data!$V$15,IF($M197=Data!$L$12,Data!$V$15,IF($M197=Data!$Y$4,Data!$AA$15,IF($M197=Data!$AD$4,Data!$AF$15,IF($M197=Data!$AI$4,Data!$AK$15,IF($M197=Data!$AN$4,Data!$AP$15,0))))))</f>
        <v>0</v>
      </c>
      <c r="AP197" s="9">
        <f>IF($M197=Data!$L$10,Data!$V$16,IF($M197=Data!$L$12,Data!$V$16,IF($M197=Data!$Y$4,Data!$AA$16,IF($M197=Data!$AD$4,Data!$AF$16,IF($M197=Data!$AI$4,Data!$AK$16,IF($M197=Data!$AN$4,Data!$AP$16,0))))))</f>
        <v>0</v>
      </c>
      <c r="AQ197" s="9">
        <f>IF($M197=Data!$L$10,Data!$V$17,IF($M197=Data!$L$12,Data!$V$17,IF($M197=Data!$Y$4,Data!$AA$17,IF($M197=Data!$AD$4,Data!$AF$17,IF($M197=Data!$AI$4,Data!$AK$17,IF($M197=Data!$AN$4,Data!$AP$17,0))))))</f>
        <v>0</v>
      </c>
      <c r="AR197" s="9">
        <f>IF($M197=Data!$L$10,Data!$V$18,IF($M197=Data!$L$12,Data!$V$18,IF($M197=Data!$Y$4,Data!$AA$18,IF($M197=Data!$AD$4,Data!$AF$18,IF($M197=Data!$AI$4,Data!$AK$18,IF($M197=Data!$AN$4,Data!$AP$18,0))))))</f>
        <v>0</v>
      </c>
      <c r="AS197" s="9">
        <f>IF($M197=Data!$L$10,Data!$V$19,IF($M197=Data!$L$12,Data!$V$19,IF($M197=Data!$Y$4,Data!$AA$19,IF($M197=Data!$AD$4,Data!$AF$19,IF($M197=Data!$AI$4,Data!$AK$19,IF($M197=Data!$AN$4,Data!$AP$19,0))))))</f>
        <v>0</v>
      </c>
      <c r="AT197" s="9">
        <f>IF($M197=Data!$L$10,Data!$V$20,IF($M197=Data!$L$12,Data!$V$20,IF($M197=Data!$Y$4,Data!$AA$20,IF($M197=Data!$AD$4,Data!$AF$20,IF($M197=Data!$AI$4,Data!$AK$20,IF($M197=Data!$AN$4,Data!$AP$20,0))))))</f>
        <v>0</v>
      </c>
      <c r="AU197" s="9">
        <f>IF($M197=Data!$L$10,Data!$V$21,IF($M197=Data!$L$12,Data!$V$21,IF($M197=Data!$Y$4,Data!$AA$21,IF($M197=Data!$AD$4,Data!$AF$21,IF($M197=Data!$AI$4,Data!$AK$21,IF($M197=Data!$AN$4,Data!$AP$21,0))))))</f>
        <v>0</v>
      </c>
      <c r="AV197" s="9">
        <f>IF($M197=Data!$L$10,Data!$V$22,IF($M197=Data!$L$12,Data!$V$22,IF($M197=Data!$Y$4,Data!$AA$22,IF($M197=Data!$AD$4,Data!$AF$22,IF($M197=Data!$AI$4,Data!$AK$22,IF($M197=Data!$AN$4,Data!$AP$22,0))))))</f>
        <v>0</v>
      </c>
      <c r="AW197" s="9">
        <f>IF($M197=Data!$L$10,Data!$V$23,IF($M197=Data!$L$12,Data!$V$23,IF($M197=Data!$Y$4,Data!$AA$23,IF($M197=Data!$AD$4,Data!$AF$23,IF($M197=Data!$AI$4,Data!$AK$23,IF($M197=Data!$AN$4,Data!$AP$23,0))))))</f>
        <v>0</v>
      </c>
      <c r="AX197" s="9">
        <f>IF($M197=Data!$L$10,Data!$V$24,IF($M197=Data!$L$12,Data!$V$24,IF($M197=Data!$Y$4,Data!$AA$24,IF($M197=Data!$AD$4,Data!$AF$24,IF($M197=Data!$AI$4,Data!$AK$24,IF($M197=Data!$AN$4,Data!$AP$24,0))))))</f>
        <v>0</v>
      </c>
      <c r="AY197" s="9">
        <f>IF($M197=Data!$L$10,Data!$V$25,IF($M197=Data!$L$12,Data!$V$25,IF($M197=Data!$Y$4,Data!$AA$25,IF($M197=Data!$AD$4,Data!$AF$25,IF($M197=Data!$AI$4,Data!$AK$25,IF($M197=Data!$AN$4,Data!$AP$25,0))))))</f>
        <v>0</v>
      </c>
      <c r="AZ197" s="9">
        <f>IF($M197=Data!$L$10,Data!$V$26,IF($M197=Data!$L$12,Data!$V$26,IF($M197=Data!$Y$4,Data!$AA$26,IF($M197=Data!$AD$4,Data!$AF$26,IF($M197=Data!$AI$4,Data!$AK$26,IF($M197=Data!$AN$4,Data!$AP$26,0))))))</f>
        <v>0</v>
      </c>
      <c r="BA197" s="9">
        <f>IF($M197=Data!$L$10,Data!$V$27,IF($M197=Data!$L$12,Data!$V$27,IF($M197=Data!$Y$4,Data!$AA$27,IF($M197=Data!$AD$4,Data!$AF$27,IF($M197=Data!$AI$4,Data!$AK$27,IF($M197=Data!$AN$4,Data!$AP$27,0))))))</f>
        <v>0</v>
      </c>
      <c r="BB197" s="9">
        <f>IF($M197=Data!$L$10,Data!$V$28,IF($M197=Data!$L$12,Data!$V$28,IF($M197=Data!$Y$4,Data!$AA$28,IF($M197=Data!$AD$4,Data!$AF$28,IF($M197=Data!$AI$4,Data!$AK$28,IF($M197=Data!$AN$4,Data!$AP$28,0))))))</f>
        <v>0</v>
      </c>
      <c r="BC197" s="9">
        <f t="shared" si="12"/>
        <v>0</v>
      </c>
      <c r="BD197" s="119">
        <f>VLOOKUP($BC197,Data!$AS$4:$AT$128,2,FALSE)</f>
        <v>0</v>
      </c>
      <c r="BE197" s="102">
        <f>IF('LCLR Activity List v2.2'!$K197="SPR",1,0)</f>
        <v>0</v>
      </c>
      <c r="BF197" s="100" t="e">
        <f>IF($BE197=0,T197*Data!BF$98,IF($BE197=1,T197*Data!BK$98,T197*Data!BF$98))</f>
        <v>#N/A</v>
      </c>
      <c r="BG197" s="100" t="e">
        <f>IF($BE197=0,U197*Data!BG$98,IF($BE197=1,U197*Data!BL$98,U197*Data!BG$98))</f>
        <v>#N/A</v>
      </c>
      <c r="BH197" s="100" t="e">
        <f>IF($BE197=0,V197*Data!BH$98,IF($BE197=1,V197*Data!BM$98,V197*Data!BH$98))</f>
        <v>#N/A</v>
      </c>
      <c r="BI197" s="100" t="e">
        <f>IF($BE197=0,W197*Data!BI$98,IF($BE197=1,W197*Data!BN$98,W197*Data!BI$98))</f>
        <v>#N/A</v>
      </c>
      <c r="BJ197" s="100" t="e">
        <f>IF($BE197=0,X197*Data!BJ$98,IF($BE197=1,X197*Data!BO$98,X197*Data!BJ$98))</f>
        <v>#N/A</v>
      </c>
      <c r="BK197" s="97" t="e">
        <f t="shared" si="11"/>
        <v>#N/A</v>
      </c>
    </row>
    <row r="198" spans="1:63" x14ac:dyDescent="0.35">
      <c r="A198" s="187">
        <v>186</v>
      </c>
      <c r="B198" s="165"/>
      <c r="C198" s="166"/>
      <c r="D198" s="230"/>
      <c r="E198" s="166"/>
      <c r="F198" s="166"/>
      <c r="G198" s="166"/>
      <c r="H198" s="166"/>
      <c r="I198" s="166"/>
      <c r="J198" s="166"/>
      <c r="K198" s="166"/>
      <c r="L198" s="166"/>
      <c r="M198" s="166"/>
      <c r="N198" s="166"/>
      <c r="O198" s="231"/>
      <c r="P198" s="154">
        <f>VLOOKUP($BC198,Data!$AS$4:$AT$128,2,FALSE)</f>
        <v>0</v>
      </c>
      <c r="Q198" s="166"/>
      <c r="R198" s="166"/>
      <c r="S198" s="155"/>
      <c r="T198" s="170"/>
      <c r="U198" s="170"/>
      <c r="V198" s="170"/>
      <c r="W198" s="170"/>
      <c r="X198" s="156">
        <f t="shared" si="9"/>
        <v>0</v>
      </c>
      <c r="Y198" s="170"/>
      <c r="Z198" s="156">
        <f t="shared" si="10"/>
        <v>0</v>
      </c>
      <c r="AA198" s="175"/>
      <c r="AB198" s="176"/>
      <c r="AD198" s="9">
        <f>IF($M198=Data!$L$10,Data!$V$4,IF($M198=Data!$L$12,Data!$V$4,IF($M198=Data!$Y$4,Data!$AA$4,IF($M198=Data!$AD$4,Data!$AF$4,IF($M198=Data!$AI$4,Data!$AK$4,IF($M198=Data!$AN$4,Data!$AP$4,0))))))</f>
        <v>0</v>
      </c>
      <c r="AE198" s="9">
        <f>IF($M198=Data!$L$10,Data!$V$5,IF($M198=Data!$L$12,Data!$V$5,IF($M198=Data!$Y$4,Data!$AA$5,IF($M198=Data!$AD$4,Data!$AF$5,IF($M198=Data!$AI$4,Data!$AK$5,IF($M198=Data!$AN$4,Data!$AP$5,0))))))</f>
        <v>0</v>
      </c>
      <c r="AF198" s="9">
        <f>IF($M198=Data!$L$10,Data!$V$6,IF($M198=Data!$L$12,Data!$V$6,IF($M198=Data!$Y$4,Data!$AA$6,IF($M198=Data!$AD$4,Data!$AF$6,IF($M198=Data!$AI$4,Data!$AK$6,IF($M198=Data!$AN$4,Data!$AP$6,0))))))</f>
        <v>0</v>
      </c>
      <c r="AG198" s="9">
        <f>IF($M198=Data!$L$10,Data!$V$7,IF($M198=Data!$L$12,Data!$V$7,IF($M198=Data!$Y$4,Data!$AA$7,IF($M198=Data!$AD$4,Data!$AF$7,IF($M198=Data!$AI$4,Data!$AK$7,IF($M198=Data!$AN$4,Data!$AP$7,0))))))</f>
        <v>0</v>
      </c>
      <c r="AH198" s="9">
        <f>IF($M198=Data!$L$10,Data!$V$8,IF($M198=Data!$L$12,Data!$V$8,IF($M198=Data!$Y$4,Data!$AA$8,IF($M198=Data!$AD$4,Data!$AF$8,IF($M198=Data!$AI$4,Data!$AK$8,IF($M198=Data!$AN$4,Data!$AP$8,0))))))</f>
        <v>0</v>
      </c>
      <c r="AI198" s="9">
        <f>IF($M198=Data!$L$10,Data!$V$9,IF($M198=Data!$L$12,Data!$V$9,IF($M198=Data!$Y$4,Data!$AA$9,IF($M198=Data!$AD$4,Data!$AF$9,IF($M198=Data!$AI$4,Data!$AK$9,IF($M198=Data!$AN$4,Data!$AP$9,0))))))</f>
        <v>0</v>
      </c>
      <c r="AJ198" s="9">
        <f>IF($M198=Data!$L$10,Data!$V$10,IF($M198=Data!$L$12,Data!$V$10,IF($M198=Data!$Y$4,Data!$AA$10,IF($M198=Data!$AD$4,Data!$AF$10,IF($M198=Data!$AI$4,Data!$AK$10,IF($M198=Data!$AN$4,Data!$AP$10,0))))))</f>
        <v>0</v>
      </c>
      <c r="AK198" s="9">
        <f>IF($M198=Data!$L$10,Data!$V$11,IF($M198=Data!$L$12,Data!$V$11,IF($M198=Data!$Y$4,Data!$AA$11,IF($M198=Data!$AD$4,Data!$AF$11,IF($M198=Data!$AI$4,Data!$AK$11,IF($M198=Data!$AN$4,Data!$AP$11,0))))))</f>
        <v>0</v>
      </c>
      <c r="AL198" s="9">
        <f>IF($M198=Data!$L$10,Data!$V$12,IF($M198=Data!$L$12,Data!$V$12,IF($M198=Data!$Y$4,Data!$AA$12,IF($M198=Data!$AD$4,Data!$AF$12,IF($M198=Data!$AI$4,Data!$AK$12,IF($M198=Data!$AN$4,Data!$AP$12,0))))))</f>
        <v>0</v>
      </c>
      <c r="AM198" s="9">
        <f>IF($M198=Data!$L$10,Data!$V$13,IF($M198=Data!$L$12,Data!$V$13,IF($M198=Data!$Y$4,Data!$AA$13,IF($M198=Data!$AD$4,Data!$AF$13,IF($M198=Data!$AI$4,Data!$AK$13,IF($M198=Data!$AN$4,Data!$AP$13,0))))))</f>
        <v>0</v>
      </c>
      <c r="AN198" s="9">
        <f>IF($M198=Data!$L$10,Data!$V$14,IF($M198=Data!$L$12,Data!$V$14,IF($M198=Data!$Y$4,Data!$AA$14,IF($M198=Data!$AD$4,Data!$AF$14,IF($M198=Data!$AI$4,Data!$AK$14,IF($M198=Data!$AN$4,Data!$AP$14,0))))))</f>
        <v>0</v>
      </c>
      <c r="AO198" s="9">
        <f>IF($M198=Data!$L$10,Data!$V$15,IF($M198=Data!$L$12,Data!$V$15,IF($M198=Data!$Y$4,Data!$AA$15,IF($M198=Data!$AD$4,Data!$AF$15,IF($M198=Data!$AI$4,Data!$AK$15,IF($M198=Data!$AN$4,Data!$AP$15,0))))))</f>
        <v>0</v>
      </c>
      <c r="AP198" s="9">
        <f>IF($M198=Data!$L$10,Data!$V$16,IF($M198=Data!$L$12,Data!$V$16,IF($M198=Data!$Y$4,Data!$AA$16,IF($M198=Data!$AD$4,Data!$AF$16,IF($M198=Data!$AI$4,Data!$AK$16,IF($M198=Data!$AN$4,Data!$AP$16,0))))))</f>
        <v>0</v>
      </c>
      <c r="AQ198" s="9">
        <f>IF($M198=Data!$L$10,Data!$V$17,IF($M198=Data!$L$12,Data!$V$17,IF($M198=Data!$Y$4,Data!$AA$17,IF($M198=Data!$AD$4,Data!$AF$17,IF($M198=Data!$AI$4,Data!$AK$17,IF($M198=Data!$AN$4,Data!$AP$17,0))))))</f>
        <v>0</v>
      </c>
      <c r="AR198" s="9">
        <f>IF($M198=Data!$L$10,Data!$V$18,IF($M198=Data!$L$12,Data!$V$18,IF($M198=Data!$Y$4,Data!$AA$18,IF($M198=Data!$AD$4,Data!$AF$18,IF($M198=Data!$AI$4,Data!$AK$18,IF($M198=Data!$AN$4,Data!$AP$18,0))))))</f>
        <v>0</v>
      </c>
      <c r="AS198" s="9">
        <f>IF($M198=Data!$L$10,Data!$V$19,IF($M198=Data!$L$12,Data!$V$19,IF($M198=Data!$Y$4,Data!$AA$19,IF($M198=Data!$AD$4,Data!$AF$19,IF($M198=Data!$AI$4,Data!$AK$19,IF($M198=Data!$AN$4,Data!$AP$19,0))))))</f>
        <v>0</v>
      </c>
      <c r="AT198" s="9">
        <f>IF($M198=Data!$L$10,Data!$V$20,IF($M198=Data!$L$12,Data!$V$20,IF($M198=Data!$Y$4,Data!$AA$20,IF($M198=Data!$AD$4,Data!$AF$20,IF($M198=Data!$AI$4,Data!$AK$20,IF($M198=Data!$AN$4,Data!$AP$20,0))))))</f>
        <v>0</v>
      </c>
      <c r="AU198" s="9">
        <f>IF($M198=Data!$L$10,Data!$V$21,IF($M198=Data!$L$12,Data!$V$21,IF($M198=Data!$Y$4,Data!$AA$21,IF($M198=Data!$AD$4,Data!$AF$21,IF($M198=Data!$AI$4,Data!$AK$21,IF($M198=Data!$AN$4,Data!$AP$21,0))))))</f>
        <v>0</v>
      </c>
      <c r="AV198" s="9">
        <f>IF($M198=Data!$L$10,Data!$V$22,IF($M198=Data!$L$12,Data!$V$22,IF($M198=Data!$Y$4,Data!$AA$22,IF($M198=Data!$AD$4,Data!$AF$22,IF($M198=Data!$AI$4,Data!$AK$22,IF($M198=Data!$AN$4,Data!$AP$22,0))))))</f>
        <v>0</v>
      </c>
      <c r="AW198" s="9">
        <f>IF($M198=Data!$L$10,Data!$V$23,IF($M198=Data!$L$12,Data!$V$23,IF($M198=Data!$Y$4,Data!$AA$23,IF($M198=Data!$AD$4,Data!$AF$23,IF($M198=Data!$AI$4,Data!$AK$23,IF($M198=Data!$AN$4,Data!$AP$23,0))))))</f>
        <v>0</v>
      </c>
      <c r="AX198" s="9">
        <f>IF($M198=Data!$L$10,Data!$V$24,IF($M198=Data!$L$12,Data!$V$24,IF($M198=Data!$Y$4,Data!$AA$24,IF($M198=Data!$AD$4,Data!$AF$24,IF($M198=Data!$AI$4,Data!$AK$24,IF($M198=Data!$AN$4,Data!$AP$24,0))))))</f>
        <v>0</v>
      </c>
      <c r="AY198" s="9">
        <f>IF($M198=Data!$L$10,Data!$V$25,IF($M198=Data!$L$12,Data!$V$25,IF($M198=Data!$Y$4,Data!$AA$25,IF($M198=Data!$AD$4,Data!$AF$25,IF($M198=Data!$AI$4,Data!$AK$25,IF($M198=Data!$AN$4,Data!$AP$25,0))))))</f>
        <v>0</v>
      </c>
      <c r="AZ198" s="9">
        <f>IF($M198=Data!$L$10,Data!$V$26,IF($M198=Data!$L$12,Data!$V$26,IF($M198=Data!$Y$4,Data!$AA$26,IF($M198=Data!$AD$4,Data!$AF$26,IF($M198=Data!$AI$4,Data!$AK$26,IF($M198=Data!$AN$4,Data!$AP$26,0))))))</f>
        <v>0</v>
      </c>
      <c r="BA198" s="9">
        <f>IF($M198=Data!$L$10,Data!$V$27,IF($M198=Data!$L$12,Data!$V$27,IF($M198=Data!$Y$4,Data!$AA$27,IF($M198=Data!$AD$4,Data!$AF$27,IF($M198=Data!$AI$4,Data!$AK$27,IF($M198=Data!$AN$4,Data!$AP$27,0))))))</f>
        <v>0</v>
      </c>
      <c r="BB198" s="9">
        <f>IF($M198=Data!$L$10,Data!$V$28,IF($M198=Data!$L$12,Data!$V$28,IF($M198=Data!$Y$4,Data!$AA$28,IF($M198=Data!$AD$4,Data!$AF$28,IF($M198=Data!$AI$4,Data!$AK$28,IF($M198=Data!$AN$4,Data!$AP$28,0))))))</f>
        <v>0</v>
      </c>
      <c r="BC198" s="9">
        <f t="shared" si="12"/>
        <v>0</v>
      </c>
      <c r="BD198" s="119">
        <f>VLOOKUP($BC198,Data!$AS$4:$AT$128,2,FALSE)</f>
        <v>0</v>
      </c>
      <c r="BE198" s="102">
        <f>IF('LCLR Activity List v2.2'!$K198="SPR",1,0)</f>
        <v>0</v>
      </c>
      <c r="BF198" s="100" t="e">
        <f>IF($BE198=0,T198*Data!BF$98,IF($BE198=1,T198*Data!BK$98,T198*Data!BF$98))</f>
        <v>#N/A</v>
      </c>
      <c r="BG198" s="100" t="e">
        <f>IF($BE198=0,U198*Data!BG$98,IF($BE198=1,U198*Data!BL$98,U198*Data!BG$98))</f>
        <v>#N/A</v>
      </c>
      <c r="BH198" s="100" t="e">
        <f>IF($BE198=0,V198*Data!BH$98,IF($BE198=1,V198*Data!BM$98,V198*Data!BH$98))</f>
        <v>#N/A</v>
      </c>
      <c r="BI198" s="100" t="e">
        <f>IF($BE198=0,W198*Data!BI$98,IF($BE198=1,W198*Data!BN$98,W198*Data!BI$98))</f>
        <v>#N/A</v>
      </c>
      <c r="BJ198" s="100" t="e">
        <f>IF($BE198=0,X198*Data!BJ$98,IF($BE198=1,X198*Data!BO$98,X198*Data!BJ$98))</f>
        <v>#N/A</v>
      </c>
      <c r="BK198" s="97" t="e">
        <f t="shared" si="11"/>
        <v>#N/A</v>
      </c>
    </row>
    <row r="199" spans="1:63" x14ac:dyDescent="0.35">
      <c r="A199" s="187">
        <v>187</v>
      </c>
      <c r="B199" s="165"/>
      <c r="C199" s="166"/>
      <c r="D199" s="230"/>
      <c r="E199" s="166"/>
      <c r="F199" s="166"/>
      <c r="G199" s="166"/>
      <c r="H199" s="166"/>
      <c r="I199" s="166"/>
      <c r="J199" s="166"/>
      <c r="K199" s="166"/>
      <c r="L199" s="166"/>
      <c r="M199" s="166"/>
      <c r="N199" s="166"/>
      <c r="O199" s="231"/>
      <c r="P199" s="154">
        <f>VLOOKUP($BC199,Data!$AS$4:$AT$128,2,FALSE)</f>
        <v>0</v>
      </c>
      <c r="Q199" s="166"/>
      <c r="R199" s="166"/>
      <c r="S199" s="155"/>
      <c r="T199" s="170"/>
      <c r="U199" s="170"/>
      <c r="V199" s="170"/>
      <c r="W199" s="170"/>
      <c r="X199" s="156">
        <f t="shared" si="9"/>
        <v>0</v>
      </c>
      <c r="Y199" s="170"/>
      <c r="Z199" s="156">
        <f t="shared" si="10"/>
        <v>0</v>
      </c>
      <c r="AA199" s="175"/>
      <c r="AB199" s="176"/>
      <c r="AD199" s="9">
        <f>IF($M199=Data!$L$10,Data!$V$4,IF($M199=Data!$L$12,Data!$V$4,IF($M199=Data!$Y$4,Data!$AA$4,IF($M199=Data!$AD$4,Data!$AF$4,IF($M199=Data!$AI$4,Data!$AK$4,IF($M199=Data!$AN$4,Data!$AP$4,0))))))</f>
        <v>0</v>
      </c>
      <c r="AE199" s="9">
        <f>IF($M199=Data!$L$10,Data!$V$5,IF($M199=Data!$L$12,Data!$V$5,IF($M199=Data!$Y$4,Data!$AA$5,IF($M199=Data!$AD$4,Data!$AF$5,IF($M199=Data!$AI$4,Data!$AK$5,IF($M199=Data!$AN$4,Data!$AP$5,0))))))</f>
        <v>0</v>
      </c>
      <c r="AF199" s="9">
        <f>IF($M199=Data!$L$10,Data!$V$6,IF($M199=Data!$L$12,Data!$V$6,IF($M199=Data!$Y$4,Data!$AA$6,IF($M199=Data!$AD$4,Data!$AF$6,IF($M199=Data!$AI$4,Data!$AK$6,IF($M199=Data!$AN$4,Data!$AP$6,0))))))</f>
        <v>0</v>
      </c>
      <c r="AG199" s="9">
        <f>IF($M199=Data!$L$10,Data!$V$7,IF($M199=Data!$L$12,Data!$V$7,IF($M199=Data!$Y$4,Data!$AA$7,IF($M199=Data!$AD$4,Data!$AF$7,IF($M199=Data!$AI$4,Data!$AK$7,IF($M199=Data!$AN$4,Data!$AP$7,0))))))</f>
        <v>0</v>
      </c>
      <c r="AH199" s="9">
        <f>IF($M199=Data!$L$10,Data!$V$8,IF($M199=Data!$L$12,Data!$V$8,IF($M199=Data!$Y$4,Data!$AA$8,IF($M199=Data!$AD$4,Data!$AF$8,IF($M199=Data!$AI$4,Data!$AK$8,IF($M199=Data!$AN$4,Data!$AP$8,0))))))</f>
        <v>0</v>
      </c>
      <c r="AI199" s="9">
        <f>IF($M199=Data!$L$10,Data!$V$9,IF($M199=Data!$L$12,Data!$V$9,IF($M199=Data!$Y$4,Data!$AA$9,IF($M199=Data!$AD$4,Data!$AF$9,IF($M199=Data!$AI$4,Data!$AK$9,IF($M199=Data!$AN$4,Data!$AP$9,0))))))</f>
        <v>0</v>
      </c>
      <c r="AJ199" s="9">
        <f>IF($M199=Data!$L$10,Data!$V$10,IF($M199=Data!$L$12,Data!$V$10,IF($M199=Data!$Y$4,Data!$AA$10,IF($M199=Data!$AD$4,Data!$AF$10,IF($M199=Data!$AI$4,Data!$AK$10,IF($M199=Data!$AN$4,Data!$AP$10,0))))))</f>
        <v>0</v>
      </c>
      <c r="AK199" s="9">
        <f>IF($M199=Data!$L$10,Data!$V$11,IF($M199=Data!$L$12,Data!$V$11,IF($M199=Data!$Y$4,Data!$AA$11,IF($M199=Data!$AD$4,Data!$AF$11,IF($M199=Data!$AI$4,Data!$AK$11,IF($M199=Data!$AN$4,Data!$AP$11,0))))))</f>
        <v>0</v>
      </c>
      <c r="AL199" s="9">
        <f>IF($M199=Data!$L$10,Data!$V$12,IF($M199=Data!$L$12,Data!$V$12,IF($M199=Data!$Y$4,Data!$AA$12,IF($M199=Data!$AD$4,Data!$AF$12,IF($M199=Data!$AI$4,Data!$AK$12,IF($M199=Data!$AN$4,Data!$AP$12,0))))))</f>
        <v>0</v>
      </c>
      <c r="AM199" s="9">
        <f>IF($M199=Data!$L$10,Data!$V$13,IF($M199=Data!$L$12,Data!$V$13,IF($M199=Data!$Y$4,Data!$AA$13,IF($M199=Data!$AD$4,Data!$AF$13,IF($M199=Data!$AI$4,Data!$AK$13,IF($M199=Data!$AN$4,Data!$AP$13,0))))))</f>
        <v>0</v>
      </c>
      <c r="AN199" s="9">
        <f>IF($M199=Data!$L$10,Data!$V$14,IF($M199=Data!$L$12,Data!$V$14,IF($M199=Data!$Y$4,Data!$AA$14,IF($M199=Data!$AD$4,Data!$AF$14,IF($M199=Data!$AI$4,Data!$AK$14,IF($M199=Data!$AN$4,Data!$AP$14,0))))))</f>
        <v>0</v>
      </c>
      <c r="AO199" s="9">
        <f>IF($M199=Data!$L$10,Data!$V$15,IF($M199=Data!$L$12,Data!$V$15,IF($M199=Data!$Y$4,Data!$AA$15,IF($M199=Data!$AD$4,Data!$AF$15,IF($M199=Data!$AI$4,Data!$AK$15,IF($M199=Data!$AN$4,Data!$AP$15,0))))))</f>
        <v>0</v>
      </c>
      <c r="AP199" s="9">
        <f>IF($M199=Data!$L$10,Data!$V$16,IF($M199=Data!$L$12,Data!$V$16,IF($M199=Data!$Y$4,Data!$AA$16,IF($M199=Data!$AD$4,Data!$AF$16,IF($M199=Data!$AI$4,Data!$AK$16,IF($M199=Data!$AN$4,Data!$AP$16,0))))))</f>
        <v>0</v>
      </c>
      <c r="AQ199" s="9">
        <f>IF($M199=Data!$L$10,Data!$V$17,IF($M199=Data!$L$12,Data!$V$17,IF($M199=Data!$Y$4,Data!$AA$17,IF($M199=Data!$AD$4,Data!$AF$17,IF($M199=Data!$AI$4,Data!$AK$17,IF($M199=Data!$AN$4,Data!$AP$17,0))))))</f>
        <v>0</v>
      </c>
      <c r="AR199" s="9">
        <f>IF($M199=Data!$L$10,Data!$V$18,IF($M199=Data!$L$12,Data!$V$18,IF($M199=Data!$Y$4,Data!$AA$18,IF($M199=Data!$AD$4,Data!$AF$18,IF($M199=Data!$AI$4,Data!$AK$18,IF($M199=Data!$AN$4,Data!$AP$18,0))))))</f>
        <v>0</v>
      </c>
      <c r="AS199" s="9">
        <f>IF($M199=Data!$L$10,Data!$V$19,IF($M199=Data!$L$12,Data!$V$19,IF($M199=Data!$Y$4,Data!$AA$19,IF($M199=Data!$AD$4,Data!$AF$19,IF($M199=Data!$AI$4,Data!$AK$19,IF($M199=Data!$AN$4,Data!$AP$19,0))))))</f>
        <v>0</v>
      </c>
      <c r="AT199" s="9">
        <f>IF($M199=Data!$L$10,Data!$V$20,IF($M199=Data!$L$12,Data!$V$20,IF($M199=Data!$Y$4,Data!$AA$20,IF($M199=Data!$AD$4,Data!$AF$20,IF($M199=Data!$AI$4,Data!$AK$20,IF($M199=Data!$AN$4,Data!$AP$20,0))))))</f>
        <v>0</v>
      </c>
      <c r="AU199" s="9">
        <f>IF($M199=Data!$L$10,Data!$V$21,IF($M199=Data!$L$12,Data!$V$21,IF($M199=Data!$Y$4,Data!$AA$21,IF($M199=Data!$AD$4,Data!$AF$21,IF($M199=Data!$AI$4,Data!$AK$21,IF($M199=Data!$AN$4,Data!$AP$21,0))))))</f>
        <v>0</v>
      </c>
      <c r="AV199" s="9">
        <f>IF($M199=Data!$L$10,Data!$V$22,IF($M199=Data!$L$12,Data!$V$22,IF($M199=Data!$Y$4,Data!$AA$22,IF($M199=Data!$AD$4,Data!$AF$22,IF($M199=Data!$AI$4,Data!$AK$22,IF($M199=Data!$AN$4,Data!$AP$22,0))))))</f>
        <v>0</v>
      </c>
      <c r="AW199" s="9">
        <f>IF($M199=Data!$L$10,Data!$V$23,IF($M199=Data!$L$12,Data!$V$23,IF($M199=Data!$Y$4,Data!$AA$23,IF($M199=Data!$AD$4,Data!$AF$23,IF($M199=Data!$AI$4,Data!$AK$23,IF($M199=Data!$AN$4,Data!$AP$23,0))))))</f>
        <v>0</v>
      </c>
      <c r="AX199" s="9">
        <f>IF($M199=Data!$L$10,Data!$V$24,IF($M199=Data!$L$12,Data!$V$24,IF($M199=Data!$Y$4,Data!$AA$24,IF($M199=Data!$AD$4,Data!$AF$24,IF($M199=Data!$AI$4,Data!$AK$24,IF($M199=Data!$AN$4,Data!$AP$24,0))))))</f>
        <v>0</v>
      </c>
      <c r="AY199" s="9">
        <f>IF($M199=Data!$L$10,Data!$V$25,IF($M199=Data!$L$12,Data!$V$25,IF($M199=Data!$Y$4,Data!$AA$25,IF($M199=Data!$AD$4,Data!$AF$25,IF($M199=Data!$AI$4,Data!$AK$25,IF($M199=Data!$AN$4,Data!$AP$25,0))))))</f>
        <v>0</v>
      </c>
      <c r="AZ199" s="9">
        <f>IF($M199=Data!$L$10,Data!$V$26,IF($M199=Data!$L$12,Data!$V$26,IF($M199=Data!$Y$4,Data!$AA$26,IF($M199=Data!$AD$4,Data!$AF$26,IF($M199=Data!$AI$4,Data!$AK$26,IF($M199=Data!$AN$4,Data!$AP$26,0))))))</f>
        <v>0</v>
      </c>
      <c r="BA199" s="9">
        <f>IF($M199=Data!$L$10,Data!$V$27,IF($M199=Data!$L$12,Data!$V$27,IF($M199=Data!$Y$4,Data!$AA$27,IF($M199=Data!$AD$4,Data!$AF$27,IF($M199=Data!$AI$4,Data!$AK$27,IF($M199=Data!$AN$4,Data!$AP$27,0))))))</f>
        <v>0</v>
      </c>
      <c r="BB199" s="9">
        <f>IF($M199=Data!$L$10,Data!$V$28,IF($M199=Data!$L$12,Data!$V$28,IF($M199=Data!$Y$4,Data!$AA$28,IF($M199=Data!$AD$4,Data!$AF$28,IF($M199=Data!$AI$4,Data!$AK$28,IF($M199=Data!$AN$4,Data!$AP$28,0))))))</f>
        <v>0</v>
      </c>
      <c r="BC199" s="9">
        <f t="shared" si="12"/>
        <v>0</v>
      </c>
      <c r="BD199" s="119">
        <f>VLOOKUP($BC199,Data!$AS$4:$AT$128,2,FALSE)</f>
        <v>0</v>
      </c>
      <c r="BE199" s="102">
        <f>IF('LCLR Activity List v2.2'!$K199="SPR",1,0)</f>
        <v>0</v>
      </c>
      <c r="BF199" s="100" t="e">
        <f>IF($BE199=0,T199*Data!BF$98,IF($BE199=1,T199*Data!BK$98,T199*Data!BF$98))</f>
        <v>#N/A</v>
      </c>
      <c r="BG199" s="100" t="e">
        <f>IF($BE199=0,U199*Data!BG$98,IF($BE199=1,U199*Data!BL$98,U199*Data!BG$98))</f>
        <v>#N/A</v>
      </c>
      <c r="BH199" s="100" t="e">
        <f>IF($BE199=0,V199*Data!BH$98,IF($BE199=1,V199*Data!BM$98,V199*Data!BH$98))</f>
        <v>#N/A</v>
      </c>
      <c r="BI199" s="100" t="e">
        <f>IF($BE199=0,W199*Data!BI$98,IF($BE199=1,W199*Data!BN$98,W199*Data!BI$98))</f>
        <v>#N/A</v>
      </c>
      <c r="BJ199" s="100" t="e">
        <f>IF($BE199=0,X199*Data!BJ$98,IF($BE199=1,X199*Data!BO$98,X199*Data!BJ$98))</f>
        <v>#N/A</v>
      </c>
      <c r="BK199" s="97" t="e">
        <f t="shared" si="11"/>
        <v>#N/A</v>
      </c>
    </row>
    <row r="200" spans="1:63" x14ac:dyDescent="0.35">
      <c r="A200" s="187">
        <v>188</v>
      </c>
      <c r="B200" s="165"/>
      <c r="C200" s="166"/>
      <c r="D200" s="230"/>
      <c r="E200" s="166"/>
      <c r="F200" s="166"/>
      <c r="G200" s="166"/>
      <c r="H200" s="166"/>
      <c r="I200" s="166"/>
      <c r="J200" s="166"/>
      <c r="K200" s="166"/>
      <c r="L200" s="166"/>
      <c r="M200" s="166"/>
      <c r="N200" s="166"/>
      <c r="O200" s="231"/>
      <c r="P200" s="154">
        <f>VLOOKUP($BC200,Data!$AS$4:$AT$128,2,FALSE)</f>
        <v>0</v>
      </c>
      <c r="Q200" s="166"/>
      <c r="R200" s="166"/>
      <c r="S200" s="155"/>
      <c r="T200" s="170"/>
      <c r="U200" s="170"/>
      <c r="V200" s="170"/>
      <c r="W200" s="170"/>
      <c r="X200" s="156">
        <f t="shared" si="9"/>
        <v>0</v>
      </c>
      <c r="Y200" s="170"/>
      <c r="Z200" s="156">
        <f t="shared" si="10"/>
        <v>0</v>
      </c>
      <c r="AA200" s="175"/>
      <c r="AB200" s="176"/>
      <c r="AD200" s="9">
        <f>IF($M200=Data!$L$10,Data!$V$4,IF($M200=Data!$L$12,Data!$V$4,IF($M200=Data!$Y$4,Data!$AA$4,IF($M200=Data!$AD$4,Data!$AF$4,IF($M200=Data!$AI$4,Data!$AK$4,IF($M200=Data!$AN$4,Data!$AP$4,0))))))</f>
        <v>0</v>
      </c>
      <c r="AE200" s="9">
        <f>IF($M200=Data!$L$10,Data!$V$5,IF($M200=Data!$L$12,Data!$V$5,IF($M200=Data!$Y$4,Data!$AA$5,IF($M200=Data!$AD$4,Data!$AF$5,IF($M200=Data!$AI$4,Data!$AK$5,IF($M200=Data!$AN$4,Data!$AP$5,0))))))</f>
        <v>0</v>
      </c>
      <c r="AF200" s="9">
        <f>IF($M200=Data!$L$10,Data!$V$6,IF($M200=Data!$L$12,Data!$V$6,IF($M200=Data!$Y$4,Data!$AA$6,IF($M200=Data!$AD$4,Data!$AF$6,IF($M200=Data!$AI$4,Data!$AK$6,IF($M200=Data!$AN$4,Data!$AP$6,0))))))</f>
        <v>0</v>
      </c>
      <c r="AG200" s="9">
        <f>IF($M200=Data!$L$10,Data!$V$7,IF($M200=Data!$L$12,Data!$V$7,IF($M200=Data!$Y$4,Data!$AA$7,IF($M200=Data!$AD$4,Data!$AF$7,IF($M200=Data!$AI$4,Data!$AK$7,IF($M200=Data!$AN$4,Data!$AP$7,0))))))</f>
        <v>0</v>
      </c>
      <c r="AH200" s="9">
        <f>IF($M200=Data!$L$10,Data!$V$8,IF($M200=Data!$L$12,Data!$V$8,IF($M200=Data!$Y$4,Data!$AA$8,IF($M200=Data!$AD$4,Data!$AF$8,IF($M200=Data!$AI$4,Data!$AK$8,IF($M200=Data!$AN$4,Data!$AP$8,0))))))</f>
        <v>0</v>
      </c>
      <c r="AI200" s="9">
        <f>IF($M200=Data!$L$10,Data!$V$9,IF($M200=Data!$L$12,Data!$V$9,IF($M200=Data!$Y$4,Data!$AA$9,IF($M200=Data!$AD$4,Data!$AF$9,IF($M200=Data!$AI$4,Data!$AK$9,IF($M200=Data!$AN$4,Data!$AP$9,0))))))</f>
        <v>0</v>
      </c>
      <c r="AJ200" s="9">
        <f>IF($M200=Data!$L$10,Data!$V$10,IF($M200=Data!$L$12,Data!$V$10,IF($M200=Data!$Y$4,Data!$AA$10,IF($M200=Data!$AD$4,Data!$AF$10,IF($M200=Data!$AI$4,Data!$AK$10,IF($M200=Data!$AN$4,Data!$AP$10,0))))))</f>
        <v>0</v>
      </c>
      <c r="AK200" s="9">
        <f>IF($M200=Data!$L$10,Data!$V$11,IF($M200=Data!$L$12,Data!$V$11,IF($M200=Data!$Y$4,Data!$AA$11,IF($M200=Data!$AD$4,Data!$AF$11,IF($M200=Data!$AI$4,Data!$AK$11,IF($M200=Data!$AN$4,Data!$AP$11,0))))))</f>
        <v>0</v>
      </c>
      <c r="AL200" s="9">
        <f>IF($M200=Data!$L$10,Data!$V$12,IF($M200=Data!$L$12,Data!$V$12,IF($M200=Data!$Y$4,Data!$AA$12,IF($M200=Data!$AD$4,Data!$AF$12,IF($M200=Data!$AI$4,Data!$AK$12,IF($M200=Data!$AN$4,Data!$AP$12,0))))))</f>
        <v>0</v>
      </c>
      <c r="AM200" s="9">
        <f>IF($M200=Data!$L$10,Data!$V$13,IF($M200=Data!$L$12,Data!$V$13,IF($M200=Data!$Y$4,Data!$AA$13,IF($M200=Data!$AD$4,Data!$AF$13,IF($M200=Data!$AI$4,Data!$AK$13,IF($M200=Data!$AN$4,Data!$AP$13,0))))))</f>
        <v>0</v>
      </c>
      <c r="AN200" s="9">
        <f>IF($M200=Data!$L$10,Data!$V$14,IF($M200=Data!$L$12,Data!$V$14,IF($M200=Data!$Y$4,Data!$AA$14,IF($M200=Data!$AD$4,Data!$AF$14,IF($M200=Data!$AI$4,Data!$AK$14,IF($M200=Data!$AN$4,Data!$AP$14,0))))))</f>
        <v>0</v>
      </c>
      <c r="AO200" s="9">
        <f>IF($M200=Data!$L$10,Data!$V$15,IF($M200=Data!$L$12,Data!$V$15,IF($M200=Data!$Y$4,Data!$AA$15,IF($M200=Data!$AD$4,Data!$AF$15,IF($M200=Data!$AI$4,Data!$AK$15,IF($M200=Data!$AN$4,Data!$AP$15,0))))))</f>
        <v>0</v>
      </c>
      <c r="AP200" s="9">
        <f>IF($M200=Data!$L$10,Data!$V$16,IF($M200=Data!$L$12,Data!$V$16,IF($M200=Data!$Y$4,Data!$AA$16,IF($M200=Data!$AD$4,Data!$AF$16,IF($M200=Data!$AI$4,Data!$AK$16,IF($M200=Data!$AN$4,Data!$AP$16,0))))))</f>
        <v>0</v>
      </c>
      <c r="AQ200" s="9">
        <f>IF($M200=Data!$L$10,Data!$V$17,IF($M200=Data!$L$12,Data!$V$17,IF($M200=Data!$Y$4,Data!$AA$17,IF($M200=Data!$AD$4,Data!$AF$17,IF($M200=Data!$AI$4,Data!$AK$17,IF($M200=Data!$AN$4,Data!$AP$17,0))))))</f>
        <v>0</v>
      </c>
      <c r="AR200" s="9">
        <f>IF($M200=Data!$L$10,Data!$V$18,IF($M200=Data!$L$12,Data!$V$18,IF($M200=Data!$Y$4,Data!$AA$18,IF($M200=Data!$AD$4,Data!$AF$18,IF($M200=Data!$AI$4,Data!$AK$18,IF($M200=Data!$AN$4,Data!$AP$18,0))))))</f>
        <v>0</v>
      </c>
      <c r="AS200" s="9">
        <f>IF($M200=Data!$L$10,Data!$V$19,IF($M200=Data!$L$12,Data!$V$19,IF($M200=Data!$Y$4,Data!$AA$19,IF($M200=Data!$AD$4,Data!$AF$19,IF($M200=Data!$AI$4,Data!$AK$19,IF($M200=Data!$AN$4,Data!$AP$19,0))))))</f>
        <v>0</v>
      </c>
      <c r="AT200" s="9">
        <f>IF($M200=Data!$L$10,Data!$V$20,IF($M200=Data!$L$12,Data!$V$20,IF($M200=Data!$Y$4,Data!$AA$20,IF($M200=Data!$AD$4,Data!$AF$20,IF($M200=Data!$AI$4,Data!$AK$20,IF($M200=Data!$AN$4,Data!$AP$20,0))))))</f>
        <v>0</v>
      </c>
      <c r="AU200" s="9">
        <f>IF($M200=Data!$L$10,Data!$V$21,IF($M200=Data!$L$12,Data!$V$21,IF($M200=Data!$Y$4,Data!$AA$21,IF($M200=Data!$AD$4,Data!$AF$21,IF($M200=Data!$AI$4,Data!$AK$21,IF($M200=Data!$AN$4,Data!$AP$21,0))))))</f>
        <v>0</v>
      </c>
      <c r="AV200" s="9">
        <f>IF($M200=Data!$L$10,Data!$V$22,IF($M200=Data!$L$12,Data!$V$22,IF($M200=Data!$Y$4,Data!$AA$22,IF($M200=Data!$AD$4,Data!$AF$22,IF($M200=Data!$AI$4,Data!$AK$22,IF($M200=Data!$AN$4,Data!$AP$22,0))))))</f>
        <v>0</v>
      </c>
      <c r="AW200" s="9">
        <f>IF($M200=Data!$L$10,Data!$V$23,IF($M200=Data!$L$12,Data!$V$23,IF($M200=Data!$Y$4,Data!$AA$23,IF($M200=Data!$AD$4,Data!$AF$23,IF($M200=Data!$AI$4,Data!$AK$23,IF($M200=Data!$AN$4,Data!$AP$23,0))))))</f>
        <v>0</v>
      </c>
      <c r="AX200" s="9">
        <f>IF($M200=Data!$L$10,Data!$V$24,IF($M200=Data!$L$12,Data!$V$24,IF($M200=Data!$Y$4,Data!$AA$24,IF($M200=Data!$AD$4,Data!$AF$24,IF($M200=Data!$AI$4,Data!$AK$24,IF($M200=Data!$AN$4,Data!$AP$24,0))))))</f>
        <v>0</v>
      </c>
      <c r="AY200" s="9">
        <f>IF($M200=Data!$L$10,Data!$V$25,IF($M200=Data!$L$12,Data!$V$25,IF($M200=Data!$Y$4,Data!$AA$25,IF($M200=Data!$AD$4,Data!$AF$25,IF($M200=Data!$AI$4,Data!$AK$25,IF($M200=Data!$AN$4,Data!$AP$25,0))))))</f>
        <v>0</v>
      </c>
      <c r="AZ200" s="9">
        <f>IF($M200=Data!$L$10,Data!$V$26,IF($M200=Data!$L$12,Data!$V$26,IF($M200=Data!$Y$4,Data!$AA$26,IF($M200=Data!$AD$4,Data!$AF$26,IF($M200=Data!$AI$4,Data!$AK$26,IF($M200=Data!$AN$4,Data!$AP$26,0))))))</f>
        <v>0</v>
      </c>
      <c r="BA200" s="9">
        <f>IF($M200=Data!$L$10,Data!$V$27,IF($M200=Data!$L$12,Data!$V$27,IF($M200=Data!$Y$4,Data!$AA$27,IF($M200=Data!$AD$4,Data!$AF$27,IF($M200=Data!$AI$4,Data!$AK$27,IF($M200=Data!$AN$4,Data!$AP$27,0))))))</f>
        <v>0</v>
      </c>
      <c r="BB200" s="9">
        <f>IF($M200=Data!$L$10,Data!$V$28,IF($M200=Data!$L$12,Data!$V$28,IF($M200=Data!$Y$4,Data!$AA$28,IF($M200=Data!$AD$4,Data!$AF$28,IF($M200=Data!$AI$4,Data!$AK$28,IF($M200=Data!$AN$4,Data!$AP$28,0))))))</f>
        <v>0</v>
      </c>
      <c r="BC200" s="9">
        <f t="shared" si="12"/>
        <v>0</v>
      </c>
      <c r="BD200" s="119">
        <f>VLOOKUP($BC200,Data!$AS$4:$AT$128,2,FALSE)</f>
        <v>0</v>
      </c>
      <c r="BE200" s="102">
        <f>IF('LCLR Activity List v2.2'!$K200="SPR",1,0)</f>
        <v>0</v>
      </c>
      <c r="BF200" s="100" t="e">
        <f>IF($BE200=0,T200*Data!BF$98,IF($BE200=1,T200*Data!BK$98,T200*Data!BF$98))</f>
        <v>#N/A</v>
      </c>
      <c r="BG200" s="100" t="e">
        <f>IF($BE200=0,U200*Data!BG$98,IF($BE200=1,U200*Data!BL$98,U200*Data!BG$98))</f>
        <v>#N/A</v>
      </c>
      <c r="BH200" s="100" t="e">
        <f>IF($BE200=0,V200*Data!BH$98,IF($BE200=1,V200*Data!BM$98,V200*Data!BH$98))</f>
        <v>#N/A</v>
      </c>
      <c r="BI200" s="100" t="e">
        <f>IF($BE200=0,W200*Data!BI$98,IF($BE200=1,W200*Data!BN$98,W200*Data!BI$98))</f>
        <v>#N/A</v>
      </c>
      <c r="BJ200" s="100" t="e">
        <f>IF($BE200=0,X200*Data!BJ$98,IF($BE200=1,X200*Data!BO$98,X200*Data!BJ$98))</f>
        <v>#N/A</v>
      </c>
      <c r="BK200" s="97" t="e">
        <f t="shared" si="11"/>
        <v>#N/A</v>
      </c>
    </row>
    <row r="201" spans="1:63" x14ac:dyDescent="0.35">
      <c r="A201" s="187">
        <v>189</v>
      </c>
      <c r="B201" s="165"/>
      <c r="C201" s="166"/>
      <c r="D201" s="230"/>
      <c r="E201" s="166"/>
      <c r="F201" s="166"/>
      <c r="G201" s="166"/>
      <c r="H201" s="166"/>
      <c r="I201" s="166"/>
      <c r="J201" s="166"/>
      <c r="K201" s="166"/>
      <c r="L201" s="166"/>
      <c r="M201" s="166"/>
      <c r="N201" s="166"/>
      <c r="O201" s="231"/>
      <c r="P201" s="154">
        <f>VLOOKUP($BC201,Data!$AS$4:$AT$128,2,FALSE)</f>
        <v>0</v>
      </c>
      <c r="Q201" s="166"/>
      <c r="R201" s="166"/>
      <c r="S201" s="155"/>
      <c r="T201" s="170"/>
      <c r="U201" s="170"/>
      <c r="V201" s="170"/>
      <c r="W201" s="170"/>
      <c r="X201" s="156">
        <f t="shared" si="9"/>
        <v>0</v>
      </c>
      <c r="Y201" s="170"/>
      <c r="Z201" s="156">
        <f t="shared" si="10"/>
        <v>0</v>
      </c>
      <c r="AA201" s="175"/>
      <c r="AB201" s="176"/>
      <c r="AD201" s="9">
        <f>IF($M201=Data!$L$10,Data!$V$4,IF($M201=Data!$L$12,Data!$V$4,IF($M201=Data!$Y$4,Data!$AA$4,IF($M201=Data!$AD$4,Data!$AF$4,IF($M201=Data!$AI$4,Data!$AK$4,IF($M201=Data!$AN$4,Data!$AP$4,0))))))</f>
        <v>0</v>
      </c>
      <c r="AE201" s="9">
        <f>IF($M201=Data!$L$10,Data!$V$5,IF($M201=Data!$L$12,Data!$V$5,IF($M201=Data!$Y$4,Data!$AA$5,IF($M201=Data!$AD$4,Data!$AF$5,IF($M201=Data!$AI$4,Data!$AK$5,IF($M201=Data!$AN$4,Data!$AP$5,0))))))</f>
        <v>0</v>
      </c>
      <c r="AF201" s="9">
        <f>IF($M201=Data!$L$10,Data!$V$6,IF($M201=Data!$L$12,Data!$V$6,IF($M201=Data!$Y$4,Data!$AA$6,IF($M201=Data!$AD$4,Data!$AF$6,IF($M201=Data!$AI$4,Data!$AK$6,IF($M201=Data!$AN$4,Data!$AP$6,0))))))</f>
        <v>0</v>
      </c>
      <c r="AG201" s="9">
        <f>IF($M201=Data!$L$10,Data!$V$7,IF($M201=Data!$L$12,Data!$V$7,IF($M201=Data!$Y$4,Data!$AA$7,IF($M201=Data!$AD$4,Data!$AF$7,IF($M201=Data!$AI$4,Data!$AK$7,IF($M201=Data!$AN$4,Data!$AP$7,0))))))</f>
        <v>0</v>
      </c>
      <c r="AH201" s="9">
        <f>IF($M201=Data!$L$10,Data!$V$8,IF($M201=Data!$L$12,Data!$V$8,IF($M201=Data!$Y$4,Data!$AA$8,IF($M201=Data!$AD$4,Data!$AF$8,IF($M201=Data!$AI$4,Data!$AK$8,IF($M201=Data!$AN$4,Data!$AP$8,0))))))</f>
        <v>0</v>
      </c>
      <c r="AI201" s="9">
        <f>IF($M201=Data!$L$10,Data!$V$9,IF($M201=Data!$L$12,Data!$V$9,IF($M201=Data!$Y$4,Data!$AA$9,IF($M201=Data!$AD$4,Data!$AF$9,IF($M201=Data!$AI$4,Data!$AK$9,IF($M201=Data!$AN$4,Data!$AP$9,0))))))</f>
        <v>0</v>
      </c>
      <c r="AJ201" s="9">
        <f>IF($M201=Data!$L$10,Data!$V$10,IF($M201=Data!$L$12,Data!$V$10,IF($M201=Data!$Y$4,Data!$AA$10,IF($M201=Data!$AD$4,Data!$AF$10,IF($M201=Data!$AI$4,Data!$AK$10,IF($M201=Data!$AN$4,Data!$AP$10,0))))))</f>
        <v>0</v>
      </c>
      <c r="AK201" s="9">
        <f>IF($M201=Data!$L$10,Data!$V$11,IF($M201=Data!$L$12,Data!$V$11,IF($M201=Data!$Y$4,Data!$AA$11,IF($M201=Data!$AD$4,Data!$AF$11,IF($M201=Data!$AI$4,Data!$AK$11,IF($M201=Data!$AN$4,Data!$AP$11,0))))))</f>
        <v>0</v>
      </c>
      <c r="AL201" s="9">
        <f>IF($M201=Data!$L$10,Data!$V$12,IF($M201=Data!$L$12,Data!$V$12,IF($M201=Data!$Y$4,Data!$AA$12,IF($M201=Data!$AD$4,Data!$AF$12,IF($M201=Data!$AI$4,Data!$AK$12,IF($M201=Data!$AN$4,Data!$AP$12,0))))))</f>
        <v>0</v>
      </c>
      <c r="AM201" s="9">
        <f>IF($M201=Data!$L$10,Data!$V$13,IF($M201=Data!$L$12,Data!$V$13,IF($M201=Data!$Y$4,Data!$AA$13,IF($M201=Data!$AD$4,Data!$AF$13,IF($M201=Data!$AI$4,Data!$AK$13,IF($M201=Data!$AN$4,Data!$AP$13,0))))))</f>
        <v>0</v>
      </c>
      <c r="AN201" s="9">
        <f>IF($M201=Data!$L$10,Data!$V$14,IF($M201=Data!$L$12,Data!$V$14,IF($M201=Data!$Y$4,Data!$AA$14,IF($M201=Data!$AD$4,Data!$AF$14,IF($M201=Data!$AI$4,Data!$AK$14,IF($M201=Data!$AN$4,Data!$AP$14,0))))))</f>
        <v>0</v>
      </c>
      <c r="AO201" s="9">
        <f>IF($M201=Data!$L$10,Data!$V$15,IF($M201=Data!$L$12,Data!$V$15,IF($M201=Data!$Y$4,Data!$AA$15,IF($M201=Data!$AD$4,Data!$AF$15,IF($M201=Data!$AI$4,Data!$AK$15,IF($M201=Data!$AN$4,Data!$AP$15,0))))))</f>
        <v>0</v>
      </c>
      <c r="AP201" s="9">
        <f>IF($M201=Data!$L$10,Data!$V$16,IF($M201=Data!$L$12,Data!$V$16,IF($M201=Data!$Y$4,Data!$AA$16,IF($M201=Data!$AD$4,Data!$AF$16,IF($M201=Data!$AI$4,Data!$AK$16,IF($M201=Data!$AN$4,Data!$AP$16,0))))))</f>
        <v>0</v>
      </c>
      <c r="AQ201" s="9">
        <f>IF($M201=Data!$L$10,Data!$V$17,IF($M201=Data!$L$12,Data!$V$17,IF($M201=Data!$Y$4,Data!$AA$17,IF($M201=Data!$AD$4,Data!$AF$17,IF($M201=Data!$AI$4,Data!$AK$17,IF($M201=Data!$AN$4,Data!$AP$17,0))))))</f>
        <v>0</v>
      </c>
      <c r="AR201" s="9">
        <f>IF($M201=Data!$L$10,Data!$V$18,IF($M201=Data!$L$12,Data!$V$18,IF($M201=Data!$Y$4,Data!$AA$18,IF($M201=Data!$AD$4,Data!$AF$18,IF($M201=Data!$AI$4,Data!$AK$18,IF($M201=Data!$AN$4,Data!$AP$18,0))))))</f>
        <v>0</v>
      </c>
      <c r="AS201" s="9">
        <f>IF($M201=Data!$L$10,Data!$V$19,IF($M201=Data!$L$12,Data!$V$19,IF($M201=Data!$Y$4,Data!$AA$19,IF($M201=Data!$AD$4,Data!$AF$19,IF($M201=Data!$AI$4,Data!$AK$19,IF($M201=Data!$AN$4,Data!$AP$19,0))))))</f>
        <v>0</v>
      </c>
      <c r="AT201" s="9">
        <f>IF($M201=Data!$L$10,Data!$V$20,IF($M201=Data!$L$12,Data!$V$20,IF($M201=Data!$Y$4,Data!$AA$20,IF($M201=Data!$AD$4,Data!$AF$20,IF($M201=Data!$AI$4,Data!$AK$20,IF($M201=Data!$AN$4,Data!$AP$20,0))))))</f>
        <v>0</v>
      </c>
      <c r="AU201" s="9">
        <f>IF($M201=Data!$L$10,Data!$V$21,IF($M201=Data!$L$12,Data!$V$21,IF($M201=Data!$Y$4,Data!$AA$21,IF($M201=Data!$AD$4,Data!$AF$21,IF($M201=Data!$AI$4,Data!$AK$21,IF($M201=Data!$AN$4,Data!$AP$21,0))))))</f>
        <v>0</v>
      </c>
      <c r="AV201" s="9">
        <f>IF($M201=Data!$L$10,Data!$V$22,IF($M201=Data!$L$12,Data!$V$22,IF($M201=Data!$Y$4,Data!$AA$22,IF($M201=Data!$AD$4,Data!$AF$22,IF($M201=Data!$AI$4,Data!$AK$22,IF($M201=Data!$AN$4,Data!$AP$22,0))))))</f>
        <v>0</v>
      </c>
      <c r="AW201" s="9">
        <f>IF($M201=Data!$L$10,Data!$V$23,IF($M201=Data!$L$12,Data!$V$23,IF($M201=Data!$Y$4,Data!$AA$23,IF($M201=Data!$AD$4,Data!$AF$23,IF($M201=Data!$AI$4,Data!$AK$23,IF($M201=Data!$AN$4,Data!$AP$23,0))))))</f>
        <v>0</v>
      </c>
      <c r="AX201" s="9">
        <f>IF($M201=Data!$L$10,Data!$V$24,IF($M201=Data!$L$12,Data!$V$24,IF($M201=Data!$Y$4,Data!$AA$24,IF($M201=Data!$AD$4,Data!$AF$24,IF($M201=Data!$AI$4,Data!$AK$24,IF($M201=Data!$AN$4,Data!$AP$24,0))))))</f>
        <v>0</v>
      </c>
      <c r="AY201" s="9">
        <f>IF($M201=Data!$L$10,Data!$V$25,IF($M201=Data!$L$12,Data!$V$25,IF($M201=Data!$Y$4,Data!$AA$25,IF($M201=Data!$AD$4,Data!$AF$25,IF($M201=Data!$AI$4,Data!$AK$25,IF($M201=Data!$AN$4,Data!$AP$25,0))))))</f>
        <v>0</v>
      </c>
      <c r="AZ201" s="9">
        <f>IF($M201=Data!$L$10,Data!$V$26,IF($M201=Data!$L$12,Data!$V$26,IF($M201=Data!$Y$4,Data!$AA$26,IF($M201=Data!$AD$4,Data!$AF$26,IF($M201=Data!$AI$4,Data!$AK$26,IF($M201=Data!$AN$4,Data!$AP$26,0))))))</f>
        <v>0</v>
      </c>
      <c r="BA201" s="9">
        <f>IF($M201=Data!$L$10,Data!$V$27,IF($M201=Data!$L$12,Data!$V$27,IF($M201=Data!$Y$4,Data!$AA$27,IF($M201=Data!$AD$4,Data!$AF$27,IF($M201=Data!$AI$4,Data!$AK$27,IF($M201=Data!$AN$4,Data!$AP$27,0))))))</f>
        <v>0</v>
      </c>
      <c r="BB201" s="9">
        <f>IF($M201=Data!$L$10,Data!$V$28,IF($M201=Data!$L$12,Data!$V$28,IF($M201=Data!$Y$4,Data!$AA$28,IF($M201=Data!$AD$4,Data!$AF$28,IF($M201=Data!$AI$4,Data!$AK$28,IF($M201=Data!$AN$4,Data!$AP$28,0))))))</f>
        <v>0</v>
      </c>
      <c r="BC201" s="9">
        <f t="shared" si="12"/>
        <v>0</v>
      </c>
      <c r="BD201" s="119">
        <f>VLOOKUP($BC201,Data!$AS$4:$AT$128,2,FALSE)</f>
        <v>0</v>
      </c>
      <c r="BE201" s="102">
        <f>IF('LCLR Activity List v2.2'!$K201="SPR",1,0)</f>
        <v>0</v>
      </c>
      <c r="BF201" s="100" t="e">
        <f>IF($BE201=0,T201*Data!BF$98,IF($BE201=1,T201*Data!BK$98,T201*Data!BF$98))</f>
        <v>#N/A</v>
      </c>
      <c r="BG201" s="100" t="e">
        <f>IF($BE201=0,U201*Data!BG$98,IF($BE201=1,U201*Data!BL$98,U201*Data!BG$98))</f>
        <v>#N/A</v>
      </c>
      <c r="BH201" s="100" t="e">
        <f>IF($BE201=0,V201*Data!BH$98,IF($BE201=1,V201*Data!BM$98,V201*Data!BH$98))</f>
        <v>#N/A</v>
      </c>
      <c r="BI201" s="100" t="e">
        <f>IF($BE201=0,W201*Data!BI$98,IF($BE201=1,W201*Data!BN$98,W201*Data!BI$98))</f>
        <v>#N/A</v>
      </c>
      <c r="BJ201" s="100" t="e">
        <f>IF($BE201=0,X201*Data!BJ$98,IF($BE201=1,X201*Data!BO$98,X201*Data!BJ$98))</f>
        <v>#N/A</v>
      </c>
      <c r="BK201" s="97" t="e">
        <f t="shared" si="11"/>
        <v>#N/A</v>
      </c>
    </row>
    <row r="202" spans="1:63" x14ac:dyDescent="0.35">
      <c r="A202" s="187">
        <v>190</v>
      </c>
      <c r="B202" s="165"/>
      <c r="C202" s="166"/>
      <c r="D202" s="230"/>
      <c r="E202" s="166"/>
      <c r="F202" s="166"/>
      <c r="G202" s="166"/>
      <c r="H202" s="166"/>
      <c r="I202" s="166"/>
      <c r="J202" s="166"/>
      <c r="K202" s="166"/>
      <c r="L202" s="166"/>
      <c r="M202" s="166"/>
      <c r="N202" s="166"/>
      <c r="O202" s="231"/>
      <c r="P202" s="154">
        <f>VLOOKUP($BC202,Data!$AS$4:$AT$128,2,FALSE)</f>
        <v>0</v>
      </c>
      <c r="Q202" s="166"/>
      <c r="R202" s="166"/>
      <c r="S202" s="155"/>
      <c r="T202" s="170"/>
      <c r="U202" s="170"/>
      <c r="V202" s="170"/>
      <c r="W202" s="170"/>
      <c r="X202" s="156">
        <f t="shared" si="9"/>
        <v>0</v>
      </c>
      <c r="Y202" s="170"/>
      <c r="Z202" s="156">
        <f t="shared" si="10"/>
        <v>0</v>
      </c>
      <c r="AA202" s="175"/>
      <c r="AB202" s="176"/>
      <c r="AD202" s="9">
        <f>IF($M202=Data!$L$10,Data!$V$4,IF($M202=Data!$L$12,Data!$V$4,IF($M202=Data!$Y$4,Data!$AA$4,IF($M202=Data!$AD$4,Data!$AF$4,IF($M202=Data!$AI$4,Data!$AK$4,IF($M202=Data!$AN$4,Data!$AP$4,0))))))</f>
        <v>0</v>
      </c>
      <c r="AE202" s="9">
        <f>IF($M202=Data!$L$10,Data!$V$5,IF($M202=Data!$L$12,Data!$V$5,IF($M202=Data!$Y$4,Data!$AA$5,IF($M202=Data!$AD$4,Data!$AF$5,IF($M202=Data!$AI$4,Data!$AK$5,IF($M202=Data!$AN$4,Data!$AP$5,0))))))</f>
        <v>0</v>
      </c>
      <c r="AF202" s="9">
        <f>IF($M202=Data!$L$10,Data!$V$6,IF($M202=Data!$L$12,Data!$V$6,IF($M202=Data!$Y$4,Data!$AA$6,IF($M202=Data!$AD$4,Data!$AF$6,IF($M202=Data!$AI$4,Data!$AK$6,IF($M202=Data!$AN$4,Data!$AP$6,0))))))</f>
        <v>0</v>
      </c>
      <c r="AG202" s="9">
        <f>IF($M202=Data!$L$10,Data!$V$7,IF($M202=Data!$L$12,Data!$V$7,IF($M202=Data!$Y$4,Data!$AA$7,IF($M202=Data!$AD$4,Data!$AF$7,IF($M202=Data!$AI$4,Data!$AK$7,IF($M202=Data!$AN$4,Data!$AP$7,0))))))</f>
        <v>0</v>
      </c>
      <c r="AH202" s="9">
        <f>IF($M202=Data!$L$10,Data!$V$8,IF($M202=Data!$L$12,Data!$V$8,IF($M202=Data!$Y$4,Data!$AA$8,IF($M202=Data!$AD$4,Data!$AF$8,IF($M202=Data!$AI$4,Data!$AK$8,IF($M202=Data!$AN$4,Data!$AP$8,0))))))</f>
        <v>0</v>
      </c>
      <c r="AI202" s="9">
        <f>IF($M202=Data!$L$10,Data!$V$9,IF($M202=Data!$L$12,Data!$V$9,IF($M202=Data!$Y$4,Data!$AA$9,IF($M202=Data!$AD$4,Data!$AF$9,IF($M202=Data!$AI$4,Data!$AK$9,IF($M202=Data!$AN$4,Data!$AP$9,0))))))</f>
        <v>0</v>
      </c>
      <c r="AJ202" s="9">
        <f>IF($M202=Data!$L$10,Data!$V$10,IF($M202=Data!$L$12,Data!$V$10,IF($M202=Data!$Y$4,Data!$AA$10,IF($M202=Data!$AD$4,Data!$AF$10,IF($M202=Data!$AI$4,Data!$AK$10,IF($M202=Data!$AN$4,Data!$AP$10,0))))))</f>
        <v>0</v>
      </c>
      <c r="AK202" s="9">
        <f>IF($M202=Data!$L$10,Data!$V$11,IF($M202=Data!$L$12,Data!$V$11,IF($M202=Data!$Y$4,Data!$AA$11,IF($M202=Data!$AD$4,Data!$AF$11,IF($M202=Data!$AI$4,Data!$AK$11,IF($M202=Data!$AN$4,Data!$AP$11,0))))))</f>
        <v>0</v>
      </c>
      <c r="AL202" s="9">
        <f>IF($M202=Data!$L$10,Data!$V$12,IF($M202=Data!$L$12,Data!$V$12,IF($M202=Data!$Y$4,Data!$AA$12,IF($M202=Data!$AD$4,Data!$AF$12,IF($M202=Data!$AI$4,Data!$AK$12,IF($M202=Data!$AN$4,Data!$AP$12,0))))))</f>
        <v>0</v>
      </c>
      <c r="AM202" s="9">
        <f>IF($M202=Data!$L$10,Data!$V$13,IF($M202=Data!$L$12,Data!$V$13,IF($M202=Data!$Y$4,Data!$AA$13,IF($M202=Data!$AD$4,Data!$AF$13,IF($M202=Data!$AI$4,Data!$AK$13,IF($M202=Data!$AN$4,Data!$AP$13,0))))))</f>
        <v>0</v>
      </c>
      <c r="AN202" s="9">
        <f>IF($M202=Data!$L$10,Data!$V$14,IF($M202=Data!$L$12,Data!$V$14,IF($M202=Data!$Y$4,Data!$AA$14,IF($M202=Data!$AD$4,Data!$AF$14,IF($M202=Data!$AI$4,Data!$AK$14,IF($M202=Data!$AN$4,Data!$AP$14,0))))))</f>
        <v>0</v>
      </c>
      <c r="AO202" s="9">
        <f>IF($M202=Data!$L$10,Data!$V$15,IF($M202=Data!$L$12,Data!$V$15,IF($M202=Data!$Y$4,Data!$AA$15,IF($M202=Data!$AD$4,Data!$AF$15,IF($M202=Data!$AI$4,Data!$AK$15,IF($M202=Data!$AN$4,Data!$AP$15,0))))))</f>
        <v>0</v>
      </c>
      <c r="AP202" s="9">
        <f>IF($M202=Data!$L$10,Data!$V$16,IF($M202=Data!$L$12,Data!$V$16,IF($M202=Data!$Y$4,Data!$AA$16,IF($M202=Data!$AD$4,Data!$AF$16,IF($M202=Data!$AI$4,Data!$AK$16,IF($M202=Data!$AN$4,Data!$AP$16,0))))))</f>
        <v>0</v>
      </c>
      <c r="AQ202" s="9">
        <f>IF($M202=Data!$L$10,Data!$V$17,IF($M202=Data!$L$12,Data!$V$17,IF($M202=Data!$Y$4,Data!$AA$17,IF($M202=Data!$AD$4,Data!$AF$17,IF($M202=Data!$AI$4,Data!$AK$17,IF($M202=Data!$AN$4,Data!$AP$17,0))))))</f>
        <v>0</v>
      </c>
      <c r="AR202" s="9">
        <f>IF($M202=Data!$L$10,Data!$V$18,IF($M202=Data!$L$12,Data!$V$18,IF($M202=Data!$Y$4,Data!$AA$18,IF($M202=Data!$AD$4,Data!$AF$18,IF($M202=Data!$AI$4,Data!$AK$18,IF($M202=Data!$AN$4,Data!$AP$18,0))))))</f>
        <v>0</v>
      </c>
      <c r="AS202" s="9">
        <f>IF($M202=Data!$L$10,Data!$V$19,IF($M202=Data!$L$12,Data!$V$19,IF($M202=Data!$Y$4,Data!$AA$19,IF($M202=Data!$AD$4,Data!$AF$19,IF($M202=Data!$AI$4,Data!$AK$19,IF($M202=Data!$AN$4,Data!$AP$19,0))))))</f>
        <v>0</v>
      </c>
      <c r="AT202" s="9">
        <f>IF($M202=Data!$L$10,Data!$V$20,IF($M202=Data!$L$12,Data!$V$20,IF($M202=Data!$Y$4,Data!$AA$20,IF($M202=Data!$AD$4,Data!$AF$20,IF($M202=Data!$AI$4,Data!$AK$20,IF($M202=Data!$AN$4,Data!$AP$20,0))))))</f>
        <v>0</v>
      </c>
      <c r="AU202" s="9">
        <f>IF($M202=Data!$L$10,Data!$V$21,IF($M202=Data!$L$12,Data!$V$21,IF($M202=Data!$Y$4,Data!$AA$21,IF($M202=Data!$AD$4,Data!$AF$21,IF($M202=Data!$AI$4,Data!$AK$21,IF($M202=Data!$AN$4,Data!$AP$21,0))))))</f>
        <v>0</v>
      </c>
      <c r="AV202" s="9">
        <f>IF($M202=Data!$L$10,Data!$V$22,IF($M202=Data!$L$12,Data!$V$22,IF($M202=Data!$Y$4,Data!$AA$22,IF($M202=Data!$AD$4,Data!$AF$22,IF($M202=Data!$AI$4,Data!$AK$22,IF($M202=Data!$AN$4,Data!$AP$22,0))))))</f>
        <v>0</v>
      </c>
      <c r="AW202" s="9">
        <f>IF($M202=Data!$L$10,Data!$V$23,IF($M202=Data!$L$12,Data!$V$23,IF($M202=Data!$Y$4,Data!$AA$23,IF($M202=Data!$AD$4,Data!$AF$23,IF($M202=Data!$AI$4,Data!$AK$23,IF($M202=Data!$AN$4,Data!$AP$23,0))))))</f>
        <v>0</v>
      </c>
      <c r="AX202" s="9">
        <f>IF($M202=Data!$L$10,Data!$V$24,IF($M202=Data!$L$12,Data!$V$24,IF($M202=Data!$Y$4,Data!$AA$24,IF($M202=Data!$AD$4,Data!$AF$24,IF($M202=Data!$AI$4,Data!$AK$24,IF($M202=Data!$AN$4,Data!$AP$24,0))))))</f>
        <v>0</v>
      </c>
      <c r="AY202" s="9">
        <f>IF($M202=Data!$L$10,Data!$V$25,IF($M202=Data!$L$12,Data!$V$25,IF($M202=Data!$Y$4,Data!$AA$25,IF($M202=Data!$AD$4,Data!$AF$25,IF($M202=Data!$AI$4,Data!$AK$25,IF($M202=Data!$AN$4,Data!$AP$25,0))))))</f>
        <v>0</v>
      </c>
      <c r="AZ202" s="9">
        <f>IF($M202=Data!$L$10,Data!$V$26,IF($M202=Data!$L$12,Data!$V$26,IF($M202=Data!$Y$4,Data!$AA$26,IF($M202=Data!$AD$4,Data!$AF$26,IF($M202=Data!$AI$4,Data!$AK$26,IF($M202=Data!$AN$4,Data!$AP$26,0))))))</f>
        <v>0</v>
      </c>
      <c r="BA202" s="9">
        <f>IF($M202=Data!$L$10,Data!$V$27,IF($M202=Data!$L$12,Data!$V$27,IF($M202=Data!$Y$4,Data!$AA$27,IF($M202=Data!$AD$4,Data!$AF$27,IF($M202=Data!$AI$4,Data!$AK$27,IF($M202=Data!$AN$4,Data!$AP$27,0))))))</f>
        <v>0</v>
      </c>
      <c r="BB202" s="9">
        <f>IF($M202=Data!$L$10,Data!$V$28,IF($M202=Data!$L$12,Data!$V$28,IF($M202=Data!$Y$4,Data!$AA$28,IF($M202=Data!$AD$4,Data!$AF$28,IF($M202=Data!$AI$4,Data!$AK$28,IF($M202=Data!$AN$4,Data!$AP$28,0))))))</f>
        <v>0</v>
      </c>
      <c r="BC202" s="9">
        <f t="shared" si="12"/>
        <v>0</v>
      </c>
      <c r="BD202" s="119">
        <f>VLOOKUP($BC202,Data!$AS$4:$AT$128,2,FALSE)</f>
        <v>0</v>
      </c>
      <c r="BE202" s="102">
        <f>IF('LCLR Activity List v2.2'!$K202="SPR",1,0)</f>
        <v>0</v>
      </c>
      <c r="BF202" s="100" t="e">
        <f>IF($BE202=0,T202*Data!BF$98,IF($BE202=1,T202*Data!BK$98,T202*Data!BF$98))</f>
        <v>#N/A</v>
      </c>
      <c r="BG202" s="100" t="e">
        <f>IF($BE202=0,U202*Data!BG$98,IF($BE202=1,U202*Data!BL$98,U202*Data!BG$98))</f>
        <v>#N/A</v>
      </c>
      <c r="BH202" s="100" t="e">
        <f>IF($BE202=0,V202*Data!BH$98,IF($BE202=1,V202*Data!BM$98,V202*Data!BH$98))</f>
        <v>#N/A</v>
      </c>
      <c r="BI202" s="100" t="e">
        <f>IF($BE202=0,W202*Data!BI$98,IF($BE202=1,W202*Data!BN$98,W202*Data!BI$98))</f>
        <v>#N/A</v>
      </c>
      <c r="BJ202" s="100" t="e">
        <f>IF($BE202=0,X202*Data!BJ$98,IF($BE202=1,X202*Data!BO$98,X202*Data!BJ$98))</f>
        <v>#N/A</v>
      </c>
      <c r="BK202" s="97" t="e">
        <f t="shared" si="11"/>
        <v>#N/A</v>
      </c>
    </row>
    <row r="203" spans="1:63" x14ac:dyDescent="0.35">
      <c r="A203" s="187">
        <v>191</v>
      </c>
      <c r="B203" s="165"/>
      <c r="C203" s="166"/>
      <c r="D203" s="230"/>
      <c r="E203" s="166"/>
      <c r="F203" s="166"/>
      <c r="G203" s="166"/>
      <c r="H203" s="166"/>
      <c r="I203" s="166"/>
      <c r="J203" s="166"/>
      <c r="K203" s="166"/>
      <c r="L203" s="166"/>
      <c r="M203" s="166"/>
      <c r="N203" s="166"/>
      <c r="O203" s="231"/>
      <c r="P203" s="154">
        <f>VLOOKUP($BC203,Data!$AS$4:$AT$128,2,FALSE)</f>
        <v>0</v>
      </c>
      <c r="Q203" s="166"/>
      <c r="R203" s="166"/>
      <c r="S203" s="155"/>
      <c r="T203" s="170"/>
      <c r="U203" s="170"/>
      <c r="V203" s="170"/>
      <c r="W203" s="170"/>
      <c r="X203" s="156">
        <f t="shared" si="9"/>
        <v>0</v>
      </c>
      <c r="Y203" s="170"/>
      <c r="Z203" s="156">
        <f t="shared" si="10"/>
        <v>0</v>
      </c>
      <c r="AA203" s="175"/>
      <c r="AB203" s="176"/>
      <c r="AD203" s="9">
        <f>IF($M203=Data!$L$10,Data!$V$4,IF($M203=Data!$L$12,Data!$V$4,IF($M203=Data!$Y$4,Data!$AA$4,IF($M203=Data!$AD$4,Data!$AF$4,IF($M203=Data!$AI$4,Data!$AK$4,IF($M203=Data!$AN$4,Data!$AP$4,0))))))</f>
        <v>0</v>
      </c>
      <c r="AE203" s="9">
        <f>IF($M203=Data!$L$10,Data!$V$5,IF($M203=Data!$L$12,Data!$V$5,IF($M203=Data!$Y$4,Data!$AA$5,IF($M203=Data!$AD$4,Data!$AF$5,IF($M203=Data!$AI$4,Data!$AK$5,IF($M203=Data!$AN$4,Data!$AP$5,0))))))</f>
        <v>0</v>
      </c>
      <c r="AF203" s="9">
        <f>IF($M203=Data!$L$10,Data!$V$6,IF($M203=Data!$L$12,Data!$V$6,IF($M203=Data!$Y$4,Data!$AA$6,IF($M203=Data!$AD$4,Data!$AF$6,IF($M203=Data!$AI$4,Data!$AK$6,IF($M203=Data!$AN$4,Data!$AP$6,0))))))</f>
        <v>0</v>
      </c>
      <c r="AG203" s="9">
        <f>IF($M203=Data!$L$10,Data!$V$7,IF($M203=Data!$L$12,Data!$V$7,IF($M203=Data!$Y$4,Data!$AA$7,IF($M203=Data!$AD$4,Data!$AF$7,IF($M203=Data!$AI$4,Data!$AK$7,IF($M203=Data!$AN$4,Data!$AP$7,0))))))</f>
        <v>0</v>
      </c>
      <c r="AH203" s="9">
        <f>IF($M203=Data!$L$10,Data!$V$8,IF($M203=Data!$L$12,Data!$V$8,IF($M203=Data!$Y$4,Data!$AA$8,IF($M203=Data!$AD$4,Data!$AF$8,IF($M203=Data!$AI$4,Data!$AK$8,IF($M203=Data!$AN$4,Data!$AP$8,0))))))</f>
        <v>0</v>
      </c>
      <c r="AI203" s="9">
        <f>IF($M203=Data!$L$10,Data!$V$9,IF($M203=Data!$L$12,Data!$V$9,IF($M203=Data!$Y$4,Data!$AA$9,IF($M203=Data!$AD$4,Data!$AF$9,IF($M203=Data!$AI$4,Data!$AK$9,IF($M203=Data!$AN$4,Data!$AP$9,0))))))</f>
        <v>0</v>
      </c>
      <c r="AJ203" s="9">
        <f>IF($M203=Data!$L$10,Data!$V$10,IF($M203=Data!$L$12,Data!$V$10,IF($M203=Data!$Y$4,Data!$AA$10,IF($M203=Data!$AD$4,Data!$AF$10,IF($M203=Data!$AI$4,Data!$AK$10,IF($M203=Data!$AN$4,Data!$AP$10,0))))))</f>
        <v>0</v>
      </c>
      <c r="AK203" s="9">
        <f>IF($M203=Data!$L$10,Data!$V$11,IF($M203=Data!$L$12,Data!$V$11,IF($M203=Data!$Y$4,Data!$AA$11,IF($M203=Data!$AD$4,Data!$AF$11,IF($M203=Data!$AI$4,Data!$AK$11,IF($M203=Data!$AN$4,Data!$AP$11,0))))))</f>
        <v>0</v>
      </c>
      <c r="AL203" s="9">
        <f>IF($M203=Data!$L$10,Data!$V$12,IF($M203=Data!$L$12,Data!$V$12,IF($M203=Data!$Y$4,Data!$AA$12,IF($M203=Data!$AD$4,Data!$AF$12,IF($M203=Data!$AI$4,Data!$AK$12,IF($M203=Data!$AN$4,Data!$AP$12,0))))))</f>
        <v>0</v>
      </c>
      <c r="AM203" s="9">
        <f>IF($M203=Data!$L$10,Data!$V$13,IF($M203=Data!$L$12,Data!$V$13,IF($M203=Data!$Y$4,Data!$AA$13,IF($M203=Data!$AD$4,Data!$AF$13,IF($M203=Data!$AI$4,Data!$AK$13,IF($M203=Data!$AN$4,Data!$AP$13,0))))))</f>
        <v>0</v>
      </c>
      <c r="AN203" s="9">
        <f>IF($M203=Data!$L$10,Data!$V$14,IF($M203=Data!$L$12,Data!$V$14,IF($M203=Data!$Y$4,Data!$AA$14,IF($M203=Data!$AD$4,Data!$AF$14,IF($M203=Data!$AI$4,Data!$AK$14,IF($M203=Data!$AN$4,Data!$AP$14,0))))))</f>
        <v>0</v>
      </c>
      <c r="AO203" s="9">
        <f>IF($M203=Data!$L$10,Data!$V$15,IF($M203=Data!$L$12,Data!$V$15,IF($M203=Data!$Y$4,Data!$AA$15,IF($M203=Data!$AD$4,Data!$AF$15,IF($M203=Data!$AI$4,Data!$AK$15,IF($M203=Data!$AN$4,Data!$AP$15,0))))))</f>
        <v>0</v>
      </c>
      <c r="AP203" s="9">
        <f>IF($M203=Data!$L$10,Data!$V$16,IF($M203=Data!$L$12,Data!$V$16,IF($M203=Data!$Y$4,Data!$AA$16,IF($M203=Data!$AD$4,Data!$AF$16,IF($M203=Data!$AI$4,Data!$AK$16,IF($M203=Data!$AN$4,Data!$AP$16,0))))))</f>
        <v>0</v>
      </c>
      <c r="AQ203" s="9">
        <f>IF($M203=Data!$L$10,Data!$V$17,IF($M203=Data!$L$12,Data!$V$17,IF($M203=Data!$Y$4,Data!$AA$17,IF($M203=Data!$AD$4,Data!$AF$17,IF($M203=Data!$AI$4,Data!$AK$17,IF($M203=Data!$AN$4,Data!$AP$17,0))))))</f>
        <v>0</v>
      </c>
      <c r="AR203" s="9">
        <f>IF($M203=Data!$L$10,Data!$V$18,IF($M203=Data!$L$12,Data!$V$18,IF($M203=Data!$Y$4,Data!$AA$18,IF($M203=Data!$AD$4,Data!$AF$18,IF($M203=Data!$AI$4,Data!$AK$18,IF($M203=Data!$AN$4,Data!$AP$18,0))))))</f>
        <v>0</v>
      </c>
      <c r="AS203" s="9">
        <f>IF($M203=Data!$L$10,Data!$V$19,IF($M203=Data!$L$12,Data!$V$19,IF($M203=Data!$Y$4,Data!$AA$19,IF($M203=Data!$AD$4,Data!$AF$19,IF($M203=Data!$AI$4,Data!$AK$19,IF($M203=Data!$AN$4,Data!$AP$19,0))))))</f>
        <v>0</v>
      </c>
      <c r="AT203" s="9">
        <f>IF($M203=Data!$L$10,Data!$V$20,IF($M203=Data!$L$12,Data!$V$20,IF($M203=Data!$Y$4,Data!$AA$20,IF($M203=Data!$AD$4,Data!$AF$20,IF($M203=Data!$AI$4,Data!$AK$20,IF($M203=Data!$AN$4,Data!$AP$20,0))))))</f>
        <v>0</v>
      </c>
      <c r="AU203" s="9">
        <f>IF($M203=Data!$L$10,Data!$V$21,IF($M203=Data!$L$12,Data!$V$21,IF($M203=Data!$Y$4,Data!$AA$21,IF($M203=Data!$AD$4,Data!$AF$21,IF($M203=Data!$AI$4,Data!$AK$21,IF($M203=Data!$AN$4,Data!$AP$21,0))))))</f>
        <v>0</v>
      </c>
      <c r="AV203" s="9">
        <f>IF($M203=Data!$L$10,Data!$V$22,IF($M203=Data!$L$12,Data!$V$22,IF($M203=Data!$Y$4,Data!$AA$22,IF($M203=Data!$AD$4,Data!$AF$22,IF($M203=Data!$AI$4,Data!$AK$22,IF($M203=Data!$AN$4,Data!$AP$22,0))))))</f>
        <v>0</v>
      </c>
      <c r="AW203" s="9">
        <f>IF($M203=Data!$L$10,Data!$V$23,IF($M203=Data!$L$12,Data!$V$23,IF($M203=Data!$Y$4,Data!$AA$23,IF($M203=Data!$AD$4,Data!$AF$23,IF($M203=Data!$AI$4,Data!$AK$23,IF($M203=Data!$AN$4,Data!$AP$23,0))))))</f>
        <v>0</v>
      </c>
      <c r="AX203" s="9">
        <f>IF($M203=Data!$L$10,Data!$V$24,IF($M203=Data!$L$12,Data!$V$24,IF($M203=Data!$Y$4,Data!$AA$24,IF($M203=Data!$AD$4,Data!$AF$24,IF($M203=Data!$AI$4,Data!$AK$24,IF($M203=Data!$AN$4,Data!$AP$24,0))))))</f>
        <v>0</v>
      </c>
      <c r="AY203" s="9">
        <f>IF($M203=Data!$L$10,Data!$V$25,IF($M203=Data!$L$12,Data!$V$25,IF($M203=Data!$Y$4,Data!$AA$25,IF($M203=Data!$AD$4,Data!$AF$25,IF($M203=Data!$AI$4,Data!$AK$25,IF($M203=Data!$AN$4,Data!$AP$25,0))))))</f>
        <v>0</v>
      </c>
      <c r="AZ203" s="9">
        <f>IF($M203=Data!$L$10,Data!$V$26,IF($M203=Data!$L$12,Data!$V$26,IF($M203=Data!$Y$4,Data!$AA$26,IF($M203=Data!$AD$4,Data!$AF$26,IF($M203=Data!$AI$4,Data!$AK$26,IF($M203=Data!$AN$4,Data!$AP$26,0))))))</f>
        <v>0</v>
      </c>
      <c r="BA203" s="9">
        <f>IF($M203=Data!$L$10,Data!$V$27,IF($M203=Data!$L$12,Data!$V$27,IF($M203=Data!$Y$4,Data!$AA$27,IF($M203=Data!$AD$4,Data!$AF$27,IF($M203=Data!$AI$4,Data!$AK$27,IF($M203=Data!$AN$4,Data!$AP$27,0))))))</f>
        <v>0</v>
      </c>
      <c r="BB203" s="9">
        <f>IF($M203=Data!$L$10,Data!$V$28,IF($M203=Data!$L$12,Data!$V$28,IF($M203=Data!$Y$4,Data!$AA$28,IF($M203=Data!$AD$4,Data!$AF$28,IF($M203=Data!$AI$4,Data!$AK$28,IF($M203=Data!$AN$4,Data!$AP$28,0))))))</f>
        <v>0</v>
      </c>
      <c r="BC203" s="9">
        <f t="shared" si="12"/>
        <v>0</v>
      </c>
      <c r="BD203" s="119">
        <f>VLOOKUP($BC203,Data!$AS$4:$AT$128,2,FALSE)</f>
        <v>0</v>
      </c>
      <c r="BE203" s="102">
        <f>IF('LCLR Activity List v2.2'!$K203="SPR",1,0)</f>
        <v>0</v>
      </c>
      <c r="BF203" s="100" t="e">
        <f>IF($BE203=0,T203*Data!BF$98,IF($BE203=1,T203*Data!BK$98,T203*Data!BF$98))</f>
        <v>#N/A</v>
      </c>
      <c r="BG203" s="100" t="e">
        <f>IF($BE203=0,U203*Data!BG$98,IF($BE203=1,U203*Data!BL$98,U203*Data!BG$98))</f>
        <v>#N/A</v>
      </c>
      <c r="BH203" s="100" t="e">
        <f>IF($BE203=0,V203*Data!BH$98,IF($BE203=1,V203*Data!BM$98,V203*Data!BH$98))</f>
        <v>#N/A</v>
      </c>
      <c r="BI203" s="100" t="e">
        <f>IF($BE203=0,W203*Data!BI$98,IF($BE203=1,W203*Data!BN$98,W203*Data!BI$98))</f>
        <v>#N/A</v>
      </c>
      <c r="BJ203" s="100" t="e">
        <f>IF($BE203=0,X203*Data!BJ$98,IF($BE203=1,X203*Data!BO$98,X203*Data!BJ$98))</f>
        <v>#N/A</v>
      </c>
      <c r="BK203" s="97" t="e">
        <f t="shared" si="11"/>
        <v>#N/A</v>
      </c>
    </row>
    <row r="204" spans="1:63" x14ac:dyDescent="0.35">
      <c r="A204" s="187">
        <v>192</v>
      </c>
      <c r="B204" s="165"/>
      <c r="C204" s="166"/>
      <c r="D204" s="230"/>
      <c r="E204" s="166"/>
      <c r="F204" s="166"/>
      <c r="G204" s="166"/>
      <c r="H204" s="166"/>
      <c r="I204" s="166"/>
      <c r="J204" s="166"/>
      <c r="K204" s="166"/>
      <c r="L204" s="166"/>
      <c r="M204" s="166"/>
      <c r="N204" s="166"/>
      <c r="O204" s="231"/>
      <c r="P204" s="154">
        <f>VLOOKUP($BC204,Data!$AS$4:$AT$128,2,FALSE)</f>
        <v>0</v>
      </c>
      <c r="Q204" s="166"/>
      <c r="R204" s="166"/>
      <c r="S204" s="155"/>
      <c r="T204" s="170"/>
      <c r="U204" s="170"/>
      <c r="V204" s="170"/>
      <c r="W204" s="170"/>
      <c r="X204" s="156">
        <f t="shared" ref="X204:X267" si="13">SUM(U204,V204,W204)</f>
        <v>0</v>
      </c>
      <c r="Y204" s="170"/>
      <c r="Z204" s="156">
        <f t="shared" si="10"/>
        <v>0</v>
      </c>
      <c r="AA204" s="175"/>
      <c r="AB204" s="176"/>
      <c r="AD204" s="9">
        <f>IF($M204=Data!$L$10,Data!$V$4,IF($M204=Data!$L$12,Data!$V$4,IF($M204=Data!$Y$4,Data!$AA$4,IF($M204=Data!$AD$4,Data!$AF$4,IF($M204=Data!$AI$4,Data!$AK$4,IF($M204=Data!$AN$4,Data!$AP$4,0))))))</f>
        <v>0</v>
      </c>
      <c r="AE204" s="9">
        <f>IF($M204=Data!$L$10,Data!$V$5,IF($M204=Data!$L$12,Data!$V$5,IF($M204=Data!$Y$4,Data!$AA$5,IF($M204=Data!$AD$4,Data!$AF$5,IF($M204=Data!$AI$4,Data!$AK$5,IF($M204=Data!$AN$4,Data!$AP$5,0))))))</f>
        <v>0</v>
      </c>
      <c r="AF204" s="9">
        <f>IF($M204=Data!$L$10,Data!$V$6,IF($M204=Data!$L$12,Data!$V$6,IF($M204=Data!$Y$4,Data!$AA$6,IF($M204=Data!$AD$4,Data!$AF$6,IF($M204=Data!$AI$4,Data!$AK$6,IF($M204=Data!$AN$4,Data!$AP$6,0))))))</f>
        <v>0</v>
      </c>
      <c r="AG204" s="9">
        <f>IF($M204=Data!$L$10,Data!$V$7,IF($M204=Data!$L$12,Data!$V$7,IF($M204=Data!$Y$4,Data!$AA$7,IF($M204=Data!$AD$4,Data!$AF$7,IF($M204=Data!$AI$4,Data!$AK$7,IF($M204=Data!$AN$4,Data!$AP$7,0))))))</f>
        <v>0</v>
      </c>
      <c r="AH204" s="9">
        <f>IF($M204=Data!$L$10,Data!$V$8,IF($M204=Data!$L$12,Data!$V$8,IF($M204=Data!$Y$4,Data!$AA$8,IF($M204=Data!$AD$4,Data!$AF$8,IF($M204=Data!$AI$4,Data!$AK$8,IF($M204=Data!$AN$4,Data!$AP$8,0))))))</f>
        <v>0</v>
      </c>
      <c r="AI204" s="9">
        <f>IF($M204=Data!$L$10,Data!$V$9,IF($M204=Data!$L$12,Data!$V$9,IF($M204=Data!$Y$4,Data!$AA$9,IF($M204=Data!$AD$4,Data!$AF$9,IF($M204=Data!$AI$4,Data!$AK$9,IF($M204=Data!$AN$4,Data!$AP$9,0))))))</f>
        <v>0</v>
      </c>
      <c r="AJ204" s="9">
        <f>IF($M204=Data!$L$10,Data!$V$10,IF($M204=Data!$L$12,Data!$V$10,IF($M204=Data!$Y$4,Data!$AA$10,IF($M204=Data!$AD$4,Data!$AF$10,IF($M204=Data!$AI$4,Data!$AK$10,IF($M204=Data!$AN$4,Data!$AP$10,0))))))</f>
        <v>0</v>
      </c>
      <c r="AK204" s="9">
        <f>IF($M204=Data!$L$10,Data!$V$11,IF($M204=Data!$L$12,Data!$V$11,IF($M204=Data!$Y$4,Data!$AA$11,IF($M204=Data!$AD$4,Data!$AF$11,IF($M204=Data!$AI$4,Data!$AK$11,IF($M204=Data!$AN$4,Data!$AP$11,0))))))</f>
        <v>0</v>
      </c>
      <c r="AL204" s="9">
        <f>IF($M204=Data!$L$10,Data!$V$12,IF($M204=Data!$L$12,Data!$V$12,IF($M204=Data!$Y$4,Data!$AA$12,IF($M204=Data!$AD$4,Data!$AF$12,IF($M204=Data!$AI$4,Data!$AK$12,IF($M204=Data!$AN$4,Data!$AP$12,0))))))</f>
        <v>0</v>
      </c>
      <c r="AM204" s="9">
        <f>IF($M204=Data!$L$10,Data!$V$13,IF($M204=Data!$L$12,Data!$V$13,IF($M204=Data!$Y$4,Data!$AA$13,IF($M204=Data!$AD$4,Data!$AF$13,IF($M204=Data!$AI$4,Data!$AK$13,IF($M204=Data!$AN$4,Data!$AP$13,0))))))</f>
        <v>0</v>
      </c>
      <c r="AN204" s="9">
        <f>IF($M204=Data!$L$10,Data!$V$14,IF($M204=Data!$L$12,Data!$V$14,IF($M204=Data!$Y$4,Data!$AA$14,IF($M204=Data!$AD$4,Data!$AF$14,IF($M204=Data!$AI$4,Data!$AK$14,IF($M204=Data!$AN$4,Data!$AP$14,0))))))</f>
        <v>0</v>
      </c>
      <c r="AO204" s="9">
        <f>IF($M204=Data!$L$10,Data!$V$15,IF($M204=Data!$L$12,Data!$V$15,IF($M204=Data!$Y$4,Data!$AA$15,IF($M204=Data!$AD$4,Data!$AF$15,IF($M204=Data!$AI$4,Data!$AK$15,IF($M204=Data!$AN$4,Data!$AP$15,0))))))</f>
        <v>0</v>
      </c>
      <c r="AP204" s="9">
        <f>IF($M204=Data!$L$10,Data!$V$16,IF($M204=Data!$L$12,Data!$V$16,IF($M204=Data!$Y$4,Data!$AA$16,IF($M204=Data!$AD$4,Data!$AF$16,IF($M204=Data!$AI$4,Data!$AK$16,IF($M204=Data!$AN$4,Data!$AP$16,0))))))</f>
        <v>0</v>
      </c>
      <c r="AQ204" s="9">
        <f>IF($M204=Data!$L$10,Data!$V$17,IF($M204=Data!$L$12,Data!$V$17,IF($M204=Data!$Y$4,Data!$AA$17,IF($M204=Data!$AD$4,Data!$AF$17,IF($M204=Data!$AI$4,Data!$AK$17,IF($M204=Data!$AN$4,Data!$AP$17,0))))))</f>
        <v>0</v>
      </c>
      <c r="AR204" s="9">
        <f>IF($M204=Data!$L$10,Data!$V$18,IF($M204=Data!$L$12,Data!$V$18,IF($M204=Data!$Y$4,Data!$AA$18,IF($M204=Data!$AD$4,Data!$AF$18,IF($M204=Data!$AI$4,Data!$AK$18,IF($M204=Data!$AN$4,Data!$AP$18,0))))))</f>
        <v>0</v>
      </c>
      <c r="AS204" s="9">
        <f>IF($M204=Data!$L$10,Data!$V$19,IF($M204=Data!$L$12,Data!$V$19,IF($M204=Data!$Y$4,Data!$AA$19,IF($M204=Data!$AD$4,Data!$AF$19,IF($M204=Data!$AI$4,Data!$AK$19,IF($M204=Data!$AN$4,Data!$AP$19,0))))))</f>
        <v>0</v>
      </c>
      <c r="AT204" s="9">
        <f>IF($M204=Data!$L$10,Data!$V$20,IF($M204=Data!$L$12,Data!$V$20,IF($M204=Data!$Y$4,Data!$AA$20,IF($M204=Data!$AD$4,Data!$AF$20,IF($M204=Data!$AI$4,Data!$AK$20,IF($M204=Data!$AN$4,Data!$AP$20,0))))))</f>
        <v>0</v>
      </c>
      <c r="AU204" s="9">
        <f>IF($M204=Data!$L$10,Data!$V$21,IF($M204=Data!$L$12,Data!$V$21,IF($M204=Data!$Y$4,Data!$AA$21,IF($M204=Data!$AD$4,Data!$AF$21,IF($M204=Data!$AI$4,Data!$AK$21,IF($M204=Data!$AN$4,Data!$AP$21,0))))))</f>
        <v>0</v>
      </c>
      <c r="AV204" s="9">
        <f>IF($M204=Data!$L$10,Data!$V$22,IF($M204=Data!$L$12,Data!$V$22,IF($M204=Data!$Y$4,Data!$AA$22,IF($M204=Data!$AD$4,Data!$AF$22,IF($M204=Data!$AI$4,Data!$AK$22,IF($M204=Data!$AN$4,Data!$AP$22,0))))))</f>
        <v>0</v>
      </c>
      <c r="AW204" s="9">
        <f>IF($M204=Data!$L$10,Data!$V$23,IF($M204=Data!$L$12,Data!$V$23,IF($M204=Data!$Y$4,Data!$AA$23,IF($M204=Data!$AD$4,Data!$AF$23,IF($M204=Data!$AI$4,Data!$AK$23,IF($M204=Data!$AN$4,Data!$AP$23,0))))))</f>
        <v>0</v>
      </c>
      <c r="AX204" s="9">
        <f>IF($M204=Data!$L$10,Data!$V$24,IF($M204=Data!$L$12,Data!$V$24,IF($M204=Data!$Y$4,Data!$AA$24,IF($M204=Data!$AD$4,Data!$AF$24,IF($M204=Data!$AI$4,Data!$AK$24,IF($M204=Data!$AN$4,Data!$AP$24,0))))))</f>
        <v>0</v>
      </c>
      <c r="AY204" s="9">
        <f>IF($M204=Data!$L$10,Data!$V$25,IF($M204=Data!$L$12,Data!$V$25,IF($M204=Data!$Y$4,Data!$AA$25,IF($M204=Data!$AD$4,Data!$AF$25,IF($M204=Data!$AI$4,Data!$AK$25,IF($M204=Data!$AN$4,Data!$AP$25,0))))))</f>
        <v>0</v>
      </c>
      <c r="AZ204" s="9">
        <f>IF($M204=Data!$L$10,Data!$V$26,IF($M204=Data!$L$12,Data!$V$26,IF($M204=Data!$Y$4,Data!$AA$26,IF($M204=Data!$AD$4,Data!$AF$26,IF($M204=Data!$AI$4,Data!$AK$26,IF($M204=Data!$AN$4,Data!$AP$26,0))))))</f>
        <v>0</v>
      </c>
      <c r="BA204" s="9">
        <f>IF($M204=Data!$L$10,Data!$V$27,IF($M204=Data!$L$12,Data!$V$27,IF($M204=Data!$Y$4,Data!$AA$27,IF($M204=Data!$AD$4,Data!$AF$27,IF($M204=Data!$AI$4,Data!$AK$27,IF($M204=Data!$AN$4,Data!$AP$27,0))))))</f>
        <v>0</v>
      </c>
      <c r="BB204" s="9">
        <f>IF($M204=Data!$L$10,Data!$V$28,IF($M204=Data!$L$12,Data!$V$28,IF($M204=Data!$Y$4,Data!$AA$28,IF($M204=Data!$AD$4,Data!$AF$28,IF($M204=Data!$AI$4,Data!$AK$28,IF($M204=Data!$AN$4,Data!$AP$28,0))))))</f>
        <v>0</v>
      </c>
      <c r="BC204" s="9">
        <f t="shared" si="12"/>
        <v>0</v>
      </c>
      <c r="BD204" s="119">
        <f>VLOOKUP($BC204,Data!$AS$4:$AT$128,2,FALSE)</f>
        <v>0</v>
      </c>
      <c r="BE204" s="102">
        <f>IF('LCLR Activity List v2.2'!$K204="SPR",1,0)</f>
        <v>0</v>
      </c>
      <c r="BF204" s="100" t="e">
        <f>IF($BE204=0,T204*Data!BF$98,IF($BE204=1,T204*Data!BK$98,T204*Data!BF$98))</f>
        <v>#N/A</v>
      </c>
      <c r="BG204" s="100" t="e">
        <f>IF($BE204=0,U204*Data!BG$98,IF($BE204=1,U204*Data!BL$98,U204*Data!BG$98))</f>
        <v>#N/A</v>
      </c>
      <c r="BH204" s="100" t="e">
        <f>IF($BE204=0,V204*Data!BH$98,IF($BE204=1,V204*Data!BM$98,V204*Data!BH$98))</f>
        <v>#N/A</v>
      </c>
      <c r="BI204" s="100" t="e">
        <f>IF($BE204=0,W204*Data!BI$98,IF($BE204=1,W204*Data!BN$98,W204*Data!BI$98))</f>
        <v>#N/A</v>
      </c>
      <c r="BJ204" s="100" t="e">
        <f>IF($BE204=0,X204*Data!BJ$98,IF($BE204=1,X204*Data!BO$98,X204*Data!BJ$98))</f>
        <v>#N/A</v>
      </c>
      <c r="BK204" s="97" t="e">
        <f t="shared" si="11"/>
        <v>#N/A</v>
      </c>
    </row>
    <row r="205" spans="1:63" x14ac:dyDescent="0.35">
      <c r="A205" s="187">
        <v>193</v>
      </c>
      <c r="B205" s="165"/>
      <c r="C205" s="166"/>
      <c r="D205" s="230"/>
      <c r="E205" s="166"/>
      <c r="F205" s="166"/>
      <c r="G205" s="166"/>
      <c r="H205" s="166"/>
      <c r="I205" s="166"/>
      <c r="J205" s="166"/>
      <c r="K205" s="166"/>
      <c r="L205" s="166"/>
      <c r="M205" s="166"/>
      <c r="N205" s="166"/>
      <c r="O205" s="231"/>
      <c r="P205" s="154">
        <f>VLOOKUP($BC205,Data!$AS$4:$AT$128,2,FALSE)</f>
        <v>0</v>
      </c>
      <c r="Q205" s="166"/>
      <c r="R205" s="166"/>
      <c r="S205" s="155"/>
      <c r="T205" s="170"/>
      <c r="U205" s="170"/>
      <c r="V205" s="170"/>
      <c r="W205" s="170"/>
      <c r="X205" s="156">
        <f t="shared" si="13"/>
        <v>0</v>
      </c>
      <c r="Y205" s="170"/>
      <c r="Z205" s="156">
        <f t="shared" ref="Z205:Z268" si="14">SUM(T205,X205,Y205)</f>
        <v>0</v>
      </c>
      <c r="AA205" s="175"/>
      <c r="AB205" s="176"/>
      <c r="AD205" s="9">
        <f>IF($M205=Data!$L$10,Data!$V$4,IF($M205=Data!$L$12,Data!$V$4,IF($M205=Data!$Y$4,Data!$AA$4,IF($M205=Data!$AD$4,Data!$AF$4,IF($M205=Data!$AI$4,Data!$AK$4,IF($M205=Data!$AN$4,Data!$AP$4,0))))))</f>
        <v>0</v>
      </c>
      <c r="AE205" s="9">
        <f>IF($M205=Data!$L$10,Data!$V$5,IF($M205=Data!$L$12,Data!$V$5,IF($M205=Data!$Y$4,Data!$AA$5,IF($M205=Data!$AD$4,Data!$AF$5,IF($M205=Data!$AI$4,Data!$AK$5,IF($M205=Data!$AN$4,Data!$AP$5,0))))))</f>
        <v>0</v>
      </c>
      <c r="AF205" s="9">
        <f>IF($M205=Data!$L$10,Data!$V$6,IF($M205=Data!$L$12,Data!$V$6,IF($M205=Data!$Y$4,Data!$AA$6,IF($M205=Data!$AD$4,Data!$AF$6,IF($M205=Data!$AI$4,Data!$AK$6,IF($M205=Data!$AN$4,Data!$AP$6,0))))))</f>
        <v>0</v>
      </c>
      <c r="AG205" s="9">
        <f>IF($M205=Data!$L$10,Data!$V$7,IF($M205=Data!$L$12,Data!$V$7,IF($M205=Data!$Y$4,Data!$AA$7,IF($M205=Data!$AD$4,Data!$AF$7,IF($M205=Data!$AI$4,Data!$AK$7,IF($M205=Data!$AN$4,Data!$AP$7,0))))))</f>
        <v>0</v>
      </c>
      <c r="AH205" s="9">
        <f>IF($M205=Data!$L$10,Data!$V$8,IF($M205=Data!$L$12,Data!$V$8,IF($M205=Data!$Y$4,Data!$AA$8,IF($M205=Data!$AD$4,Data!$AF$8,IF($M205=Data!$AI$4,Data!$AK$8,IF($M205=Data!$AN$4,Data!$AP$8,0))))))</f>
        <v>0</v>
      </c>
      <c r="AI205" s="9">
        <f>IF($M205=Data!$L$10,Data!$V$9,IF($M205=Data!$L$12,Data!$V$9,IF($M205=Data!$Y$4,Data!$AA$9,IF($M205=Data!$AD$4,Data!$AF$9,IF($M205=Data!$AI$4,Data!$AK$9,IF($M205=Data!$AN$4,Data!$AP$9,0))))))</f>
        <v>0</v>
      </c>
      <c r="AJ205" s="9">
        <f>IF($M205=Data!$L$10,Data!$V$10,IF($M205=Data!$L$12,Data!$V$10,IF($M205=Data!$Y$4,Data!$AA$10,IF($M205=Data!$AD$4,Data!$AF$10,IF($M205=Data!$AI$4,Data!$AK$10,IF($M205=Data!$AN$4,Data!$AP$10,0))))))</f>
        <v>0</v>
      </c>
      <c r="AK205" s="9">
        <f>IF($M205=Data!$L$10,Data!$V$11,IF($M205=Data!$L$12,Data!$V$11,IF($M205=Data!$Y$4,Data!$AA$11,IF($M205=Data!$AD$4,Data!$AF$11,IF($M205=Data!$AI$4,Data!$AK$11,IF($M205=Data!$AN$4,Data!$AP$11,0))))))</f>
        <v>0</v>
      </c>
      <c r="AL205" s="9">
        <f>IF($M205=Data!$L$10,Data!$V$12,IF($M205=Data!$L$12,Data!$V$12,IF($M205=Data!$Y$4,Data!$AA$12,IF($M205=Data!$AD$4,Data!$AF$12,IF($M205=Data!$AI$4,Data!$AK$12,IF($M205=Data!$AN$4,Data!$AP$12,0))))))</f>
        <v>0</v>
      </c>
      <c r="AM205" s="9">
        <f>IF($M205=Data!$L$10,Data!$V$13,IF($M205=Data!$L$12,Data!$V$13,IF($M205=Data!$Y$4,Data!$AA$13,IF($M205=Data!$AD$4,Data!$AF$13,IF($M205=Data!$AI$4,Data!$AK$13,IF($M205=Data!$AN$4,Data!$AP$13,0))))))</f>
        <v>0</v>
      </c>
      <c r="AN205" s="9">
        <f>IF($M205=Data!$L$10,Data!$V$14,IF($M205=Data!$L$12,Data!$V$14,IF($M205=Data!$Y$4,Data!$AA$14,IF($M205=Data!$AD$4,Data!$AF$14,IF($M205=Data!$AI$4,Data!$AK$14,IF($M205=Data!$AN$4,Data!$AP$14,0))))))</f>
        <v>0</v>
      </c>
      <c r="AO205" s="9">
        <f>IF($M205=Data!$L$10,Data!$V$15,IF($M205=Data!$L$12,Data!$V$15,IF($M205=Data!$Y$4,Data!$AA$15,IF($M205=Data!$AD$4,Data!$AF$15,IF($M205=Data!$AI$4,Data!$AK$15,IF($M205=Data!$AN$4,Data!$AP$15,0))))))</f>
        <v>0</v>
      </c>
      <c r="AP205" s="9">
        <f>IF($M205=Data!$L$10,Data!$V$16,IF($M205=Data!$L$12,Data!$V$16,IF($M205=Data!$Y$4,Data!$AA$16,IF($M205=Data!$AD$4,Data!$AF$16,IF($M205=Data!$AI$4,Data!$AK$16,IF($M205=Data!$AN$4,Data!$AP$16,0))))))</f>
        <v>0</v>
      </c>
      <c r="AQ205" s="9">
        <f>IF($M205=Data!$L$10,Data!$V$17,IF($M205=Data!$L$12,Data!$V$17,IF($M205=Data!$Y$4,Data!$AA$17,IF($M205=Data!$AD$4,Data!$AF$17,IF($M205=Data!$AI$4,Data!$AK$17,IF($M205=Data!$AN$4,Data!$AP$17,0))))))</f>
        <v>0</v>
      </c>
      <c r="AR205" s="9">
        <f>IF($M205=Data!$L$10,Data!$V$18,IF($M205=Data!$L$12,Data!$V$18,IF($M205=Data!$Y$4,Data!$AA$18,IF($M205=Data!$AD$4,Data!$AF$18,IF($M205=Data!$AI$4,Data!$AK$18,IF($M205=Data!$AN$4,Data!$AP$18,0))))))</f>
        <v>0</v>
      </c>
      <c r="AS205" s="9">
        <f>IF($M205=Data!$L$10,Data!$V$19,IF($M205=Data!$L$12,Data!$V$19,IF($M205=Data!$Y$4,Data!$AA$19,IF($M205=Data!$AD$4,Data!$AF$19,IF($M205=Data!$AI$4,Data!$AK$19,IF($M205=Data!$AN$4,Data!$AP$19,0))))))</f>
        <v>0</v>
      </c>
      <c r="AT205" s="9">
        <f>IF($M205=Data!$L$10,Data!$V$20,IF($M205=Data!$L$12,Data!$V$20,IF($M205=Data!$Y$4,Data!$AA$20,IF($M205=Data!$AD$4,Data!$AF$20,IF($M205=Data!$AI$4,Data!$AK$20,IF($M205=Data!$AN$4,Data!$AP$20,0))))))</f>
        <v>0</v>
      </c>
      <c r="AU205" s="9">
        <f>IF($M205=Data!$L$10,Data!$V$21,IF($M205=Data!$L$12,Data!$V$21,IF($M205=Data!$Y$4,Data!$AA$21,IF($M205=Data!$AD$4,Data!$AF$21,IF($M205=Data!$AI$4,Data!$AK$21,IF($M205=Data!$AN$4,Data!$AP$21,0))))))</f>
        <v>0</v>
      </c>
      <c r="AV205" s="9">
        <f>IF($M205=Data!$L$10,Data!$V$22,IF($M205=Data!$L$12,Data!$V$22,IF($M205=Data!$Y$4,Data!$AA$22,IF($M205=Data!$AD$4,Data!$AF$22,IF($M205=Data!$AI$4,Data!$AK$22,IF($M205=Data!$AN$4,Data!$AP$22,0))))))</f>
        <v>0</v>
      </c>
      <c r="AW205" s="9">
        <f>IF($M205=Data!$L$10,Data!$V$23,IF($M205=Data!$L$12,Data!$V$23,IF($M205=Data!$Y$4,Data!$AA$23,IF($M205=Data!$AD$4,Data!$AF$23,IF($M205=Data!$AI$4,Data!$AK$23,IF($M205=Data!$AN$4,Data!$AP$23,0))))))</f>
        <v>0</v>
      </c>
      <c r="AX205" s="9">
        <f>IF($M205=Data!$L$10,Data!$V$24,IF($M205=Data!$L$12,Data!$V$24,IF($M205=Data!$Y$4,Data!$AA$24,IF($M205=Data!$AD$4,Data!$AF$24,IF($M205=Data!$AI$4,Data!$AK$24,IF($M205=Data!$AN$4,Data!$AP$24,0))))))</f>
        <v>0</v>
      </c>
      <c r="AY205" s="9">
        <f>IF($M205=Data!$L$10,Data!$V$25,IF($M205=Data!$L$12,Data!$V$25,IF($M205=Data!$Y$4,Data!$AA$25,IF($M205=Data!$AD$4,Data!$AF$25,IF($M205=Data!$AI$4,Data!$AK$25,IF($M205=Data!$AN$4,Data!$AP$25,0))))))</f>
        <v>0</v>
      </c>
      <c r="AZ205" s="9">
        <f>IF($M205=Data!$L$10,Data!$V$26,IF($M205=Data!$L$12,Data!$V$26,IF($M205=Data!$Y$4,Data!$AA$26,IF($M205=Data!$AD$4,Data!$AF$26,IF($M205=Data!$AI$4,Data!$AK$26,IF($M205=Data!$AN$4,Data!$AP$26,0))))))</f>
        <v>0</v>
      </c>
      <c r="BA205" s="9">
        <f>IF($M205=Data!$L$10,Data!$V$27,IF($M205=Data!$L$12,Data!$V$27,IF($M205=Data!$Y$4,Data!$AA$27,IF($M205=Data!$AD$4,Data!$AF$27,IF($M205=Data!$AI$4,Data!$AK$27,IF($M205=Data!$AN$4,Data!$AP$27,0))))))</f>
        <v>0</v>
      </c>
      <c r="BB205" s="9">
        <f>IF($M205=Data!$L$10,Data!$V$28,IF($M205=Data!$L$12,Data!$V$28,IF($M205=Data!$Y$4,Data!$AA$28,IF($M205=Data!$AD$4,Data!$AF$28,IF($M205=Data!$AI$4,Data!$AK$28,IF($M205=Data!$AN$4,Data!$AP$28,0))))))</f>
        <v>0</v>
      </c>
      <c r="BC205" s="9">
        <f t="shared" si="12"/>
        <v>0</v>
      </c>
      <c r="BD205" s="119">
        <f>VLOOKUP($BC205,Data!$AS$4:$AT$128,2,FALSE)</f>
        <v>0</v>
      </c>
      <c r="BE205" s="102">
        <f>IF('LCLR Activity List v2.2'!$K205="SPR",1,0)</f>
        <v>0</v>
      </c>
      <c r="BF205" s="100" t="e">
        <f>IF($BE205=0,T205*Data!BF$98,IF($BE205=1,T205*Data!BK$98,T205*Data!BF$98))</f>
        <v>#N/A</v>
      </c>
      <c r="BG205" s="100" t="e">
        <f>IF($BE205=0,U205*Data!BG$98,IF($BE205=1,U205*Data!BL$98,U205*Data!BG$98))</f>
        <v>#N/A</v>
      </c>
      <c r="BH205" s="100" t="e">
        <f>IF($BE205=0,V205*Data!BH$98,IF($BE205=1,V205*Data!BM$98,V205*Data!BH$98))</f>
        <v>#N/A</v>
      </c>
      <c r="BI205" s="100" t="e">
        <f>IF($BE205=0,W205*Data!BI$98,IF($BE205=1,W205*Data!BN$98,W205*Data!BI$98))</f>
        <v>#N/A</v>
      </c>
      <c r="BJ205" s="100" t="e">
        <f>IF($BE205=0,X205*Data!BJ$98,IF($BE205=1,X205*Data!BO$98,X205*Data!BJ$98))</f>
        <v>#N/A</v>
      </c>
      <c r="BK205" s="97" t="e">
        <f t="shared" ref="BK205:BK268" si="15">SUM(BF205:BJ205)</f>
        <v>#N/A</v>
      </c>
    </row>
    <row r="206" spans="1:63" x14ac:dyDescent="0.35">
      <c r="A206" s="187">
        <v>194</v>
      </c>
      <c r="B206" s="165"/>
      <c r="C206" s="166"/>
      <c r="D206" s="230"/>
      <c r="E206" s="166"/>
      <c r="F206" s="166"/>
      <c r="G206" s="166"/>
      <c r="H206" s="166"/>
      <c r="I206" s="166"/>
      <c r="J206" s="166"/>
      <c r="K206" s="166"/>
      <c r="L206" s="166"/>
      <c r="M206" s="166"/>
      <c r="N206" s="166"/>
      <c r="O206" s="231"/>
      <c r="P206" s="154">
        <f>VLOOKUP($BC206,Data!$AS$4:$AT$128,2,FALSE)</f>
        <v>0</v>
      </c>
      <c r="Q206" s="166"/>
      <c r="R206" s="166"/>
      <c r="S206" s="155"/>
      <c r="T206" s="170"/>
      <c r="U206" s="170"/>
      <c r="V206" s="170"/>
      <c r="W206" s="170"/>
      <c r="X206" s="156">
        <f t="shared" si="13"/>
        <v>0</v>
      </c>
      <c r="Y206" s="170"/>
      <c r="Z206" s="156">
        <f t="shared" si="14"/>
        <v>0</v>
      </c>
      <c r="AA206" s="175"/>
      <c r="AB206" s="176"/>
      <c r="AD206" s="9">
        <f>IF($M206=Data!$L$10,Data!$V$4,IF($M206=Data!$L$12,Data!$V$4,IF($M206=Data!$Y$4,Data!$AA$4,IF($M206=Data!$AD$4,Data!$AF$4,IF($M206=Data!$AI$4,Data!$AK$4,IF($M206=Data!$AN$4,Data!$AP$4,0))))))</f>
        <v>0</v>
      </c>
      <c r="AE206" s="9">
        <f>IF($M206=Data!$L$10,Data!$V$5,IF($M206=Data!$L$12,Data!$V$5,IF($M206=Data!$Y$4,Data!$AA$5,IF($M206=Data!$AD$4,Data!$AF$5,IF($M206=Data!$AI$4,Data!$AK$5,IF($M206=Data!$AN$4,Data!$AP$5,0))))))</f>
        <v>0</v>
      </c>
      <c r="AF206" s="9">
        <f>IF($M206=Data!$L$10,Data!$V$6,IF($M206=Data!$L$12,Data!$V$6,IF($M206=Data!$Y$4,Data!$AA$6,IF($M206=Data!$AD$4,Data!$AF$6,IF($M206=Data!$AI$4,Data!$AK$6,IF($M206=Data!$AN$4,Data!$AP$6,0))))))</f>
        <v>0</v>
      </c>
      <c r="AG206" s="9">
        <f>IF($M206=Data!$L$10,Data!$V$7,IF($M206=Data!$L$12,Data!$V$7,IF($M206=Data!$Y$4,Data!$AA$7,IF($M206=Data!$AD$4,Data!$AF$7,IF($M206=Data!$AI$4,Data!$AK$7,IF($M206=Data!$AN$4,Data!$AP$7,0))))))</f>
        <v>0</v>
      </c>
      <c r="AH206" s="9">
        <f>IF($M206=Data!$L$10,Data!$V$8,IF($M206=Data!$L$12,Data!$V$8,IF($M206=Data!$Y$4,Data!$AA$8,IF($M206=Data!$AD$4,Data!$AF$8,IF($M206=Data!$AI$4,Data!$AK$8,IF($M206=Data!$AN$4,Data!$AP$8,0))))))</f>
        <v>0</v>
      </c>
      <c r="AI206" s="9">
        <f>IF($M206=Data!$L$10,Data!$V$9,IF($M206=Data!$L$12,Data!$V$9,IF($M206=Data!$Y$4,Data!$AA$9,IF($M206=Data!$AD$4,Data!$AF$9,IF($M206=Data!$AI$4,Data!$AK$9,IF($M206=Data!$AN$4,Data!$AP$9,0))))))</f>
        <v>0</v>
      </c>
      <c r="AJ206" s="9">
        <f>IF($M206=Data!$L$10,Data!$V$10,IF($M206=Data!$L$12,Data!$V$10,IF($M206=Data!$Y$4,Data!$AA$10,IF($M206=Data!$AD$4,Data!$AF$10,IF($M206=Data!$AI$4,Data!$AK$10,IF($M206=Data!$AN$4,Data!$AP$10,0))))))</f>
        <v>0</v>
      </c>
      <c r="AK206" s="9">
        <f>IF($M206=Data!$L$10,Data!$V$11,IF($M206=Data!$L$12,Data!$V$11,IF($M206=Data!$Y$4,Data!$AA$11,IF($M206=Data!$AD$4,Data!$AF$11,IF($M206=Data!$AI$4,Data!$AK$11,IF($M206=Data!$AN$4,Data!$AP$11,0))))))</f>
        <v>0</v>
      </c>
      <c r="AL206" s="9">
        <f>IF($M206=Data!$L$10,Data!$V$12,IF($M206=Data!$L$12,Data!$V$12,IF($M206=Data!$Y$4,Data!$AA$12,IF($M206=Data!$AD$4,Data!$AF$12,IF($M206=Data!$AI$4,Data!$AK$12,IF($M206=Data!$AN$4,Data!$AP$12,0))))))</f>
        <v>0</v>
      </c>
      <c r="AM206" s="9">
        <f>IF($M206=Data!$L$10,Data!$V$13,IF($M206=Data!$L$12,Data!$V$13,IF($M206=Data!$Y$4,Data!$AA$13,IF($M206=Data!$AD$4,Data!$AF$13,IF($M206=Data!$AI$4,Data!$AK$13,IF($M206=Data!$AN$4,Data!$AP$13,0))))))</f>
        <v>0</v>
      </c>
      <c r="AN206" s="9">
        <f>IF($M206=Data!$L$10,Data!$V$14,IF($M206=Data!$L$12,Data!$V$14,IF($M206=Data!$Y$4,Data!$AA$14,IF($M206=Data!$AD$4,Data!$AF$14,IF($M206=Data!$AI$4,Data!$AK$14,IF($M206=Data!$AN$4,Data!$AP$14,0))))))</f>
        <v>0</v>
      </c>
      <c r="AO206" s="9">
        <f>IF($M206=Data!$L$10,Data!$V$15,IF($M206=Data!$L$12,Data!$V$15,IF($M206=Data!$Y$4,Data!$AA$15,IF($M206=Data!$AD$4,Data!$AF$15,IF($M206=Data!$AI$4,Data!$AK$15,IF($M206=Data!$AN$4,Data!$AP$15,0))))))</f>
        <v>0</v>
      </c>
      <c r="AP206" s="9">
        <f>IF($M206=Data!$L$10,Data!$V$16,IF($M206=Data!$L$12,Data!$V$16,IF($M206=Data!$Y$4,Data!$AA$16,IF($M206=Data!$AD$4,Data!$AF$16,IF($M206=Data!$AI$4,Data!$AK$16,IF($M206=Data!$AN$4,Data!$AP$16,0))))))</f>
        <v>0</v>
      </c>
      <c r="AQ206" s="9">
        <f>IF($M206=Data!$L$10,Data!$V$17,IF($M206=Data!$L$12,Data!$V$17,IF($M206=Data!$Y$4,Data!$AA$17,IF($M206=Data!$AD$4,Data!$AF$17,IF($M206=Data!$AI$4,Data!$AK$17,IF($M206=Data!$AN$4,Data!$AP$17,0))))))</f>
        <v>0</v>
      </c>
      <c r="AR206" s="9">
        <f>IF($M206=Data!$L$10,Data!$V$18,IF($M206=Data!$L$12,Data!$V$18,IF($M206=Data!$Y$4,Data!$AA$18,IF($M206=Data!$AD$4,Data!$AF$18,IF($M206=Data!$AI$4,Data!$AK$18,IF($M206=Data!$AN$4,Data!$AP$18,0))))))</f>
        <v>0</v>
      </c>
      <c r="AS206" s="9">
        <f>IF($M206=Data!$L$10,Data!$V$19,IF($M206=Data!$L$12,Data!$V$19,IF($M206=Data!$Y$4,Data!$AA$19,IF($M206=Data!$AD$4,Data!$AF$19,IF($M206=Data!$AI$4,Data!$AK$19,IF($M206=Data!$AN$4,Data!$AP$19,0))))))</f>
        <v>0</v>
      </c>
      <c r="AT206" s="9">
        <f>IF($M206=Data!$L$10,Data!$V$20,IF($M206=Data!$L$12,Data!$V$20,IF($M206=Data!$Y$4,Data!$AA$20,IF($M206=Data!$AD$4,Data!$AF$20,IF($M206=Data!$AI$4,Data!$AK$20,IF($M206=Data!$AN$4,Data!$AP$20,0))))))</f>
        <v>0</v>
      </c>
      <c r="AU206" s="9">
        <f>IF($M206=Data!$L$10,Data!$V$21,IF($M206=Data!$L$12,Data!$V$21,IF($M206=Data!$Y$4,Data!$AA$21,IF($M206=Data!$AD$4,Data!$AF$21,IF($M206=Data!$AI$4,Data!$AK$21,IF($M206=Data!$AN$4,Data!$AP$21,0))))))</f>
        <v>0</v>
      </c>
      <c r="AV206" s="9">
        <f>IF($M206=Data!$L$10,Data!$V$22,IF($M206=Data!$L$12,Data!$V$22,IF($M206=Data!$Y$4,Data!$AA$22,IF($M206=Data!$AD$4,Data!$AF$22,IF($M206=Data!$AI$4,Data!$AK$22,IF($M206=Data!$AN$4,Data!$AP$22,0))))))</f>
        <v>0</v>
      </c>
      <c r="AW206" s="9">
        <f>IF($M206=Data!$L$10,Data!$V$23,IF($M206=Data!$L$12,Data!$V$23,IF($M206=Data!$Y$4,Data!$AA$23,IF($M206=Data!$AD$4,Data!$AF$23,IF($M206=Data!$AI$4,Data!$AK$23,IF($M206=Data!$AN$4,Data!$AP$23,0))))))</f>
        <v>0</v>
      </c>
      <c r="AX206" s="9">
        <f>IF($M206=Data!$L$10,Data!$V$24,IF($M206=Data!$L$12,Data!$V$24,IF($M206=Data!$Y$4,Data!$AA$24,IF($M206=Data!$AD$4,Data!$AF$24,IF($M206=Data!$AI$4,Data!$AK$24,IF($M206=Data!$AN$4,Data!$AP$24,0))))))</f>
        <v>0</v>
      </c>
      <c r="AY206" s="9">
        <f>IF($M206=Data!$L$10,Data!$V$25,IF($M206=Data!$L$12,Data!$V$25,IF($M206=Data!$Y$4,Data!$AA$25,IF($M206=Data!$AD$4,Data!$AF$25,IF($M206=Data!$AI$4,Data!$AK$25,IF($M206=Data!$AN$4,Data!$AP$25,0))))))</f>
        <v>0</v>
      </c>
      <c r="AZ206" s="9">
        <f>IF($M206=Data!$L$10,Data!$V$26,IF($M206=Data!$L$12,Data!$V$26,IF($M206=Data!$Y$4,Data!$AA$26,IF($M206=Data!$AD$4,Data!$AF$26,IF($M206=Data!$AI$4,Data!$AK$26,IF($M206=Data!$AN$4,Data!$AP$26,0))))))</f>
        <v>0</v>
      </c>
      <c r="BA206" s="9">
        <f>IF($M206=Data!$L$10,Data!$V$27,IF($M206=Data!$L$12,Data!$V$27,IF($M206=Data!$Y$4,Data!$AA$27,IF($M206=Data!$AD$4,Data!$AF$27,IF($M206=Data!$AI$4,Data!$AK$27,IF($M206=Data!$AN$4,Data!$AP$27,0))))))</f>
        <v>0</v>
      </c>
      <c r="BB206" s="9">
        <f>IF($M206=Data!$L$10,Data!$V$28,IF($M206=Data!$L$12,Data!$V$28,IF($M206=Data!$Y$4,Data!$AA$28,IF($M206=Data!$AD$4,Data!$AF$28,IF($M206=Data!$AI$4,Data!$AK$28,IF($M206=Data!$AN$4,Data!$AP$28,0))))))</f>
        <v>0</v>
      </c>
      <c r="BC206" s="9">
        <f t="shared" si="12"/>
        <v>0</v>
      </c>
      <c r="BD206" s="119">
        <f>VLOOKUP($BC206,Data!$AS$4:$AT$128,2,FALSE)</f>
        <v>0</v>
      </c>
      <c r="BE206" s="102">
        <f>IF('LCLR Activity List v2.2'!$K206="SPR",1,0)</f>
        <v>0</v>
      </c>
      <c r="BF206" s="100" t="e">
        <f>IF($BE206=0,T206*Data!BF$98,IF($BE206=1,T206*Data!BK$98,T206*Data!BF$98))</f>
        <v>#N/A</v>
      </c>
      <c r="BG206" s="100" t="e">
        <f>IF($BE206=0,U206*Data!BG$98,IF($BE206=1,U206*Data!BL$98,U206*Data!BG$98))</f>
        <v>#N/A</v>
      </c>
      <c r="BH206" s="100" t="e">
        <f>IF($BE206=0,V206*Data!BH$98,IF($BE206=1,V206*Data!BM$98,V206*Data!BH$98))</f>
        <v>#N/A</v>
      </c>
      <c r="BI206" s="100" t="e">
        <f>IF($BE206=0,W206*Data!BI$98,IF($BE206=1,W206*Data!BN$98,W206*Data!BI$98))</f>
        <v>#N/A</v>
      </c>
      <c r="BJ206" s="100" t="e">
        <f>IF($BE206=0,X206*Data!BJ$98,IF($BE206=1,X206*Data!BO$98,X206*Data!BJ$98))</f>
        <v>#N/A</v>
      </c>
      <c r="BK206" s="97" t="e">
        <f t="shared" si="15"/>
        <v>#N/A</v>
      </c>
    </row>
    <row r="207" spans="1:63" x14ac:dyDescent="0.35">
      <c r="A207" s="187">
        <v>195</v>
      </c>
      <c r="B207" s="165"/>
      <c r="C207" s="166"/>
      <c r="D207" s="230"/>
      <c r="E207" s="166"/>
      <c r="F207" s="166"/>
      <c r="G207" s="166"/>
      <c r="H207" s="166"/>
      <c r="I207" s="166"/>
      <c r="J207" s="166"/>
      <c r="K207" s="166"/>
      <c r="L207" s="166"/>
      <c r="M207" s="166"/>
      <c r="N207" s="166"/>
      <c r="O207" s="231"/>
      <c r="P207" s="154">
        <f>VLOOKUP($BC207,Data!$AS$4:$AT$128,2,FALSE)</f>
        <v>0</v>
      </c>
      <c r="Q207" s="166"/>
      <c r="R207" s="166"/>
      <c r="S207" s="155"/>
      <c r="T207" s="170"/>
      <c r="U207" s="170"/>
      <c r="V207" s="170"/>
      <c r="W207" s="170"/>
      <c r="X207" s="156">
        <f t="shared" si="13"/>
        <v>0</v>
      </c>
      <c r="Y207" s="170"/>
      <c r="Z207" s="156">
        <f t="shared" si="14"/>
        <v>0</v>
      </c>
      <c r="AA207" s="175"/>
      <c r="AB207" s="176"/>
      <c r="AD207" s="9">
        <f>IF($M207=Data!$L$10,Data!$V$4,IF($M207=Data!$L$12,Data!$V$4,IF($M207=Data!$Y$4,Data!$AA$4,IF($M207=Data!$AD$4,Data!$AF$4,IF($M207=Data!$AI$4,Data!$AK$4,IF($M207=Data!$AN$4,Data!$AP$4,0))))))</f>
        <v>0</v>
      </c>
      <c r="AE207" s="9">
        <f>IF($M207=Data!$L$10,Data!$V$5,IF($M207=Data!$L$12,Data!$V$5,IF($M207=Data!$Y$4,Data!$AA$5,IF($M207=Data!$AD$4,Data!$AF$5,IF($M207=Data!$AI$4,Data!$AK$5,IF($M207=Data!$AN$4,Data!$AP$5,0))))))</f>
        <v>0</v>
      </c>
      <c r="AF207" s="9">
        <f>IF($M207=Data!$L$10,Data!$V$6,IF($M207=Data!$L$12,Data!$V$6,IF($M207=Data!$Y$4,Data!$AA$6,IF($M207=Data!$AD$4,Data!$AF$6,IF($M207=Data!$AI$4,Data!$AK$6,IF($M207=Data!$AN$4,Data!$AP$6,0))))))</f>
        <v>0</v>
      </c>
      <c r="AG207" s="9">
        <f>IF($M207=Data!$L$10,Data!$V$7,IF($M207=Data!$L$12,Data!$V$7,IF($M207=Data!$Y$4,Data!$AA$7,IF($M207=Data!$AD$4,Data!$AF$7,IF($M207=Data!$AI$4,Data!$AK$7,IF($M207=Data!$AN$4,Data!$AP$7,0))))))</f>
        <v>0</v>
      </c>
      <c r="AH207" s="9">
        <f>IF($M207=Data!$L$10,Data!$V$8,IF($M207=Data!$L$12,Data!$V$8,IF($M207=Data!$Y$4,Data!$AA$8,IF($M207=Data!$AD$4,Data!$AF$8,IF($M207=Data!$AI$4,Data!$AK$8,IF($M207=Data!$AN$4,Data!$AP$8,0))))))</f>
        <v>0</v>
      </c>
      <c r="AI207" s="9">
        <f>IF($M207=Data!$L$10,Data!$V$9,IF($M207=Data!$L$12,Data!$V$9,IF($M207=Data!$Y$4,Data!$AA$9,IF($M207=Data!$AD$4,Data!$AF$9,IF($M207=Data!$AI$4,Data!$AK$9,IF($M207=Data!$AN$4,Data!$AP$9,0))))))</f>
        <v>0</v>
      </c>
      <c r="AJ207" s="9">
        <f>IF($M207=Data!$L$10,Data!$V$10,IF($M207=Data!$L$12,Data!$V$10,IF($M207=Data!$Y$4,Data!$AA$10,IF($M207=Data!$AD$4,Data!$AF$10,IF($M207=Data!$AI$4,Data!$AK$10,IF($M207=Data!$AN$4,Data!$AP$10,0))))))</f>
        <v>0</v>
      </c>
      <c r="AK207" s="9">
        <f>IF($M207=Data!$L$10,Data!$V$11,IF($M207=Data!$L$12,Data!$V$11,IF($M207=Data!$Y$4,Data!$AA$11,IF($M207=Data!$AD$4,Data!$AF$11,IF($M207=Data!$AI$4,Data!$AK$11,IF($M207=Data!$AN$4,Data!$AP$11,0))))))</f>
        <v>0</v>
      </c>
      <c r="AL207" s="9">
        <f>IF($M207=Data!$L$10,Data!$V$12,IF($M207=Data!$L$12,Data!$V$12,IF($M207=Data!$Y$4,Data!$AA$12,IF($M207=Data!$AD$4,Data!$AF$12,IF($M207=Data!$AI$4,Data!$AK$12,IF($M207=Data!$AN$4,Data!$AP$12,0))))))</f>
        <v>0</v>
      </c>
      <c r="AM207" s="9">
        <f>IF($M207=Data!$L$10,Data!$V$13,IF($M207=Data!$L$12,Data!$V$13,IF($M207=Data!$Y$4,Data!$AA$13,IF($M207=Data!$AD$4,Data!$AF$13,IF($M207=Data!$AI$4,Data!$AK$13,IF($M207=Data!$AN$4,Data!$AP$13,0))))))</f>
        <v>0</v>
      </c>
      <c r="AN207" s="9">
        <f>IF($M207=Data!$L$10,Data!$V$14,IF($M207=Data!$L$12,Data!$V$14,IF($M207=Data!$Y$4,Data!$AA$14,IF($M207=Data!$AD$4,Data!$AF$14,IF($M207=Data!$AI$4,Data!$AK$14,IF($M207=Data!$AN$4,Data!$AP$14,0))))))</f>
        <v>0</v>
      </c>
      <c r="AO207" s="9">
        <f>IF($M207=Data!$L$10,Data!$V$15,IF($M207=Data!$L$12,Data!$V$15,IF($M207=Data!$Y$4,Data!$AA$15,IF($M207=Data!$AD$4,Data!$AF$15,IF($M207=Data!$AI$4,Data!$AK$15,IF($M207=Data!$AN$4,Data!$AP$15,0))))))</f>
        <v>0</v>
      </c>
      <c r="AP207" s="9">
        <f>IF($M207=Data!$L$10,Data!$V$16,IF($M207=Data!$L$12,Data!$V$16,IF($M207=Data!$Y$4,Data!$AA$16,IF($M207=Data!$AD$4,Data!$AF$16,IF($M207=Data!$AI$4,Data!$AK$16,IF($M207=Data!$AN$4,Data!$AP$16,0))))))</f>
        <v>0</v>
      </c>
      <c r="AQ207" s="9">
        <f>IF($M207=Data!$L$10,Data!$V$17,IF($M207=Data!$L$12,Data!$V$17,IF($M207=Data!$Y$4,Data!$AA$17,IF($M207=Data!$AD$4,Data!$AF$17,IF($M207=Data!$AI$4,Data!$AK$17,IF($M207=Data!$AN$4,Data!$AP$17,0))))))</f>
        <v>0</v>
      </c>
      <c r="AR207" s="9">
        <f>IF($M207=Data!$L$10,Data!$V$18,IF($M207=Data!$L$12,Data!$V$18,IF($M207=Data!$Y$4,Data!$AA$18,IF($M207=Data!$AD$4,Data!$AF$18,IF($M207=Data!$AI$4,Data!$AK$18,IF($M207=Data!$AN$4,Data!$AP$18,0))))))</f>
        <v>0</v>
      </c>
      <c r="AS207" s="9">
        <f>IF($M207=Data!$L$10,Data!$V$19,IF($M207=Data!$L$12,Data!$V$19,IF($M207=Data!$Y$4,Data!$AA$19,IF($M207=Data!$AD$4,Data!$AF$19,IF($M207=Data!$AI$4,Data!$AK$19,IF($M207=Data!$AN$4,Data!$AP$19,0))))))</f>
        <v>0</v>
      </c>
      <c r="AT207" s="9">
        <f>IF($M207=Data!$L$10,Data!$V$20,IF($M207=Data!$L$12,Data!$V$20,IF($M207=Data!$Y$4,Data!$AA$20,IF($M207=Data!$AD$4,Data!$AF$20,IF($M207=Data!$AI$4,Data!$AK$20,IF($M207=Data!$AN$4,Data!$AP$20,0))))))</f>
        <v>0</v>
      </c>
      <c r="AU207" s="9">
        <f>IF($M207=Data!$L$10,Data!$V$21,IF($M207=Data!$L$12,Data!$V$21,IF($M207=Data!$Y$4,Data!$AA$21,IF($M207=Data!$AD$4,Data!$AF$21,IF($M207=Data!$AI$4,Data!$AK$21,IF($M207=Data!$AN$4,Data!$AP$21,0))))))</f>
        <v>0</v>
      </c>
      <c r="AV207" s="9">
        <f>IF($M207=Data!$L$10,Data!$V$22,IF($M207=Data!$L$12,Data!$V$22,IF($M207=Data!$Y$4,Data!$AA$22,IF($M207=Data!$AD$4,Data!$AF$22,IF($M207=Data!$AI$4,Data!$AK$22,IF($M207=Data!$AN$4,Data!$AP$22,0))))))</f>
        <v>0</v>
      </c>
      <c r="AW207" s="9">
        <f>IF($M207=Data!$L$10,Data!$V$23,IF($M207=Data!$L$12,Data!$V$23,IF($M207=Data!$Y$4,Data!$AA$23,IF($M207=Data!$AD$4,Data!$AF$23,IF($M207=Data!$AI$4,Data!$AK$23,IF($M207=Data!$AN$4,Data!$AP$23,0))))))</f>
        <v>0</v>
      </c>
      <c r="AX207" s="9">
        <f>IF($M207=Data!$L$10,Data!$V$24,IF($M207=Data!$L$12,Data!$V$24,IF($M207=Data!$Y$4,Data!$AA$24,IF($M207=Data!$AD$4,Data!$AF$24,IF($M207=Data!$AI$4,Data!$AK$24,IF($M207=Data!$AN$4,Data!$AP$24,0))))))</f>
        <v>0</v>
      </c>
      <c r="AY207" s="9">
        <f>IF($M207=Data!$L$10,Data!$V$25,IF($M207=Data!$L$12,Data!$V$25,IF($M207=Data!$Y$4,Data!$AA$25,IF($M207=Data!$AD$4,Data!$AF$25,IF($M207=Data!$AI$4,Data!$AK$25,IF($M207=Data!$AN$4,Data!$AP$25,0))))))</f>
        <v>0</v>
      </c>
      <c r="AZ207" s="9">
        <f>IF($M207=Data!$L$10,Data!$V$26,IF($M207=Data!$L$12,Data!$V$26,IF($M207=Data!$Y$4,Data!$AA$26,IF($M207=Data!$AD$4,Data!$AF$26,IF($M207=Data!$AI$4,Data!$AK$26,IF($M207=Data!$AN$4,Data!$AP$26,0))))))</f>
        <v>0</v>
      </c>
      <c r="BA207" s="9">
        <f>IF($M207=Data!$L$10,Data!$V$27,IF($M207=Data!$L$12,Data!$V$27,IF($M207=Data!$Y$4,Data!$AA$27,IF($M207=Data!$AD$4,Data!$AF$27,IF($M207=Data!$AI$4,Data!$AK$27,IF($M207=Data!$AN$4,Data!$AP$27,0))))))</f>
        <v>0</v>
      </c>
      <c r="BB207" s="9">
        <f>IF($M207=Data!$L$10,Data!$V$28,IF($M207=Data!$L$12,Data!$V$28,IF($M207=Data!$Y$4,Data!$AA$28,IF($M207=Data!$AD$4,Data!$AF$28,IF($M207=Data!$AI$4,Data!$AK$28,IF($M207=Data!$AN$4,Data!$AP$28,0))))))</f>
        <v>0</v>
      </c>
      <c r="BC207" s="9">
        <f t="shared" ref="BC207:BC270" si="16">N207</f>
        <v>0</v>
      </c>
      <c r="BD207" s="119">
        <f>VLOOKUP($BC207,Data!$AS$4:$AT$128,2,FALSE)</f>
        <v>0</v>
      </c>
      <c r="BE207" s="102">
        <f>IF('LCLR Activity List v2.2'!$K207="SPR",1,0)</f>
        <v>0</v>
      </c>
      <c r="BF207" s="100" t="e">
        <f>IF($BE207=0,T207*Data!BF$98,IF($BE207=1,T207*Data!BK$98,T207*Data!BF$98))</f>
        <v>#N/A</v>
      </c>
      <c r="BG207" s="100" t="e">
        <f>IF($BE207=0,U207*Data!BG$98,IF($BE207=1,U207*Data!BL$98,U207*Data!BG$98))</f>
        <v>#N/A</v>
      </c>
      <c r="BH207" s="100" t="e">
        <f>IF($BE207=0,V207*Data!BH$98,IF($BE207=1,V207*Data!BM$98,V207*Data!BH$98))</f>
        <v>#N/A</v>
      </c>
      <c r="BI207" s="100" t="e">
        <f>IF($BE207=0,W207*Data!BI$98,IF($BE207=1,W207*Data!BN$98,W207*Data!BI$98))</f>
        <v>#N/A</v>
      </c>
      <c r="BJ207" s="100" t="e">
        <f>IF($BE207=0,X207*Data!BJ$98,IF($BE207=1,X207*Data!BO$98,X207*Data!BJ$98))</f>
        <v>#N/A</v>
      </c>
      <c r="BK207" s="97" t="e">
        <f t="shared" si="15"/>
        <v>#N/A</v>
      </c>
    </row>
    <row r="208" spans="1:63" x14ac:dyDescent="0.35">
      <c r="A208" s="187">
        <v>196</v>
      </c>
      <c r="B208" s="165"/>
      <c r="C208" s="166"/>
      <c r="D208" s="230"/>
      <c r="E208" s="166"/>
      <c r="F208" s="166"/>
      <c r="G208" s="166"/>
      <c r="H208" s="166"/>
      <c r="I208" s="166"/>
      <c r="J208" s="166"/>
      <c r="K208" s="166"/>
      <c r="L208" s="166"/>
      <c r="M208" s="166"/>
      <c r="N208" s="166"/>
      <c r="O208" s="231"/>
      <c r="P208" s="154">
        <f>VLOOKUP($BC208,Data!$AS$4:$AT$128,2,FALSE)</f>
        <v>0</v>
      </c>
      <c r="Q208" s="166"/>
      <c r="R208" s="166"/>
      <c r="S208" s="155"/>
      <c r="T208" s="170"/>
      <c r="U208" s="170"/>
      <c r="V208" s="170"/>
      <c r="W208" s="170"/>
      <c r="X208" s="156">
        <f t="shared" si="13"/>
        <v>0</v>
      </c>
      <c r="Y208" s="170"/>
      <c r="Z208" s="156">
        <f t="shared" si="14"/>
        <v>0</v>
      </c>
      <c r="AA208" s="175"/>
      <c r="AB208" s="176"/>
      <c r="AD208" s="9">
        <f>IF($M208=Data!$L$10,Data!$V$4,IF($M208=Data!$L$12,Data!$V$4,IF($M208=Data!$Y$4,Data!$AA$4,IF($M208=Data!$AD$4,Data!$AF$4,IF($M208=Data!$AI$4,Data!$AK$4,IF($M208=Data!$AN$4,Data!$AP$4,0))))))</f>
        <v>0</v>
      </c>
      <c r="AE208" s="9">
        <f>IF($M208=Data!$L$10,Data!$V$5,IF($M208=Data!$L$12,Data!$V$5,IF($M208=Data!$Y$4,Data!$AA$5,IF($M208=Data!$AD$4,Data!$AF$5,IF($M208=Data!$AI$4,Data!$AK$5,IF($M208=Data!$AN$4,Data!$AP$5,0))))))</f>
        <v>0</v>
      </c>
      <c r="AF208" s="9">
        <f>IF($M208=Data!$L$10,Data!$V$6,IF($M208=Data!$L$12,Data!$V$6,IF($M208=Data!$Y$4,Data!$AA$6,IF($M208=Data!$AD$4,Data!$AF$6,IF($M208=Data!$AI$4,Data!$AK$6,IF($M208=Data!$AN$4,Data!$AP$6,0))))))</f>
        <v>0</v>
      </c>
      <c r="AG208" s="9">
        <f>IF($M208=Data!$L$10,Data!$V$7,IF($M208=Data!$L$12,Data!$V$7,IF($M208=Data!$Y$4,Data!$AA$7,IF($M208=Data!$AD$4,Data!$AF$7,IF($M208=Data!$AI$4,Data!$AK$7,IF($M208=Data!$AN$4,Data!$AP$7,0))))))</f>
        <v>0</v>
      </c>
      <c r="AH208" s="9">
        <f>IF($M208=Data!$L$10,Data!$V$8,IF($M208=Data!$L$12,Data!$V$8,IF($M208=Data!$Y$4,Data!$AA$8,IF($M208=Data!$AD$4,Data!$AF$8,IF($M208=Data!$AI$4,Data!$AK$8,IF($M208=Data!$AN$4,Data!$AP$8,0))))))</f>
        <v>0</v>
      </c>
      <c r="AI208" s="9">
        <f>IF($M208=Data!$L$10,Data!$V$9,IF($M208=Data!$L$12,Data!$V$9,IF($M208=Data!$Y$4,Data!$AA$9,IF($M208=Data!$AD$4,Data!$AF$9,IF($M208=Data!$AI$4,Data!$AK$9,IF($M208=Data!$AN$4,Data!$AP$9,0))))))</f>
        <v>0</v>
      </c>
      <c r="AJ208" s="9">
        <f>IF($M208=Data!$L$10,Data!$V$10,IF($M208=Data!$L$12,Data!$V$10,IF($M208=Data!$Y$4,Data!$AA$10,IF($M208=Data!$AD$4,Data!$AF$10,IF($M208=Data!$AI$4,Data!$AK$10,IF($M208=Data!$AN$4,Data!$AP$10,0))))))</f>
        <v>0</v>
      </c>
      <c r="AK208" s="9">
        <f>IF($M208=Data!$L$10,Data!$V$11,IF($M208=Data!$L$12,Data!$V$11,IF($M208=Data!$Y$4,Data!$AA$11,IF($M208=Data!$AD$4,Data!$AF$11,IF($M208=Data!$AI$4,Data!$AK$11,IF($M208=Data!$AN$4,Data!$AP$11,0))))))</f>
        <v>0</v>
      </c>
      <c r="AL208" s="9">
        <f>IF($M208=Data!$L$10,Data!$V$12,IF($M208=Data!$L$12,Data!$V$12,IF($M208=Data!$Y$4,Data!$AA$12,IF($M208=Data!$AD$4,Data!$AF$12,IF($M208=Data!$AI$4,Data!$AK$12,IF($M208=Data!$AN$4,Data!$AP$12,0))))))</f>
        <v>0</v>
      </c>
      <c r="AM208" s="9">
        <f>IF($M208=Data!$L$10,Data!$V$13,IF($M208=Data!$L$12,Data!$V$13,IF($M208=Data!$Y$4,Data!$AA$13,IF($M208=Data!$AD$4,Data!$AF$13,IF($M208=Data!$AI$4,Data!$AK$13,IF($M208=Data!$AN$4,Data!$AP$13,0))))))</f>
        <v>0</v>
      </c>
      <c r="AN208" s="9">
        <f>IF($M208=Data!$L$10,Data!$V$14,IF($M208=Data!$L$12,Data!$V$14,IF($M208=Data!$Y$4,Data!$AA$14,IF($M208=Data!$AD$4,Data!$AF$14,IF($M208=Data!$AI$4,Data!$AK$14,IF($M208=Data!$AN$4,Data!$AP$14,0))))))</f>
        <v>0</v>
      </c>
      <c r="AO208" s="9">
        <f>IF($M208=Data!$L$10,Data!$V$15,IF($M208=Data!$L$12,Data!$V$15,IF($M208=Data!$Y$4,Data!$AA$15,IF($M208=Data!$AD$4,Data!$AF$15,IF($M208=Data!$AI$4,Data!$AK$15,IF($M208=Data!$AN$4,Data!$AP$15,0))))))</f>
        <v>0</v>
      </c>
      <c r="AP208" s="9">
        <f>IF($M208=Data!$L$10,Data!$V$16,IF($M208=Data!$L$12,Data!$V$16,IF($M208=Data!$Y$4,Data!$AA$16,IF($M208=Data!$AD$4,Data!$AF$16,IF($M208=Data!$AI$4,Data!$AK$16,IF($M208=Data!$AN$4,Data!$AP$16,0))))))</f>
        <v>0</v>
      </c>
      <c r="AQ208" s="9">
        <f>IF($M208=Data!$L$10,Data!$V$17,IF($M208=Data!$L$12,Data!$V$17,IF($M208=Data!$Y$4,Data!$AA$17,IF($M208=Data!$AD$4,Data!$AF$17,IF($M208=Data!$AI$4,Data!$AK$17,IF($M208=Data!$AN$4,Data!$AP$17,0))))))</f>
        <v>0</v>
      </c>
      <c r="AR208" s="9">
        <f>IF($M208=Data!$L$10,Data!$V$18,IF($M208=Data!$L$12,Data!$V$18,IF($M208=Data!$Y$4,Data!$AA$18,IF($M208=Data!$AD$4,Data!$AF$18,IF($M208=Data!$AI$4,Data!$AK$18,IF($M208=Data!$AN$4,Data!$AP$18,0))))))</f>
        <v>0</v>
      </c>
      <c r="AS208" s="9">
        <f>IF($M208=Data!$L$10,Data!$V$19,IF($M208=Data!$L$12,Data!$V$19,IF($M208=Data!$Y$4,Data!$AA$19,IF($M208=Data!$AD$4,Data!$AF$19,IF($M208=Data!$AI$4,Data!$AK$19,IF($M208=Data!$AN$4,Data!$AP$19,0))))))</f>
        <v>0</v>
      </c>
      <c r="AT208" s="9">
        <f>IF($M208=Data!$L$10,Data!$V$20,IF($M208=Data!$L$12,Data!$V$20,IF($M208=Data!$Y$4,Data!$AA$20,IF($M208=Data!$AD$4,Data!$AF$20,IF($M208=Data!$AI$4,Data!$AK$20,IF($M208=Data!$AN$4,Data!$AP$20,0))))))</f>
        <v>0</v>
      </c>
      <c r="AU208" s="9">
        <f>IF($M208=Data!$L$10,Data!$V$21,IF($M208=Data!$L$12,Data!$V$21,IF($M208=Data!$Y$4,Data!$AA$21,IF($M208=Data!$AD$4,Data!$AF$21,IF($M208=Data!$AI$4,Data!$AK$21,IF($M208=Data!$AN$4,Data!$AP$21,0))))))</f>
        <v>0</v>
      </c>
      <c r="AV208" s="9">
        <f>IF($M208=Data!$L$10,Data!$V$22,IF($M208=Data!$L$12,Data!$V$22,IF($M208=Data!$Y$4,Data!$AA$22,IF($M208=Data!$AD$4,Data!$AF$22,IF($M208=Data!$AI$4,Data!$AK$22,IF($M208=Data!$AN$4,Data!$AP$22,0))))))</f>
        <v>0</v>
      </c>
      <c r="AW208" s="9">
        <f>IF($M208=Data!$L$10,Data!$V$23,IF($M208=Data!$L$12,Data!$V$23,IF($M208=Data!$Y$4,Data!$AA$23,IF($M208=Data!$AD$4,Data!$AF$23,IF($M208=Data!$AI$4,Data!$AK$23,IF($M208=Data!$AN$4,Data!$AP$23,0))))))</f>
        <v>0</v>
      </c>
      <c r="AX208" s="9">
        <f>IF($M208=Data!$L$10,Data!$V$24,IF($M208=Data!$L$12,Data!$V$24,IF($M208=Data!$Y$4,Data!$AA$24,IF($M208=Data!$AD$4,Data!$AF$24,IF($M208=Data!$AI$4,Data!$AK$24,IF($M208=Data!$AN$4,Data!$AP$24,0))))))</f>
        <v>0</v>
      </c>
      <c r="AY208" s="9">
        <f>IF($M208=Data!$L$10,Data!$V$25,IF($M208=Data!$L$12,Data!$V$25,IF($M208=Data!$Y$4,Data!$AA$25,IF($M208=Data!$AD$4,Data!$AF$25,IF($M208=Data!$AI$4,Data!$AK$25,IF($M208=Data!$AN$4,Data!$AP$25,0))))))</f>
        <v>0</v>
      </c>
      <c r="AZ208" s="9">
        <f>IF($M208=Data!$L$10,Data!$V$26,IF($M208=Data!$L$12,Data!$V$26,IF($M208=Data!$Y$4,Data!$AA$26,IF($M208=Data!$AD$4,Data!$AF$26,IF($M208=Data!$AI$4,Data!$AK$26,IF($M208=Data!$AN$4,Data!$AP$26,0))))))</f>
        <v>0</v>
      </c>
      <c r="BA208" s="9">
        <f>IF($M208=Data!$L$10,Data!$V$27,IF($M208=Data!$L$12,Data!$V$27,IF($M208=Data!$Y$4,Data!$AA$27,IF($M208=Data!$AD$4,Data!$AF$27,IF($M208=Data!$AI$4,Data!$AK$27,IF($M208=Data!$AN$4,Data!$AP$27,0))))))</f>
        <v>0</v>
      </c>
      <c r="BB208" s="9">
        <f>IF($M208=Data!$L$10,Data!$V$28,IF($M208=Data!$L$12,Data!$V$28,IF($M208=Data!$Y$4,Data!$AA$28,IF($M208=Data!$AD$4,Data!$AF$28,IF($M208=Data!$AI$4,Data!$AK$28,IF($M208=Data!$AN$4,Data!$AP$28,0))))))</f>
        <v>0</v>
      </c>
      <c r="BC208" s="9">
        <f t="shared" si="16"/>
        <v>0</v>
      </c>
      <c r="BD208" s="119">
        <f>VLOOKUP($BC208,Data!$AS$4:$AT$128,2,FALSE)</f>
        <v>0</v>
      </c>
      <c r="BE208" s="102">
        <f>IF('LCLR Activity List v2.2'!$K208="SPR",1,0)</f>
        <v>0</v>
      </c>
      <c r="BF208" s="100" t="e">
        <f>IF($BE208=0,T208*Data!BF$98,IF($BE208=1,T208*Data!BK$98,T208*Data!BF$98))</f>
        <v>#N/A</v>
      </c>
      <c r="BG208" s="100" t="e">
        <f>IF($BE208=0,U208*Data!BG$98,IF($BE208=1,U208*Data!BL$98,U208*Data!BG$98))</f>
        <v>#N/A</v>
      </c>
      <c r="BH208" s="100" t="e">
        <f>IF($BE208=0,V208*Data!BH$98,IF($BE208=1,V208*Data!BM$98,V208*Data!BH$98))</f>
        <v>#N/A</v>
      </c>
      <c r="BI208" s="100" t="e">
        <f>IF($BE208=0,W208*Data!BI$98,IF($BE208=1,W208*Data!BN$98,W208*Data!BI$98))</f>
        <v>#N/A</v>
      </c>
      <c r="BJ208" s="100" t="e">
        <f>IF($BE208=0,X208*Data!BJ$98,IF($BE208=1,X208*Data!BO$98,X208*Data!BJ$98))</f>
        <v>#N/A</v>
      </c>
      <c r="BK208" s="97" t="e">
        <f t="shared" si="15"/>
        <v>#N/A</v>
      </c>
    </row>
    <row r="209" spans="1:63" x14ac:dyDescent="0.35">
      <c r="A209" s="187">
        <v>197</v>
      </c>
      <c r="B209" s="165"/>
      <c r="C209" s="166"/>
      <c r="D209" s="230"/>
      <c r="E209" s="166"/>
      <c r="F209" s="166"/>
      <c r="G209" s="166"/>
      <c r="H209" s="166"/>
      <c r="I209" s="166"/>
      <c r="J209" s="166"/>
      <c r="K209" s="166"/>
      <c r="L209" s="166"/>
      <c r="M209" s="166"/>
      <c r="N209" s="166"/>
      <c r="O209" s="231"/>
      <c r="P209" s="154">
        <f>VLOOKUP($BC209,Data!$AS$4:$AT$128,2,FALSE)</f>
        <v>0</v>
      </c>
      <c r="Q209" s="166"/>
      <c r="R209" s="166"/>
      <c r="S209" s="155"/>
      <c r="T209" s="170"/>
      <c r="U209" s="170"/>
      <c r="V209" s="170"/>
      <c r="W209" s="170"/>
      <c r="X209" s="156">
        <f t="shared" si="13"/>
        <v>0</v>
      </c>
      <c r="Y209" s="170"/>
      <c r="Z209" s="156">
        <f t="shared" si="14"/>
        <v>0</v>
      </c>
      <c r="AA209" s="175"/>
      <c r="AB209" s="176"/>
      <c r="AD209" s="9">
        <f>IF($M209=Data!$L$10,Data!$V$4,IF($M209=Data!$L$12,Data!$V$4,IF($M209=Data!$Y$4,Data!$AA$4,IF($M209=Data!$AD$4,Data!$AF$4,IF($M209=Data!$AI$4,Data!$AK$4,IF($M209=Data!$AN$4,Data!$AP$4,0))))))</f>
        <v>0</v>
      </c>
      <c r="AE209" s="9">
        <f>IF($M209=Data!$L$10,Data!$V$5,IF($M209=Data!$L$12,Data!$V$5,IF($M209=Data!$Y$4,Data!$AA$5,IF($M209=Data!$AD$4,Data!$AF$5,IF($M209=Data!$AI$4,Data!$AK$5,IF($M209=Data!$AN$4,Data!$AP$5,0))))))</f>
        <v>0</v>
      </c>
      <c r="AF209" s="9">
        <f>IF($M209=Data!$L$10,Data!$V$6,IF($M209=Data!$L$12,Data!$V$6,IF($M209=Data!$Y$4,Data!$AA$6,IF($M209=Data!$AD$4,Data!$AF$6,IF($M209=Data!$AI$4,Data!$AK$6,IF($M209=Data!$AN$4,Data!$AP$6,0))))))</f>
        <v>0</v>
      </c>
      <c r="AG209" s="9">
        <f>IF($M209=Data!$L$10,Data!$V$7,IF($M209=Data!$L$12,Data!$V$7,IF($M209=Data!$Y$4,Data!$AA$7,IF($M209=Data!$AD$4,Data!$AF$7,IF($M209=Data!$AI$4,Data!$AK$7,IF($M209=Data!$AN$4,Data!$AP$7,0))))))</f>
        <v>0</v>
      </c>
      <c r="AH209" s="9">
        <f>IF($M209=Data!$L$10,Data!$V$8,IF($M209=Data!$L$12,Data!$V$8,IF($M209=Data!$Y$4,Data!$AA$8,IF($M209=Data!$AD$4,Data!$AF$8,IF($M209=Data!$AI$4,Data!$AK$8,IF($M209=Data!$AN$4,Data!$AP$8,0))))))</f>
        <v>0</v>
      </c>
      <c r="AI209" s="9">
        <f>IF($M209=Data!$L$10,Data!$V$9,IF($M209=Data!$L$12,Data!$V$9,IF($M209=Data!$Y$4,Data!$AA$9,IF($M209=Data!$AD$4,Data!$AF$9,IF($M209=Data!$AI$4,Data!$AK$9,IF($M209=Data!$AN$4,Data!$AP$9,0))))))</f>
        <v>0</v>
      </c>
      <c r="AJ209" s="9">
        <f>IF($M209=Data!$L$10,Data!$V$10,IF($M209=Data!$L$12,Data!$V$10,IF($M209=Data!$Y$4,Data!$AA$10,IF($M209=Data!$AD$4,Data!$AF$10,IF($M209=Data!$AI$4,Data!$AK$10,IF($M209=Data!$AN$4,Data!$AP$10,0))))))</f>
        <v>0</v>
      </c>
      <c r="AK209" s="9">
        <f>IF($M209=Data!$L$10,Data!$V$11,IF($M209=Data!$L$12,Data!$V$11,IF($M209=Data!$Y$4,Data!$AA$11,IF($M209=Data!$AD$4,Data!$AF$11,IF($M209=Data!$AI$4,Data!$AK$11,IF($M209=Data!$AN$4,Data!$AP$11,0))))))</f>
        <v>0</v>
      </c>
      <c r="AL209" s="9">
        <f>IF($M209=Data!$L$10,Data!$V$12,IF($M209=Data!$L$12,Data!$V$12,IF($M209=Data!$Y$4,Data!$AA$12,IF($M209=Data!$AD$4,Data!$AF$12,IF($M209=Data!$AI$4,Data!$AK$12,IF($M209=Data!$AN$4,Data!$AP$12,0))))))</f>
        <v>0</v>
      </c>
      <c r="AM209" s="9">
        <f>IF($M209=Data!$L$10,Data!$V$13,IF($M209=Data!$L$12,Data!$V$13,IF($M209=Data!$Y$4,Data!$AA$13,IF($M209=Data!$AD$4,Data!$AF$13,IF($M209=Data!$AI$4,Data!$AK$13,IF($M209=Data!$AN$4,Data!$AP$13,0))))))</f>
        <v>0</v>
      </c>
      <c r="AN209" s="9">
        <f>IF($M209=Data!$L$10,Data!$V$14,IF($M209=Data!$L$12,Data!$V$14,IF($M209=Data!$Y$4,Data!$AA$14,IF($M209=Data!$AD$4,Data!$AF$14,IF($M209=Data!$AI$4,Data!$AK$14,IF($M209=Data!$AN$4,Data!$AP$14,0))))))</f>
        <v>0</v>
      </c>
      <c r="AO209" s="9">
        <f>IF($M209=Data!$L$10,Data!$V$15,IF($M209=Data!$L$12,Data!$V$15,IF($M209=Data!$Y$4,Data!$AA$15,IF($M209=Data!$AD$4,Data!$AF$15,IF($M209=Data!$AI$4,Data!$AK$15,IF($M209=Data!$AN$4,Data!$AP$15,0))))))</f>
        <v>0</v>
      </c>
      <c r="AP209" s="9">
        <f>IF($M209=Data!$L$10,Data!$V$16,IF($M209=Data!$L$12,Data!$V$16,IF($M209=Data!$Y$4,Data!$AA$16,IF($M209=Data!$AD$4,Data!$AF$16,IF($M209=Data!$AI$4,Data!$AK$16,IF($M209=Data!$AN$4,Data!$AP$16,0))))))</f>
        <v>0</v>
      </c>
      <c r="AQ209" s="9">
        <f>IF($M209=Data!$L$10,Data!$V$17,IF($M209=Data!$L$12,Data!$V$17,IF($M209=Data!$Y$4,Data!$AA$17,IF($M209=Data!$AD$4,Data!$AF$17,IF($M209=Data!$AI$4,Data!$AK$17,IF($M209=Data!$AN$4,Data!$AP$17,0))))))</f>
        <v>0</v>
      </c>
      <c r="AR209" s="9">
        <f>IF($M209=Data!$L$10,Data!$V$18,IF($M209=Data!$L$12,Data!$V$18,IF($M209=Data!$Y$4,Data!$AA$18,IF($M209=Data!$AD$4,Data!$AF$18,IF($M209=Data!$AI$4,Data!$AK$18,IF($M209=Data!$AN$4,Data!$AP$18,0))))))</f>
        <v>0</v>
      </c>
      <c r="AS209" s="9">
        <f>IF($M209=Data!$L$10,Data!$V$19,IF($M209=Data!$L$12,Data!$V$19,IF($M209=Data!$Y$4,Data!$AA$19,IF($M209=Data!$AD$4,Data!$AF$19,IF($M209=Data!$AI$4,Data!$AK$19,IF($M209=Data!$AN$4,Data!$AP$19,0))))))</f>
        <v>0</v>
      </c>
      <c r="AT209" s="9">
        <f>IF($M209=Data!$L$10,Data!$V$20,IF($M209=Data!$L$12,Data!$V$20,IF($M209=Data!$Y$4,Data!$AA$20,IF($M209=Data!$AD$4,Data!$AF$20,IF($M209=Data!$AI$4,Data!$AK$20,IF($M209=Data!$AN$4,Data!$AP$20,0))))))</f>
        <v>0</v>
      </c>
      <c r="AU209" s="9">
        <f>IF($M209=Data!$L$10,Data!$V$21,IF($M209=Data!$L$12,Data!$V$21,IF($M209=Data!$Y$4,Data!$AA$21,IF($M209=Data!$AD$4,Data!$AF$21,IF($M209=Data!$AI$4,Data!$AK$21,IF($M209=Data!$AN$4,Data!$AP$21,0))))))</f>
        <v>0</v>
      </c>
      <c r="AV209" s="9">
        <f>IF($M209=Data!$L$10,Data!$V$22,IF($M209=Data!$L$12,Data!$V$22,IF($M209=Data!$Y$4,Data!$AA$22,IF($M209=Data!$AD$4,Data!$AF$22,IF($M209=Data!$AI$4,Data!$AK$22,IF($M209=Data!$AN$4,Data!$AP$22,0))))))</f>
        <v>0</v>
      </c>
      <c r="AW209" s="9">
        <f>IF($M209=Data!$L$10,Data!$V$23,IF($M209=Data!$L$12,Data!$V$23,IF($M209=Data!$Y$4,Data!$AA$23,IF($M209=Data!$AD$4,Data!$AF$23,IF($M209=Data!$AI$4,Data!$AK$23,IF($M209=Data!$AN$4,Data!$AP$23,0))))))</f>
        <v>0</v>
      </c>
      <c r="AX209" s="9">
        <f>IF($M209=Data!$L$10,Data!$V$24,IF($M209=Data!$L$12,Data!$V$24,IF($M209=Data!$Y$4,Data!$AA$24,IF($M209=Data!$AD$4,Data!$AF$24,IF($M209=Data!$AI$4,Data!$AK$24,IF($M209=Data!$AN$4,Data!$AP$24,0))))))</f>
        <v>0</v>
      </c>
      <c r="AY209" s="9">
        <f>IF($M209=Data!$L$10,Data!$V$25,IF($M209=Data!$L$12,Data!$V$25,IF($M209=Data!$Y$4,Data!$AA$25,IF($M209=Data!$AD$4,Data!$AF$25,IF($M209=Data!$AI$4,Data!$AK$25,IF($M209=Data!$AN$4,Data!$AP$25,0))))))</f>
        <v>0</v>
      </c>
      <c r="AZ209" s="9">
        <f>IF($M209=Data!$L$10,Data!$V$26,IF($M209=Data!$L$12,Data!$V$26,IF($M209=Data!$Y$4,Data!$AA$26,IF($M209=Data!$AD$4,Data!$AF$26,IF($M209=Data!$AI$4,Data!$AK$26,IF($M209=Data!$AN$4,Data!$AP$26,0))))))</f>
        <v>0</v>
      </c>
      <c r="BA209" s="9">
        <f>IF($M209=Data!$L$10,Data!$V$27,IF($M209=Data!$L$12,Data!$V$27,IF($M209=Data!$Y$4,Data!$AA$27,IF($M209=Data!$AD$4,Data!$AF$27,IF($M209=Data!$AI$4,Data!$AK$27,IF($M209=Data!$AN$4,Data!$AP$27,0))))))</f>
        <v>0</v>
      </c>
      <c r="BB209" s="9">
        <f>IF($M209=Data!$L$10,Data!$V$28,IF($M209=Data!$L$12,Data!$V$28,IF($M209=Data!$Y$4,Data!$AA$28,IF($M209=Data!$AD$4,Data!$AF$28,IF($M209=Data!$AI$4,Data!$AK$28,IF($M209=Data!$AN$4,Data!$AP$28,0))))))</f>
        <v>0</v>
      </c>
      <c r="BC209" s="9">
        <f t="shared" si="16"/>
        <v>0</v>
      </c>
      <c r="BD209" s="119">
        <f>VLOOKUP($BC209,Data!$AS$4:$AT$128,2,FALSE)</f>
        <v>0</v>
      </c>
      <c r="BE209" s="102">
        <f>IF('LCLR Activity List v2.2'!$K209="SPR",1,0)</f>
        <v>0</v>
      </c>
      <c r="BF209" s="100" t="e">
        <f>IF($BE209=0,T209*Data!BF$98,IF($BE209=1,T209*Data!BK$98,T209*Data!BF$98))</f>
        <v>#N/A</v>
      </c>
      <c r="BG209" s="100" t="e">
        <f>IF($BE209=0,U209*Data!BG$98,IF($BE209=1,U209*Data!BL$98,U209*Data!BG$98))</f>
        <v>#N/A</v>
      </c>
      <c r="BH209" s="100" t="e">
        <f>IF($BE209=0,V209*Data!BH$98,IF($BE209=1,V209*Data!BM$98,V209*Data!BH$98))</f>
        <v>#N/A</v>
      </c>
      <c r="BI209" s="100" t="e">
        <f>IF($BE209=0,W209*Data!BI$98,IF($BE209=1,W209*Data!BN$98,W209*Data!BI$98))</f>
        <v>#N/A</v>
      </c>
      <c r="BJ209" s="100" t="e">
        <f>IF($BE209=0,X209*Data!BJ$98,IF($BE209=1,X209*Data!BO$98,X209*Data!BJ$98))</f>
        <v>#N/A</v>
      </c>
      <c r="BK209" s="97" t="e">
        <f t="shared" si="15"/>
        <v>#N/A</v>
      </c>
    </row>
    <row r="210" spans="1:63" x14ac:dyDescent="0.35">
      <c r="A210" s="187">
        <v>198</v>
      </c>
      <c r="B210" s="165"/>
      <c r="C210" s="166"/>
      <c r="D210" s="230"/>
      <c r="E210" s="166"/>
      <c r="F210" s="166"/>
      <c r="G210" s="166"/>
      <c r="H210" s="166"/>
      <c r="I210" s="166"/>
      <c r="J210" s="166"/>
      <c r="K210" s="166"/>
      <c r="L210" s="166"/>
      <c r="M210" s="166"/>
      <c r="N210" s="166"/>
      <c r="O210" s="231"/>
      <c r="P210" s="154">
        <f>VLOOKUP($BC210,Data!$AS$4:$AT$128,2,FALSE)</f>
        <v>0</v>
      </c>
      <c r="Q210" s="166"/>
      <c r="R210" s="166"/>
      <c r="S210" s="155"/>
      <c r="T210" s="170"/>
      <c r="U210" s="170"/>
      <c r="V210" s="170"/>
      <c r="W210" s="170"/>
      <c r="X210" s="156">
        <f t="shared" si="13"/>
        <v>0</v>
      </c>
      <c r="Y210" s="170"/>
      <c r="Z210" s="156">
        <f t="shared" si="14"/>
        <v>0</v>
      </c>
      <c r="AA210" s="175"/>
      <c r="AB210" s="176"/>
      <c r="AD210" s="9">
        <f>IF($M210=Data!$L$10,Data!$V$4,IF($M210=Data!$L$12,Data!$V$4,IF($M210=Data!$Y$4,Data!$AA$4,IF($M210=Data!$AD$4,Data!$AF$4,IF($M210=Data!$AI$4,Data!$AK$4,IF($M210=Data!$AN$4,Data!$AP$4,0))))))</f>
        <v>0</v>
      </c>
      <c r="AE210" s="9">
        <f>IF($M210=Data!$L$10,Data!$V$5,IF($M210=Data!$L$12,Data!$V$5,IF($M210=Data!$Y$4,Data!$AA$5,IF($M210=Data!$AD$4,Data!$AF$5,IF($M210=Data!$AI$4,Data!$AK$5,IF($M210=Data!$AN$4,Data!$AP$5,0))))))</f>
        <v>0</v>
      </c>
      <c r="AF210" s="9">
        <f>IF($M210=Data!$L$10,Data!$V$6,IF($M210=Data!$L$12,Data!$V$6,IF($M210=Data!$Y$4,Data!$AA$6,IF($M210=Data!$AD$4,Data!$AF$6,IF($M210=Data!$AI$4,Data!$AK$6,IF($M210=Data!$AN$4,Data!$AP$6,0))))))</f>
        <v>0</v>
      </c>
      <c r="AG210" s="9">
        <f>IF($M210=Data!$L$10,Data!$V$7,IF($M210=Data!$L$12,Data!$V$7,IF($M210=Data!$Y$4,Data!$AA$7,IF($M210=Data!$AD$4,Data!$AF$7,IF($M210=Data!$AI$4,Data!$AK$7,IF($M210=Data!$AN$4,Data!$AP$7,0))))))</f>
        <v>0</v>
      </c>
      <c r="AH210" s="9">
        <f>IF($M210=Data!$L$10,Data!$V$8,IF($M210=Data!$L$12,Data!$V$8,IF($M210=Data!$Y$4,Data!$AA$8,IF($M210=Data!$AD$4,Data!$AF$8,IF($M210=Data!$AI$4,Data!$AK$8,IF($M210=Data!$AN$4,Data!$AP$8,0))))))</f>
        <v>0</v>
      </c>
      <c r="AI210" s="9">
        <f>IF($M210=Data!$L$10,Data!$V$9,IF($M210=Data!$L$12,Data!$V$9,IF($M210=Data!$Y$4,Data!$AA$9,IF($M210=Data!$AD$4,Data!$AF$9,IF($M210=Data!$AI$4,Data!$AK$9,IF($M210=Data!$AN$4,Data!$AP$9,0))))))</f>
        <v>0</v>
      </c>
      <c r="AJ210" s="9">
        <f>IF($M210=Data!$L$10,Data!$V$10,IF($M210=Data!$L$12,Data!$V$10,IF($M210=Data!$Y$4,Data!$AA$10,IF($M210=Data!$AD$4,Data!$AF$10,IF($M210=Data!$AI$4,Data!$AK$10,IF($M210=Data!$AN$4,Data!$AP$10,0))))))</f>
        <v>0</v>
      </c>
      <c r="AK210" s="9">
        <f>IF($M210=Data!$L$10,Data!$V$11,IF($M210=Data!$L$12,Data!$V$11,IF($M210=Data!$Y$4,Data!$AA$11,IF($M210=Data!$AD$4,Data!$AF$11,IF($M210=Data!$AI$4,Data!$AK$11,IF($M210=Data!$AN$4,Data!$AP$11,0))))))</f>
        <v>0</v>
      </c>
      <c r="AL210" s="9">
        <f>IF($M210=Data!$L$10,Data!$V$12,IF($M210=Data!$L$12,Data!$V$12,IF($M210=Data!$Y$4,Data!$AA$12,IF($M210=Data!$AD$4,Data!$AF$12,IF($M210=Data!$AI$4,Data!$AK$12,IF($M210=Data!$AN$4,Data!$AP$12,0))))))</f>
        <v>0</v>
      </c>
      <c r="AM210" s="9">
        <f>IF($M210=Data!$L$10,Data!$V$13,IF($M210=Data!$L$12,Data!$V$13,IF($M210=Data!$Y$4,Data!$AA$13,IF($M210=Data!$AD$4,Data!$AF$13,IF($M210=Data!$AI$4,Data!$AK$13,IF($M210=Data!$AN$4,Data!$AP$13,0))))))</f>
        <v>0</v>
      </c>
      <c r="AN210" s="9">
        <f>IF($M210=Data!$L$10,Data!$V$14,IF($M210=Data!$L$12,Data!$V$14,IF($M210=Data!$Y$4,Data!$AA$14,IF($M210=Data!$AD$4,Data!$AF$14,IF($M210=Data!$AI$4,Data!$AK$14,IF($M210=Data!$AN$4,Data!$AP$14,0))))))</f>
        <v>0</v>
      </c>
      <c r="AO210" s="9">
        <f>IF($M210=Data!$L$10,Data!$V$15,IF($M210=Data!$L$12,Data!$V$15,IF($M210=Data!$Y$4,Data!$AA$15,IF($M210=Data!$AD$4,Data!$AF$15,IF($M210=Data!$AI$4,Data!$AK$15,IF($M210=Data!$AN$4,Data!$AP$15,0))))))</f>
        <v>0</v>
      </c>
      <c r="AP210" s="9">
        <f>IF($M210=Data!$L$10,Data!$V$16,IF($M210=Data!$L$12,Data!$V$16,IF($M210=Data!$Y$4,Data!$AA$16,IF($M210=Data!$AD$4,Data!$AF$16,IF($M210=Data!$AI$4,Data!$AK$16,IF($M210=Data!$AN$4,Data!$AP$16,0))))))</f>
        <v>0</v>
      </c>
      <c r="AQ210" s="9">
        <f>IF($M210=Data!$L$10,Data!$V$17,IF($M210=Data!$L$12,Data!$V$17,IF($M210=Data!$Y$4,Data!$AA$17,IF($M210=Data!$AD$4,Data!$AF$17,IF($M210=Data!$AI$4,Data!$AK$17,IF($M210=Data!$AN$4,Data!$AP$17,0))))))</f>
        <v>0</v>
      </c>
      <c r="AR210" s="9">
        <f>IF($M210=Data!$L$10,Data!$V$18,IF($M210=Data!$L$12,Data!$V$18,IF($M210=Data!$Y$4,Data!$AA$18,IF($M210=Data!$AD$4,Data!$AF$18,IF($M210=Data!$AI$4,Data!$AK$18,IF($M210=Data!$AN$4,Data!$AP$18,0))))))</f>
        <v>0</v>
      </c>
      <c r="AS210" s="9">
        <f>IF($M210=Data!$L$10,Data!$V$19,IF($M210=Data!$L$12,Data!$V$19,IF($M210=Data!$Y$4,Data!$AA$19,IF($M210=Data!$AD$4,Data!$AF$19,IF($M210=Data!$AI$4,Data!$AK$19,IF($M210=Data!$AN$4,Data!$AP$19,0))))))</f>
        <v>0</v>
      </c>
      <c r="AT210" s="9">
        <f>IF($M210=Data!$L$10,Data!$V$20,IF($M210=Data!$L$12,Data!$V$20,IF($M210=Data!$Y$4,Data!$AA$20,IF($M210=Data!$AD$4,Data!$AF$20,IF($M210=Data!$AI$4,Data!$AK$20,IF($M210=Data!$AN$4,Data!$AP$20,0))))))</f>
        <v>0</v>
      </c>
      <c r="AU210" s="9">
        <f>IF($M210=Data!$L$10,Data!$V$21,IF($M210=Data!$L$12,Data!$V$21,IF($M210=Data!$Y$4,Data!$AA$21,IF($M210=Data!$AD$4,Data!$AF$21,IF($M210=Data!$AI$4,Data!$AK$21,IF($M210=Data!$AN$4,Data!$AP$21,0))))))</f>
        <v>0</v>
      </c>
      <c r="AV210" s="9">
        <f>IF($M210=Data!$L$10,Data!$V$22,IF($M210=Data!$L$12,Data!$V$22,IF($M210=Data!$Y$4,Data!$AA$22,IF($M210=Data!$AD$4,Data!$AF$22,IF($M210=Data!$AI$4,Data!$AK$22,IF($M210=Data!$AN$4,Data!$AP$22,0))))))</f>
        <v>0</v>
      </c>
      <c r="AW210" s="9">
        <f>IF($M210=Data!$L$10,Data!$V$23,IF($M210=Data!$L$12,Data!$V$23,IF($M210=Data!$Y$4,Data!$AA$23,IF($M210=Data!$AD$4,Data!$AF$23,IF($M210=Data!$AI$4,Data!$AK$23,IF($M210=Data!$AN$4,Data!$AP$23,0))))))</f>
        <v>0</v>
      </c>
      <c r="AX210" s="9">
        <f>IF($M210=Data!$L$10,Data!$V$24,IF($M210=Data!$L$12,Data!$V$24,IF($M210=Data!$Y$4,Data!$AA$24,IF($M210=Data!$AD$4,Data!$AF$24,IF($M210=Data!$AI$4,Data!$AK$24,IF($M210=Data!$AN$4,Data!$AP$24,0))))))</f>
        <v>0</v>
      </c>
      <c r="AY210" s="9">
        <f>IF($M210=Data!$L$10,Data!$V$25,IF($M210=Data!$L$12,Data!$V$25,IF($M210=Data!$Y$4,Data!$AA$25,IF($M210=Data!$AD$4,Data!$AF$25,IF($M210=Data!$AI$4,Data!$AK$25,IF($M210=Data!$AN$4,Data!$AP$25,0))))))</f>
        <v>0</v>
      </c>
      <c r="AZ210" s="9">
        <f>IF($M210=Data!$L$10,Data!$V$26,IF($M210=Data!$L$12,Data!$V$26,IF($M210=Data!$Y$4,Data!$AA$26,IF($M210=Data!$AD$4,Data!$AF$26,IF($M210=Data!$AI$4,Data!$AK$26,IF($M210=Data!$AN$4,Data!$AP$26,0))))))</f>
        <v>0</v>
      </c>
      <c r="BA210" s="9">
        <f>IF($M210=Data!$L$10,Data!$V$27,IF($M210=Data!$L$12,Data!$V$27,IF($M210=Data!$Y$4,Data!$AA$27,IF($M210=Data!$AD$4,Data!$AF$27,IF($M210=Data!$AI$4,Data!$AK$27,IF($M210=Data!$AN$4,Data!$AP$27,0))))))</f>
        <v>0</v>
      </c>
      <c r="BB210" s="9">
        <f>IF($M210=Data!$L$10,Data!$V$28,IF($M210=Data!$L$12,Data!$V$28,IF($M210=Data!$Y$4,Data!$AA$28,IF($M210=Data!$AD$4,Data!$AF$28,IF($M210=Data!$AI$4,Data!$AK$28,IF($M210=Data!$AN$4,Data!$AP$28,0))))))</f>
        <v>0</v>
      </c>
      <c r="BC210" s="9">
        <f t="shared" si="16"/>
        <v>0</v>
      </c>
      <c r="BD210" s="119">
        <f>VLOOKUP($BC210,Data!$AS$4:$AT$128,2,FALSE)</f>
        <v>0</v>
      </c>
      <c r="BE210" s="102">
        <f>IF('LCLR Activity List v2.2'!$K210="SPR",1,0)</f>
        <v>0</v>
      </c>
      <c r="BF210" s="100" t="e">
        <f>IF($BE210=0,T210*Data!BF$98,IF($BE210=1,T210*Data!BK$98,T210*Data!BF$98))</f>
        <v>#N/A</v>
      </c>
      <c r="BG210" s="100" t="e">
        <f>IF($BE210=0,U210*Data!BG$98,IF($BE210=1,U210*Data!BL$98,U210*Data!BG$98))</f>
        <v>#N/A</v>
      </c>
      <c r="BH210" s="100" t="e">
        <f>IF($BE210=0,V210*Data!BH$98,IF($BE210=1,V210*Data!BM$98,V210*Data!BH$98))</f>
        <v>#N/A</v>
      </c>
      <c r="BI210" s="100" t="e">
        <f>IF($BE210=0,W210*Data!BI$98,IF($BE210=1,W210*Data!BN$98,W210*Data!BI$98))</f>
        <v>#N/A</v>
      </c>
      <c r="BJ210" s="100" t="e">
        <f>IF($BE210=0,X210*Data!BJ$98,IF($BE210=1,X210*Data!BO$98,X210*Data!BJ$98))</f>
        <v>#N/A</v>
      </c>
      <c r="BK210" s="97" t="e">
        <f t="shared" si="15"/>
        <v>#N/A</v>
      </c>
    </row>
    <row r="211" spans="1:63" x14ac:dyDescent="0.35">
      <c r="A211" s="187">
        <v>199</v>
      </c>
      <c r="B211" s="165"/>
      <c r="C211" s="166"/>
      <c r="D211" s="230"/>
      <c r="E211" s="166"/>
      <c r="F211" s="166"/>
      <c r="G211" s="166"/>
      <c r="H211" s="166"/>
      <c r="I211" s="166"/>
      <c r="J211" s="166"/>
      <c r="K211" s="166"/>
      <c r="L211" s="166"/>
      <c r="M211" s="166"/>
      <c r="N211" s="166"/>
      <c r="O211" s="231"/>
      <c r="P211" s="154">
        <f>VLOOKUP($BC211,Data!$AS$4:$AT$128,2,FALSE)</f>
        <v>0</v>
      </c>
      <c r="Q211" s="166"/>
      <c r="R211" s="166"/>
      <c r="S211" s="155"/>
      <c r="T211" s="170"/>
      <c r="U211" s="170"/>
      <c r="V211" s="170"/>
      <c r="W211" s="170"/>
      <c r="X211" s="156">
        <f t="shared" si="13"/>
        <v>0</v>
      </c>
      <c r="Y211" s="170"/>
      <c r="Z211" s="156">
        <f t="shared" si="14"/>
        <v>0</v>
      </c>
      <c r="AA211" s="175"/>
      <c r="AB211" s="176"/>
      <c r="AD211" s="9">
        <f>IF($M211=Data!$L$10,Data!$V$4,IF($M211=Data!$L$12,Data!$V$4,IF($M211=Data!$Y$4,Data!$AA$4,IF($M211=Data!$AD$4,Data!$AF$4,IF($M211=Data!$AI$4,Data!$AK$4,IF($M211=Data!$AN$4,Data!$AP$4,0))))))</f>
        <v>0</v>
      </c>
      <c r="AE211" s="9">
        <f>IF($M211=Data!$L$10,Data!$V$5,IF($M211=Data!$L$12,Data!$V$5,IF($M211=Data!$Y$4,Data!$AA$5,IF($M211=Data!$AD$4,Data!$AF$5,IF($M211=Data!$AI$4,Data!$AK$5,IF($M211=Data!$AN$4,Data!$AP$5,0))))))</f>
        <v>0</v>
      </c>
      <c r="AF211" s="9">
        <f>IF($M211=Data!$L$10,Data!$V$6,IF($M211=Data!$L$12,Data!$V$6,IF($M211=Data!$Y$4,Data!$AA$6,IF($M211=Data!$AD$4,Data!$AF$6,IF($M211=Data!$AI$4,Data!$AK$6,IF($M211=Data!$AN$4,Data!$AP$6,0))))))</f>
        <v>0</v>
      </c>
      <c r="AG211" s="9">
        <f>IF($M211=Data!$L$10,Data!$V$7,IF($M211=Data!$L$12,Data!$V$7,IF($M211=Data!$Y$4,Data!$AA$7,IF($M211=Data!$AD$4,Data!$AF$7,IF($M211=Data!$AI$4,Data!$AK$7,IF($M211=Data!$AN$4,Data!$AP$7,0))))))</f>
        <v>0</v>
      </c>
      <c r="AH211" s="9">
        <f>IF($M211=Data!$L$10,Data!$V$8,IF($M211=Data!$L$12,Data!$V$8,IF($M211=Data!$Y$4,Data!$AA$8,IF($M211=Data!$AD$4,Data!$AF$8,IF($M211=Data!$AI$4,Data!$AK$8,IF($M211=Data!$AN$4,Data!$AP$8,0))))))</f>
        <v>0</v>
      </c>
      <c r="AI211" s="9">
        <f>IF($M211=Data!$L$10,Data!$V$9,IF($M211=Data!$L$12,Data!$V$9,IF($M211=Data!$Y$4,Data!$AA$9,IF($M211=Data!$AD$4,Data!$AF$9,IF($M211=Data!$AI$4,Data!$AK$9,IF($M211=Data!$AN$4,Data!$AP$9,0))))))</f>
        <v>0</v>
      </c>
      <c r="AJ211" s="9">
        <f>IF($M211=Data!$L$10,Data!$V$10,IF($M211=Data!$L$12,Data!$V$10,IF($M211=Data!$Y$4,Data!$AA$10,IF($M211=Data!$AD$4,Data!$AF$10,IF($M211=Data!$AI$4,Data!$AK$10,IF($M211=Data!$AN$4,Data!$AP$10,0))))))</f>
        <v>0</v>
      </c>
      <c r="AK211" s="9">
        <f>IF($M211=Data!$L$10,Data!$V$11,IF($M211=Data!$L$12,Data!$V$11,IF($M211=Data!$Y$4,Data!$AA$11,IF($M211=Data!$AD$4,Data!$AF$11,IF($M211=Data!$AI$4,Data!$AK$11,IF($M211=Data!$AN$4,Data!$AP$11,0))))))</f>
        <v>0</v>
      </c>
      <c r="AL211" s="9">
        <f>IF($M211=Data!$L$10,Data!$V$12,IF($M211=Data!$L$12,Data!$V$12,IF($M211=Data!$Y$4,Data!$AA$12,IF($M211=Data!$AD$4,Data!$AF$12,IF($M211=Data!$AI$4,Data!$AK$12,IF($M211=Data!$AN$4,Data!$AP$12,0))))))</f>
        <v>0</v>
      </c>
      <c r="AM211" s="9">
        <f>IF($M211=Data!$L$10,Data!$V$13,IF($M211=Data!$L$12,Data!$V$13,IF($M211=Data!$Y$4,Data!$AA$13,IF($M211=Data!$AD$4,Data!$AF$13,IF($M211=Data!$AI$4,Data!$AK$13,IF($M211=Data!$AN$4,Data!$AP$13,0))))))</f>
        <v>0</v>
      </c>
      <c r="AN211" s="9">
        <f>IF($M211=Data!$L$10,Data!$V$14,IF($M211=Data!$L$12,Data!$V$14,IF($M211=Data!$Y$4,Data!$AA$14,IF($M211=Data!$AD$4,Data!$AF$14,IF($M211=Data!$AI$4,Data!$AK$14,IF($M211=Data!$AN$4,Data!$AP$14,0))))))</f>
        <v>0</v>
      </c>
      <c r="AO211" s="9">
        <f>IF($M211=Data!$L$10,Data!$V$15,IF($M211=Data!$L$12,Data!$V$15,IF($M211=Data!$Y$4,Data!$AA$15,IF($M211=Data!$AD$4,Data!$AF$15,IF($M211=Data!$AI$4,Data!$AK$15,IF($M211=Data!$AN$4,Data!$AP$15,0))))))</f>
        <v>0</v>
      </c>
      <c r="AP211" s="9">
        <f>IF($M211=Data!$L$10,Data!$V$16,IF($M211=Data!$L$12,Data!$V$16,IF($M211=Data!$Y$4,Data!$AA$16,IF($M211=Data!$AD$4,Data!$AF$16,IF($M211=Data!$AI$4,Data!$AK$16,IF($M211=Data!$AN$4,Data!$AP$16,0))))))</f>
        <v>0</v>
      </c>
      <c r="AQ211" s="9">
        <f>IF($M211=Data!$L$10,Data!$V$17,IF($M211=Data!$L$12,Data!$V$17,IF($M211=Data!$Y$4,Data!$AA$17,IF($M211=Data!$AD$4,Data!$AF$17,IF($M211=Data!$AI$4,Data!$AK$17,IF($M211=Data!$AN$4,Data!$AP$17,0))))))</f>
        <v>0</v>
      </c>
      <c r="AR211" s="9">
        <f>IF($M211=Data!$L$10,Data!$V$18,IF($M211=Data!$L$12,Data!$V$18,IF($M211=Data!$Y$4,Data!$AA$18,IF($M211=Data!$AD$4,Data!$AF$18,IF($M211=Data!$AI$4,Data!$AK$18,IF($M211=Data!$AN$4,Data!$AP$18,0))))))</f>
        <v>0</v>
      </c>
      <c r="AS211" s="9">
        <f>IF($M211=Data!$L$10,Data!$V$19,IF($M211=Data!$L$12,Data!$V$19,IF($M211=Data!$Y$4,Data!$AA$19,IF($M211=Data!$AD$4,Data!$AF$19,IF($M211=Data!$AI$4,Data!$AK$19,IF($M211=Data!$AN$4,Data!$AP$19,0))))))</f>
        <v>0</v>
      </c>
      <c r="AT211" s="9">
        <f>IF($M211=Data!$L$10,Data!$V$20,IF($M211=Data!$L$12,Data!$V$20,IF($M211=Data!$Y$4,Data!$AA$20,IF($M211=Data!$AD$4,Data!$AF$20,IF($M211=Data!$AI$4,Data!$AK$20,IF($M211=Data!$AN$4,Data!$AP$20,0))))))</f>
        <v>0</v>
      </c>
      <c r="AU211" s="9">
        <f>IF($M211=Data!$L$10,Data!$V$21,IF($M211=Data!$L$12,Data!$V$21,IF($M211=Data!$Y$4,Data!$AA$21,IF($M211=Data!$AD$4,Data!$AF$21,IF($M211=Data!$AI$4,Data!$AK$21,IF($M211=Data!$AN$4,Data!$AP$21,0))))))</f>
        <v>0</v>
      </c>
      <c r="AV211" s="9">
        <f>IF($M211=Data!$L$10,Data!$V$22,IF($M211=Data!$L$12,Data!$V$22,IF($M211=Data!$Y$4,Data!$AA$22,IF($M211=Data!$AD$4,Data!$AF$22,IF($M211=Data!$AI$4,Data!$AK$22,IF($M211=Data!$AN$4,Data!$AP$22,0))))))</f>
        <v>0</v>
      </c>
      <c r="AW211" s="9">
        <f>IF($M211=Data!$L$10,Data!$V$23,IF($M211=Data!$L$12,Data!$V$23,IF($M211=Data!$Y$4,Data!$AA$23,IF($M211=Data!$AD$4,Data!$AF$23,IF($M211=Data!$AI$4,Data!$AK$23,IF($M211=Data!$AN$4,Data!$AP$23,0))))))</f>
        <v>0</v>
      </c>
      <c r="AX211" s="9">
        <f>IF($M211=Data!$L$10,Data!$V$24,IF($M211=Data!$L$12,Data!$V$24,IF($M211=Data!$Y$4,Data!$AA$24,IF($M211=Data!$AD$4,Data!$AF$24,IF($M211=Data!$AI$4,Data!$AK$24,IF($M211=Data!$AN$4,Data!$AP$24,0))))))</f>
        <v>0</v>
      </c>
      <c r="AY211" s="9">
        <f>IF($M211=Data!$L$10,Data!$V$25,IF($M211=Data!$L$12,Data!$V$25,IF($M211=Data!$Y$4,Data!$AA$25,IF($M211=Data!$AD$4,Data!$AF$25,IF($M211=Data!$AI$4,Data!$AK$25,IF($M211=Data!$AN$4,Data!$AP$25,0))))))</f>
        <v>0</v>
      </c>
      <c r="AZ211" s="9">
        <f>IF($M211=Data!$L$10,Data!$V$26,IF($M211=Data!$L$12,Data!$V$26,IF($M211=Data!$Y$4,Data!$AA$26,IF($M211=Data!$AD$4,Data!$AF$26,IF($M211=Data!$AI$4,Data!$AK$26,IF($M211=Data!$AN$4,Data!$AP$26,0))))))</f>
        <v>0</v>
      </c>
      <c r="BA211" s="9">
        <f>IF($M211=Data!$L$10,Data!$V$27,IF($M211=Data!$L$12,Data!$V$27,IF($M211=Data!$Y$4,Data!$AA$27,IF($M211=Data!$AD$4,Data!$AF$27,IF($M211=Data!$AI$4,Data!$AK$27,IF($M211=Data!$AN$4,Data!$AP$27,0))))))</f>
        <v>0</v>
      </c>
      <c r="BB211" s="9">
        <f>IF($M211=Data!$L$10,Data!$V$28,IF($M211=Data!$L$12,Data!$V$28,IF($M211=Data!$Y$4,Data!$AA$28,IF($M211=Data!$AD$4,Data!$AF$28,IF($M211=Data!$AI$4,Data!$AK$28,IF($M211=Data!$AN$4,Data!$AP$28,0))))))</f>
        <v>0</v>
      </c>
      <c r="BC211" s="9">
        <f t="shared" si="16"/>
        <v>0</v>
      </c>
      <c r="BD211" s="119">
        <f>VLOOKUP($BC211,Data!$AS$4:$AT$128,2,FALSE)</f>
        <v>0</v>
      </c>
      <c r="BE211" s="102">
        <f>IF('LCLR Activity List v2.2'!$K211="SPR",1,0)</f>
        <v>0</v>
      </c>
      <c r="BF211" s="100" t="e">
        <f>IF($BE211=0,T211*Data!BF$98,IF($BE211=1,T211*Data!BK$98,T211*Data!BF$98))</f>
        <v>#N/A</v>
      </c>
      <c r="BG211" s="100" t="e">
        <f>IF($BE211=0,U211*Data!BG$98,IF($BE211=1,U211*Data!BL$98,U211*Data!BG$98))</f>
        <v>#N/A</v>
      </c>
      <c r="BH211" s="100" t="e">
        <f>IF($BE211=0,V211*Data!BH$98,IF($BE211=1,V211*Data!BM$98,V211*Data!BH$98))</f>
        <v>#N/A</v>
      </c>
      <c r="BI211" s="100" t="e">
        <f>IF($BE211=0,W211*Data!BI$98,IF($BE211=1,W211*Data!BN$98,W211*Data!BI$98))</f>
        <v>#N/A</v>
      </c>
      <c r="BJ211" s="100" t="e">
        <f>IF($BE211=0,X211*Data!BJ$98,IF($BE211=1,X211*Data!BO$98,X211*Data!BJ$98))</f>
        <v>#N/A</v>
      </c>
      <c r="BK211" s="97" t="e">
        <f t="shared" si="15"/>
        <v>#N/A</v>
      </c>
    </row>
    <row r="212" spans="1:63" x14ac:dyDescent="0.35">
      <c r="A212" s="187">
        <v>200</v>
      </c>
      <c r="B212" s="165"/>
      <c r="C212" s="166"/>
      <c r="D212" s="230"/>
      <c r="E212" s="166"/>
      <c r="F212" s="166"/>
      <c r="G212" s="166"/>
      <c r="H212" s="166"/>
      <c r="I212" s="166"/>
      <c r="J212" s="166"/>
      <c r="K212" s="166"/>
      <c r="L212" s="166"/>
      <c r="M212" s="166"/>
      <c r="N212" s="166"/>
      <c r="O212" s="231"/>
      <c r="P212" s="154">
        <f>VLOOKUP($BC212,Data!$AS$4:$AT$128,2,FALSE)</f>
        <v>0</v>
      </c>
      <c r="Q212" s="166"/>
      <c r="R212" s="166"/>
      <c r="S212" s="155"/>
      <c r="T212" s="170"/>
      <c r="U212" s="170"/>
      <c r="V212" s="170"/>
      <c r="W212" s="170"/>
      <c r="X212" s="156">
        <f t="shared" si="13"/>
        <v>0</v>
      </c>
      <c r="Y212" s="170"/>
      <c r="Z212" s="156">
        <f t="shared" si="14"/>
        <v>0</v>
      </c>
      <c r="AA212" s="175"/>
      <c r="AB212" s="176"/>
      <c r="AD212" s="9">
        <f>IF($M212=Data!$L$10,Data!$V$4,IF($M212=Data!$L$12,Data!$V$4,IF($M212=Data!$Y$4,Data!$AA$4,IF($M212=Data!$AD$4,Data!$AF$4,IF($M212=Data!$AI$4,Data!$AK$4,IF($M212=Data!$AN$4,Data!$AP$4,0))))))</f>
        <v>0</v>
      </c>
      <c r="AE212" s="9">
        <f>IF($M212=Data!$L$10,Data!$V$5,IF($M212=Data!$L$12,Data!$V$5,IF($M212=Data!$Y$4,Data!$AA$5,IF($M212=Data!$AD$4,Data!$AF$5,IF($M212=Data!$AI$4,Data!$AK$5,IF($M212=Data!$AN$4,Data!$AP$5,0))))))</f>
        <v>0</v>
      </c>
      <c r="AF212" s="9">
        <f>IF($M212=Data!$L$10,Data!$V$6,IF($M212=Data!$L$12,Data!$V$6,IF($M212=Data!$Y$4,Data!$AA$6,IF($M212=Data!$AD$4,Data!$AF$6,IF($M212=Data!$AI$4,Data!$AK$6,IF($M212=Data!$AN$4,Data!$AP$6,0))))))</f>
        <v>0</v>
      </c>
      <c r="AG212" s="9">
        <f>IF($M212=Data!$L$10,Data!$V$7,IF($M212=Data!$L$12,Data!$V$7,IF($M212=Data!$Y$4,Data!$AA$7,IF($M212=Data!$AD$4,Data!$AF$7,IF($M212=Data!$AI$4,Data!$AK$7,IF($M212=Data!$AN$4,Data!$AP$7,0))))))</f>
        <v>0</v>
      </c>
      <c r="AH212" s="9">
        <f>IF($M212=Data!$L$10,Data!$V$8,IF($M212=Data!$L$12,Data!$V$8,IF($M212=Data!$Y$4,Data!$AA$8,IF($M212=Data!$AD$4,Data!$AF$8,IF($M212=Data!$AI$4,Data!$AK$8,IF($M212=Data!$AN$4,Data!$AP$8,0))))))</f>
        <v>0</v>
      </c>
      <c r="AI212" s="9">
        <f>IF($M212=Data!$L$10,Data!$V$9,IF($M212=Data!$L$12,Data!$V$9,IF($M212=Data!$Y$4,Data!$AA$9,IF($M212=Data!$AD$4,Data!$AF$9,IF($M212=Data!$AI$4,Data!$AK$9,IF($M212=Data!$AN$4,Data!$AP$9,0))))))</f>
        <v>0</v>
      </c>
      <c r="AJ212" s="9">
        <f>IF($M212=Data!$L$10,Data!$V$10,IF($M212=Data!$L$12,Data!$V$10,IF($M212=Data!$Y$4,Data!$AA$10,IF($M212=Data!$AD$4,Data!$AF$10,IF($M212=Data!$AI$4,Data!$AK$10,IF($M212=Data!$AN$4,Data!$AP$10,0))))))</f>
        <v>0</v>
      </c>
      <c r="AK212" s="9">
        <f>IF($M212=Data!$L$10,Data!$V$11,IF($M212=Data!$L$12,Data!$V$11,IF($M212=Data!$Y$4,Data!$AA$11,IF($M212=Data!$AD$4,Data!$AF$11,IF($M212=Data!$AI$4,Data!$AK$11,IF($M212=Data!$AN$4,Data!$AP$11,0))))))</f>
        <v>0</v>
      </c>
      <c r="AL212" s="9">
        <f>IF($M212=Data!$L$10,Data!$V$12,IF($M212=Data!$L$12,Data!$V$12,IF($M212=Data!$Y$4,Data!$AA$12,IF($M212=Data!$AD$4,Data!$AF$12,IF($M212=Data!$AI$4,Data!$AK$12,IF($M212=Data!$AN$4,Data!$AP$12,0))))))</f>
        <v>0</v>
      </c>
      <c r="AM212" s="9">
        <f>IF($M212=Data!$L$10,Data!$V$13,IF($M212=Data!$L$12,Data!$V$13,IF($M212=Data!$Y$4,Data!$AA$13,IF($M212=Data!$AD$4,Data!$AF$13,IF($M212=Data!$AI$4,Data!$AK$13,IF($M212=Data!$AN$4,Data!$AP$13,0))))))</f>
        <v>0</v>
      </c>
      <c r="AN212" s="9">
        <f>IF($M212=Data!$L$10,Data!$V$14,IF($M212=Data!$L$12,Data!$V$14,IF($M212=Data!$Y$4,Data!$AA$14,IF($M212=Data!$AD$4,Data!$AF$14,IF($M212=Data!$AI$4,Data!$AK$14,IF($M212=Data!$AN$4,Data!$AP$14,0))))))</f>
        <v>0</v>
      </c>
      <c r="AO212" s="9">
        <f>IF($M212=Data!$L$10,Data!$V$15,IF($M212=Data!$L$12,Data!$V$15,IF($M212=Data!$Y$4,Data!$AA$15,IF($M212=Data!$AD$4,Data!$AF$15,IF($M212=Data!$AI$4,Data!$AK$15,IF($M212=Data!$AN$4,Data!$AP$15,0))))))</f>
        <v>0</v>
      </c>
      <c r="AP212" s="9">
        <f>IF($M212=Data!$L$10,Data!$V$16,IF($M212=Data!$L$12,Data!$V$16,IF($M212=Data!$Y$4,Data!$AA$16,IF($M212=Data!$AD$4,Data!$AF$16,IF($M212=Data!$AI$4,Data!$AK$16,IF($M212=Data!$AN$4,Data!$AP$16,0))))))</f>
        <v>0</v>
      </c>
      <c r="AQ212" s="9">
        <f>IF($M212=Data!$L$10,Data!$V$17,IF($M212=Data!$L$12,Data!$V$17,IF($M212=Data!$Y$4,Data!$AA$17,IF($M212=Data!$AD$4,Data!$AF$17,IF($M212=Data!$AI$4,Data!$AK$17,IF($M212=Data!$AN$4,Data!$AP$17,0))))))</f>
        <v>0</v>
      </c>
      <c r="AR212" s="9">
        <f>IF($M212=Data!$L$10,Data!$V$18,IF($M212=Data!$L$12,Data!$V$18,IF($M212=Data!$Y$4,Data!$AA$18,IF($M212=Data!$AD$4,Data!$AF$18,IF($M212=Data!$AI$4,Data!$AK$18,IF($M212=Data!$AN$4,Data!$AP$18,0))))))</f>
        <v>0</v>
      </c>
      <c r="AS212" s="9">
        <f>IF($M212=Data!$L$10,Data!$V$19,IF($M212=Data!$L$12,Data!$V$19,IF($M212=Data!$Y$4,Data!$AA$19,IF($M212=Data!$AD$4,Data!$AF$19,IF($M212=Data!$AI$4,Data!$AK$19,IF($M212=Data!$AN$4,Data!$AP$19,0))))))</f>
        <v>0</v>
      </c>
      <c r="AT212" s="9">
        <f>IF($M212=Data!$L$10,Data!$V$20,IF($M212=Data!$L$12,Data!$V$20,IF($M212=Data!$Y$4,Data!$AA$20,IF($M212=Data!$AD$4,Data!$AF$20,IF($M212=Data!$AI$4,Data!$AK$20,IF($M212=Data!$AN$4,Data!$AP$20,0))))))</f>
        <v>0</v>
      </c>
      <c r="AU212" s="9">
        <f>IF($M212=Data!$L$10,Data!$V$21,IF($M212=Data!$L$12,Data!$V$21,IF($M212=Data!$Y$4,Data!$AA$21,IF($M212=Data!$AD$4,Data!$AF$21,IF($M212=Data!$AI$4,Data!$AK$21,IF($M212=Data!$AN$4,Data!$AP$21,0))))))</f>
        <v>0</v>
      </c>
      <c r="AV212" s="9">
        <f>IF($M212=Data!$L$10,Data!$V$22,IF($M212=Data!$L$12,Data!$V$22,IF($M212=Data!$Y$4,Data!$AA$22,IF($M212=Data!$AD$4,Data!$AF$22,IF($M212=Data!$AI$4,Data!$AK$22,IF($M212=Data!$AN$4,Data!$AP$22,0))))))</f>
        <v>0</v>
      </c>
      <c r="AW212" s="9">
        <f>IF($M212=Data!$L$10,Data!$V$23,IF($M212=Data!$L$12,Data!$V$23,IF($M212=Data!$Y$4,Data!$AA$23,IF($M212=Data!$AD$4,Data!$AF$23,IF($M212=Data!$AI$4,Data!$AK$23,IF($M212=Data!$AN$4,Data!$AP$23,0))))))</f>
        <v>0</v>
      </c>
      <c r="AX212" s="9">
        <f>IF($M212=Data!$L$10,Data!$V$24,IF($M212=Data!$L$12,Data!$V$24,IF($M212=Data!$Y$4,Data!$AA$24,IF($M212=Data!$AD$4,Data!$AF$24,IF($M212=Data!$AI$4,Data!$AK$24,IF($M212=Data!$AN$4,Data!$AP$24,0))))))</f>
        <v>0</v>
      </c>
      <c r="AY212" s="9">
        <f>IF($M212=Data!$L$10,Data!$V$25,IF($M212=Data!$L$12,Data!$V$25,IF($M212=Data!$Y$4,Data!$AA$25,IF($M212=Data!$AD$4,Data!$AF$25,IF($M212=Data!$AI$4,Data!$AK$25,IF($M212=Data!$AN$4,Data!$AP$25,0))))))</f>
        <v>0</v>
      </c>
      <c r="AZ212" s="9">
        <f>IF($M212=Data!$L$10,Data!$V$26,IF($M212=Data!$L$12,Data!$V$26,IF($M212=Data!$Y$4,Data!$AA$26,IF($M212=Data!$AD$4,Data!$AF$26,IF($M212=Data!$AI$4,Data!$AK$26,IF($M212=Data!$AN$4,Data!$AP$26,0))))))</f>
        <v>0</v>
      </c>
      <c r="BA212" s="9">
        <f>IF($M212=Data!$L$10,Data!$V$27,IF($M212=Data!$L$12,Data!$V$27,IF($M212=Data!$Y$4,Data!$AA$27,IF($M212=Data!$AD$4,Data!$AF$27,IF($M212=Data!$AI$4,Data!$AK$27,IF($M212=Data!$AN$4,Data!$AP$27,0))))))</f>
        <v>0</v>
      </c>
      <c r="BB212" s="9">
        <f>IF($M212=Data!$L$10,Data!$V$28,IF($M212=Data!$L$12,Data!$V$28,IF($M212=Data!$Y$4,Data!$AA$28,IF($M212=Data!$AD$4,Data!$AF$28,IF($M212=Data!$AI$4,Data!$AK$28,IF($M212=Data!$AN$4,Data!$AP$28,0))))))</f>
        <v>0</v>
      </c>
      <c r="BC212" s="9">
        <f t="shared" si="16"/>
        <v>0</v>
      </c>
      <c r="BD212" s="119">
        <f>VLOOKUP($BC212,Data!$AS$4:$AT$128,2,FALSE)</f>
        <v>0</v>
      </c>
      <c r="BE212" s="102">
        <f>IF('LCLR Activity List v2.2'!$K212="SPR",1,0)</f>
        <v>0</v>
      </c>
      <c r="BF212" s="100" t="e">
        <f>IF($BE212=0,T212*Data!BF$98,IF($BE212=1,T212*Data!BK$98,T212*Data!BF$98))</f>
        <v>#N/A</v>
      </c>
      <c r="BG212" s="100" t="e">
        <f>IF($BE212=0,U212*Data!BG$98,IF($BE212=1,U212*Data!BL$98,U212*Data!BG$98))</f>
        <v>#N/A</v>
      </c>
      <c r="BH212" s="100" t="e">
        <f>IF($BE212=0,V212*Data!BH$98,IF($BE212=1,V212*Data!BM$98,V212*Data!BH$98))</f>
        <v>#N/A</v>
      </c>
      <c r="BI212" s="100" t="e">
        <f>IF($BE212=0,W212*Data!BI$98,IF($BE212=1,W212*Data!BN$98,W212*Data!BI$98))</f>
        <v>#N/A</v>
      </c>
      <c r="BJ212" s="100" t="e">
        <f>IF($BE212=0,X212*Data!BJ$98,IF($BE212=1,X212*Data!BO$98,X212*Data!BJ$98))</f>
        <v>#N/A</v>
      </c>
      <c r="BK212" s="97" t="e">
        <f t="shared" si="15"/>
        <v>#N/A</v>
      </c>
    </row>
    <row r="213" spans="1:63" x14ac:dyDescent="0.35">
      <c r="A213" s="187">
        <v>201</v>
      </c>
      <c r="B213" s="165"/>
      <c r="C213" s="166"/>
      <c r="D213" s="230"/>
      <c r="E213" s="166"/>
      <c r="F213" s="166"/>
      <c r="G213" s="166"/>
      <c r="H213" s="166"/>
      <c r="I213" s="166"/>
      <c r="J213" s="166"/>
      <c r="K213" s="166"/>
      <c r="L213" s="166"/>
      <c r="M213" s="166"/>
      <c r="N213" s="166"/>
      <c r="O213" s="231"/>
      <c r="P213" s="154">
        <f>VLOOKUP($BC213,Data!$AS$4:$AT$128,2,FALSE)</f>
        <v>0</v>
      </c>
      <c r="Q213" s="166"/>
      <c r="R213" s="166"/>
      <c r="S213" s="155"/>
      <c r="T213" s="170"/>
      <c r="U213" s="170"/>
      <c r="V213" s="170"/>
      <c r="W213" s="170"/>
      <c r="X213" s="156">
        <f t="shared" si="13"/>
        <v>0</v>
      </c>
      <c r="Y213" s="170"/>
      <c r="Z213" s="156">
        <f t="shared" si="14"/>
        <v>0</v>
      </c>
      <c r="AA213" s="175"/>
      <c r="AB213" s="176"/>
      <c r="AD213" s="9">
        <f>IF($M213=Data!$L$10,Data!$V$4,IF($M213=Data!$L$12,Data!$V$4,IF($M213=Data!$Y$4,Data!$AA$4,IF($M213=Data!$AD$4,Data!$AF$4,IF($M213=Data!$AI$4,Data!$AK$4,IF($M213=Data!$AN$4,Data!$AP$4,0))))))</f>
        <v>0</v>
      </c>
      <c r="AE213" s="9">
        <f>IF($M213=Data!$L$10,Data!$V$5,IF($M213=Data!$L$12,Data!$V$5,IF($M213=Data!$Y$4,Data!$AA$5,IF($M213=Data!$AD$4,Data!$AF$5,IF($M213=Data!$AI$4,Data!$AK$5,IF($M213=Data!$AN$4,Data!$AP$5,0))))))</f>
        <v>0</v>
      </c>
      <c r="AF213" s="9">
        <f>IF($M213=Data!$L$10,Data!$V$6,IF($M213=Data!$L$12,Data!$V$6,IF($M213=Data!$Y$4,Data!$AA$6,IF($M213=Data!$AD$4,Data!$AF$6,IF($M213=Data!$AI$4,Data!$AK$6,IF($M213=Data!$AN$4,Data!$AP$6,0))))))</f>
        <v>0</v>
      </c>
      <c r="AG213" s="9">
        <f>IF($M213=Data!$L$10,Data!$V$7,IF($M213=Data!$L$12,Data!$V$7,IF($M213=Data!$Y$4,Data!$AA$7,IF($M213=Data!$AD$4,Data!$AF$7,IF($M213=Data!$AI$4,Data!$AK$7,IF($M213=Data!$AN$4,Data!$AP$7,0))))))</f>
        <v>0</v>
      </c>
      <c r="AH213" s="9">
        <f>IF($M213=Data!$L$10,Data!$V$8,IF($M213=Data!$L$12,Data!$V$8,IF($M213=Data!$Y$4,Data!$AA$8,IF($M213=Data!$AD$4,Data!$AF$8,IF($M213=Data!$AI$4,Data!$AK$8,IF($M213=Data!$AN$4,Data!$AP$8,0))))))</f>
        <v>0</v>
      </c>
      <c r="AI213" s="9">
        <f>IF($M213=Data!$L$10,Data!$V$9,IF($M213=Data!$L$12,Data!$V$9,IF($M213=Data!$Y$4,Data!$AA$9,IF($M213=Data!$AD$4,Data!$AF$9,IF($M213=Data!$AI$4,Data!$AK$9,IF($M213=Data!$AN$4,Data!$AP$9,0))))))</f>
        <v>0</v>
      </c>
      <c r="AJ213" s="9">
        <f>IF($M213=Data!$L$10,Data!$V$10,IF($M213=Data!$L$12,Data!$V$10,IF($M213=Data!$Y$4,Data!$AA$10,IF($M213=Data!$AD$4,Data!$AF$10,IF($M213=Data!$AI$4,Data!$AK$10,IF($M213=Data!$AN$4,Data!$AP$10,0))))))</f>
        <v>0</v>
      </c>
      <c r="AK213" s="9">
        <f>IF($M213=Data!$L$10,Data!$V$11,IF($M213=Data!$L$12,Data!$V$11,IF($M213=Data!$Y$4,Data!$AA$11,IF($M213=Data!$AD$4,Data!$AF$11,IF($M213=Data!$AI$4,Data!$AK$11,IF($M213=Data!$AN$4,Data!$AP$11,0))))))</f>
        <v>0</v>
      </c>
      <c r="AL213" s="9">
        <f>IF($M213=Data!$L$10,Data!$V$12,IF($M213=Data!$L$12,Data!$V$12,IF($M213=Data!$Y$4,Data!$AA$12,IF($M213=Data!$AD$4,Data!$AF$12,IF($M213=Data!$AI$4,Data!$AK$12,IF($M213=Data!$AN$4,Data!$AP$12,0))))))</f>
        <v>0</v>
      </c>
      <c r="AM213" s="9">
        <f>IF($M213=Data!$L$10,Data!$V$13,IF($M213=Data!$L$12,Data!$V$13,IF($M213=Data!$Y$4,Data!$AA$13,IF($M213=Data!$AD$4,Data!$AF$13,IF($M213=Data!$AI$4,Data!$AK$13,IF($M213=Data!$AN$4,Data!$AP$13,0))))))</f>
        <v>0</v>
      </c>
      <c r="AN213" s="9">
        <f>IF($M213=Data!$L$10,Data!$V$14,IF($M213=Data!$L$12,Data!$V$14,IF($M213=Data!$Y$4,Data!$AA$14,IF($M213=Data!$AD$4,Data!$AF$14,IF($M213=Data!$AI$4,Data!$AK$14,IF($M213=Data!$AN$4,Data!$AP$14,0))))))</f>
        <v>0</v>
      </c>
      <c r="AO213" s="9">
        <f>IF($M213=Data!$L$10,Data!$V$15,IF($M213=Data!$L$12,Data!$V$15,IF($M213=Data!$Y$4,Data!$AA$15,IF($M213=Data!$AD$4,Data!$AF$15,IF($M213=Data!$AI$4,Data!$AK$15,IF($M213=Data!$AN$4,Data!$AP$15,0))))))</f>
        <v>0</v>
      </c>
      <c r="AP213" s="9">
        <f>IF($M213=Data!$L$10,Data!$V$16,IF($M213=Data!$L$12,Data!$V$16,IF($M213=Data!$Y$4,Data!$AA$16,IF($M213=Data!$AD$4,Data!$AF$16,IF($M213=Data!$AI$4,Data!$AK$16,IF($M213=Data!$AN$4,Data!$AP$16,0))))))</f>
        <v>0</v>
      </c>
      <c r="AQ213" s="9">
        <f>IF($M213=Data!$L$10,Data!$V$17,IF($M213=Data!$L$12,Data!$V$17,IF($M213=Data!$Y$4,Data!$AA$17,IF($M213=Data!$AD$4,Data!$AF$17,IF($M213=Data!$AI$4,Data!$AK$17,IF($M213=Data!$AN$4,Data!$AP$17,0))))))</f>
        <v>0</v>
      </c>
      <c r="AR213" s="9">
        <f>IF($M213=Data!$L$10,Data!$V$18,IF($M213=Data!$L$12,Data!$V$18,IF($M213=Data!$Y$4,Data!$AA$18,IF($M213=Data!$AD$4,Data!$AF$18,IF($M213=Data!$AI$4,Data!$AK$18,IF($M213=Data!$AN$4,Data!$AP$18,0))))))</f>
        <v>0</v>
      </c>
      <c r="AS213" s="9">
        <f>IF($M213=Data!$L$10,Data!$V$19,IF($M213=Data!$L$12,Data!$V$19,IF($M213=Data!$Y$4,Data!$AA$19,IF($M213=Data!$AD$4,Data!$AF$19,IF($M213=Data!$AI$4,Data!$AK$19,IF($M213=Data!$AN$4,Data!$AP$19,0))))))</f>
        <v>0</v>
      </c>
      <c r="AT213" s="9">
        <f>IF($M213=Data!$L$10,Data!$V$20,IF($M213=Data!$L$12,Data!$V$20,IF($M213=Data!$Y$4,Data!$AA$20,IF($M213=Data!$AD$4,Data!$AF$20,IF($M213=Data!$AI$4,Data!$AK$20,IF($M213=Data!$AN$4,Data!$AP$20,0))))))</f>
        <v>0</v>
      </c>
      <c r="AU213" s="9">
        <f>IF($M213=Data!$L$10,Data!$V$21,IF($M213=Data!$L$12,Data!$V$21,IF($M213=Data!$Y$4,Data!$AA$21,IF($M213=Data!$AD$4,Data!$AF$21,IF($M213=Data!$AI$4,Data!$AK$21,IF($M213=Data!$AN$4,Data!$AP$21,0))))))</f>
        <v>0</v>
      </c>
      <c r="AV213" s="9">
        <f>IF($M213=Data!$L$10,Data!$V$22,IF($M213=Data!$L$12,Data!$V$22,IF($M213=Data!$Y$4,Data!$AA$22,IF($M213=Data!$AD$4,Data!$AF$22,IF($M213=Data!$AI$4,Data!$AK$22,IF($M213=Data!$AN$4,Data!$AP$22,0))))))</f>
        <v>0</v>
      </c>
      <c r="AW213" s="9">
        <f>IF($M213=Data!$L$10,Data!$V$23,IF($M213=Data!$L$12,Data!$V$23,IF($M213=Data!$Y$4,Data!$AA$23,IF($M213=Data!$AD$4,Data!$AF$23,IF($M213=Data!$AI$4,Data!$AK$23,IF($M213=Data!$AN$4,Data!$AP$23,0))))))</f>
        <v>0</v>
      </c>
      <c r="AX213" s="9">
        <f>IF($M213=Data!$L$10,Data!$V$24,IF($M213=Data!$L$12,Data!$V$24,IF($M213=Data!$Y$4,Data!$AA$24,IF($M213=Data!$AD$4,Data!$AF$24,IF($M213=Data!$AI$4,Data!$AK$24,IF($M213=Data!$AN$4,Data!$AP$24,0))))))</f>
        <v>0</v>
      </c>
      <c r="AY213" s="9">
        <f>IF($M213=Data!$L$10,Data!$V$25,IF($M213=Data!$L$12,Data!$V$25,IF($M213=Data!$Y$4,Data!$AA$25,IF($M213=Data!$AD$4,Data!$AF$25,IF($M213=Data!$AI$4,Data!$AK$25,IF($M213=Data!$AN$4,Data!$AP$25,0))))))</f>
        <v>0</v>
      </c>
      <c r="AZ213" s="9">
        <f>IF($M213=Data!$L$10,Data!$V$26,IF($M213=Data!$L$12,Data!$V$26,IF($M213=Data!$Y$4,Data!$AA$26,IF($M213=Data!$AD$4,Data!$AF$26,IF($M213=Data!$AI$4,Data!$AK$26,IF($M213=Data!$AN$4,Data!$AP$26,0))))))</f>
        <v>0</v>
      </c>
      <c r="BA213" s="9">
        <f>IF($M213=Data!$L$10,Data!$V$27,IF($M213=Data!$L$12,Data!$V$27,IF($M213=Data!$Y$4,Data!$AA$27,IF($M213=Data!$AD$4,Data!$AF$27,IF($M213=Data!$AI$4,Data!$AK$27,IF($M213=Data!$AN$4,Data!$AP$27,0))))))</f>
        <v>0</v>
      </c>
      <c r="BB213" s="9">
        <f>IF($M213=Data!$L$10,Data!$V$28,IF($M213=Data!$L$12,Data!$V$28,IF($M213=Data!$Y$4,Data!$AA$28,IF($M213=Data!$AD$4,Data!$AF$28,IF($M213=Data!$AI$4,Data!$AK$28,IF($M213=Data!$AN$4,Data!$AP$28,0))))))</f>
        <v>0</v>
      </c>
      <c r="BC213" s="9">
        <f t="shared" si="16"/>
        <v>0</v>
      </c>
      <c r="BD213" s="119">
        <f>VLOOKUP($BC213,Data!$AS$4:$AT$128,2,FALSE)</f>
        <v>0</v>
      </c>
      <c r="BE213" s="102">
        <f>IF('LCLR Activity List v2.2'!$K213="SPR",1,0)</f>
        <v>0</v>
      </c>
      <c r="BF213" s="100" t="e">
        <f>IF($BE213=0,T213*Data!BF$98,IF($BE213=1,T213*Data!BK$98,T213*Data!BF$98))</f>
        <v>#N/A</v>
      </c>
      <c r="BG213" s="100" t="e">
        <f>IF($BE213=0,U213*Data!BG$98,IF($BE213=1,U213*Data!BL$98,U213*Data!BG$98))</f>
        <v>#N/A</v>
      </c>
      <c r="BH213" s="100" t="e">
        <f>IF($BE213=0,V213*Data!BH$98,IF($BE213=1,V213*Data!BM$98,V213*Data!BH$98))</f>
        <v>#N/A</v>
      </c>
      <c r="BI213" s="100" t="e">
        <f>IF($BE213=0,W213*Data!BI$98,IF($BE213=1,W213*Data!BN$98,W213*Data!BI$98))</f>
        <v>#N/A</v>
      </c>
      <c r="BJ213" s="100" t="e">
        <f>IF($BE213=0,X213*Data!BJ$98,IF($BE213=1,X213*Data!BO$98,X213*Data!BJ$98))</f>
        <v>#N/A</v>
      </c>
      <c r="BK213" s="97" t="e">
        <f t="shared" si="15"/>
        <v>#N/A</v>
      </c>
    </row>
    <row r="214" spans="1:63" x14ac:dyDescent="0.35">
      <c r="A214" s="187">
        <v>202</v>
      </c>
      <c r="B214" s="165"/>
      <c r="C214" s="166"/>
      <c r="D214" s="230"/>
      <c r="E214" s="166"/>
      <c r="F214" s="166"/>
      <c r="G214" s="166"/>
      <c r="H214" s="166"/>
      <c r="I214" s="166"/>
      <c r="J214" s="166"/>
      <c r="K214" s="166"/>
      <c r="L214" s="166"/>
      <c r="M214" s="166"/>
      <c r="N214" s="166"/>
      <c r="O214" s="231"/>
      <c r="P214" s="154">
        <f>VLOOKUP($BC214,Data!$AS$4:$AT$128,2,FALSE)</f>
        <v>0</v>
      </c>
      <c r="Q214" s="166"/>
      <c r="R214" s="166"/>
      <c r="S214" s="155"/>
      <c r="T214" s="170"/>
      <c r="U214" s="170"/>
      <c r="V214" s="170"/>
      <c r="W214" s="170"/>
      <c r="X214" s="156">
        <f t="shared" si="13"/>
        <v>0</v>
      </c>
      <c r="Y214" s="170"/>
      <c r="Z214" s="156">
        <f t="shared" si="14"/>
        <v>0</v>
      </c>
      <c r="AA214" s="175"/>
      <c r="AB214" s="176"/>
      <c r="AD214" s="9">
        <f>IF($M214=Data!$L$10,Data!$V$4,IF($M214=Data!$L$12,Data!$V$4,IF($M214=Data!$Y$4,Data!$AA$4,IF($M214=Data!$AD$4,Data!$AF$4,IF($M214=Data!$AI$4,Data!$AK$4,IF($M214=Data!$AN$4,Data!$AP$4,0))))))</f>
        <v>0</v>
      </c>
      <c r="AE214" s="9">
        <f>IF($M214=Data!$L$10,Data!$V$5,IF($M214=Data!$L$12,Data!$V$5,IF($M214=Data!$Y$4,Data!$AA$5,IF($M214=Data!$AD$4,Data!$AF$5,IF($M214=Data!$AI$4,Data!$AK$5,IF($M214=Data!$AN$4,Data!$AP$5,0))))))</f>
        <v>0</v>
      </c>
      <c r="AF214" s="9">
        <f>IF($M214=Data!$L$10,Data!$V$6,IF($M214=Data!$L$12,Data!$V$6,IF($M214=Data!$Y$4,Data!$AA$6,IF($M214=Data!$AD$4,Data!$AF$6,IF($M214=Data!$AI$4,Data!$AK$6,IF($M214=Data!$AN$4,Data!$AP$6,0))))))</f>
        <v>0</v>
      </c>
      <c r="AG214" s="9">
        <f>IF($M214=Data!$L$10,Data!$V$7,IF($M214=Data!$L$12,Data!$V$7,IF($M214=Data!$Y$4,Data!$AA$7,IF($M214=Data!$AD$4,Data!$AF$7,IF($M214=Data!$AI$4,Data!$AK$7,IF($M214=Data!$AN$4,Data!$AP$7,0))))))</f>
        <v>0</v>
      </c>
      <c r="AH214" s="9">
        <f>IF($M214=Data!$L$10,Data!$V$8,IF($M214=Data!$L$12,Data!$V$8,IF($M214=Data!$Y$4,Data!$AA$8,IF($M214=Data!$AD$4,Data!$AF$8,IF($M214=Data!$AI$4,Data!$AK$8,IF($M214=Data!$AN$4,Data!$AP$8,0))))))</f>
        <v>0</v>
      </c>
      <c r="AI214" s="9">
        <f>IF($M214=Data!$L$10,Data!$V$9,IF($M214=Data!$L$12,Data!$V$9,IF($M214=Data!$Y$4,Data!$AA$9,IF($M214=Data!$AD$4,Data!$AF$9,IF($M214=Data!$AI$4,Data!$AK$9,IF($M214=Data!$AN$4,Data!$AP$9,0))))))</f>
        <v>0</v>
      </c>
      <c r="AJ214" s="9">
        <f>IF($M214=Data!$L$10,Data!$V$10,IF($M214=Data!$L$12,Data!$V$10,IF($M214=Data!$Y$4,Data!$AA$10,IF($M214=Data!$AD$4,Data!$AF$10,IF($M214=Data!$AI$4,Data!$AK$10,IF($M214=Data!$AN$4,Data!$AP$10,0))))))</f>
        <v>0</v>
      </c>
      <c r="AK214" s="9">
        <f>IF($M214=Data!$L$10,Data!$V$11,IF($M214=Data!$L$12,Data!$V$11,IF($M214=Data!$Y$4,Data!$AA$11,IF($M214=Data!$AD$4,Data!$AF$11,IF($M214=Data!$AI$4,Data!$AK$11,IF($M214=Data!$AN$4,Data!$AP$11,0))))))</f>
        <v>0</v>
      </c>
      <c r="AL214" s="9">
        <f>IF($M214=Data!$L$10,Data!$V$12,IF($M214=Data!$L$12,Data!$V$12,IF($M214=Data!$Y$4,Data!$AA$12,IF($M214=Data!$AD$4,Data!$AF$12,IF($M214=Data!$AI$4,Data!$AK$12,IF($M214=Data!$AN$4,Data!$AP$12,0))))))</f>
        <v>0</v>
      </c>
      <c r="AM214" s="9">
        <f>IF($M214=Data!$L$10,Data!$V$13,IF($M214=Data!$L$12,Data!$V$13,IF($M214=Data!$Y$4,Data!$AA$13,IF($M214=Data!$AD$4,Data!$AF$13,IF($M214=Data!$AI$4,Data!$AK$13,IF($M214=Data!$AN$4,Data!$AP$13,0))))))</f>
        <v>0</v>
      </c>
      <c r="AN214" s="9">
        <f>IF($M214=Data!$L$10,Data!$V$14,IF($M214=Data!$L$12,Data!$V$14,IF($M214=Data!$Y$4,Data!$AA$14,IF($M214=Data!$AD$4,Data!$AF$14,IF($M214=Data!$AI$4,Data!$AK$14,IF($M214=Data!$AN$4,Data!$AP$14,0))))))</f>
        <v>0</v>
      </c>
      <c r="AO214" s="9">
        <f>IF($M214=Data!$L$10,Data!$V$15,IF($M214=Data!$L$12,Data!$V$15,IF($M214=Data!$Y$4,Data!$AA$15,IF($M214=Data!$AD$4,Data!$AF$15,IF($M214=Data!$AI$4,Data!$AK$15,IF($M214=Data!$AN$4,Data!$AP$15,0))))))</f>
        <v>0</v>
      </c>
      <c r="AP214" s="9">
        <f>IF($M214=Data!$L$10,Data!$V$16,IF($M214=Data!$L$12,Data!$V$16,IF($M214=Data!$Y$4,Data!$AA$16,IF($M214=Data!$AD$4,Data!$AF$16,IF($M214=Data!$AI$4,Data!$AK$16,IF($M214=Data!$AN$4,Data!$AP$16,0))))))</f>
        <v>0</v>
      </c>
      <c r="AQ214" s="9">
        <f>IF($M214=Data!$L$10,Data!$V$17,IF($M214=Data!$L$12,Data!$V$17,IF($M214=Data!$Y$4,Data!$AA$17,IF($M214=Data!$AD$4,Data!$AF$17,IF($M214=Data!$AI$4,Data!$AK$17,IF($M214=Data!$AN$4,Data!$AP$17,0))))))</f>
        <v>0</v>
      </c>
      <c r="AR214" s="9">
        <f>IF($M214=Data!$L$10,Data!$V$18,IF($M214=Data!$L$12,Data!$V$18,IF($M214=Data!$Y$4,Data!$AA$18,IF($M214=Data!$AD$4,Data!$AF$18,IF($M214=Data!$AI$4,Data!$AK$18,IF($M214=Data!$AN$4,Data!$AP$18,0))))))</f>
        <v>0</v>
      </c>
      <c r="AS214" s="9">
        <f>IF($M214=Data!$L$10,Data!$V$19,IF($M214=Data!$L$12,Data!$V$19,IF($M214=Data!$Y$4,Data!$AA$19,IF($M214=Data!$AD$4,Data!$AF$19,IF($M214=Data!$AI$4,Data!$AK$19,IF($M214=Data!$AN$4,Data!$AP$19,0))))))</f>
        <v>0</v>
      </c>
      <c r="AT214" s="9">
        <f>IF($M214=Data!$L$10,Data!$V$20,IF($M214=Data!$L$12,Data!$V$20,IF($M214=Data!$Y$4,Data!$AA$20,IF($M214=Data!$AD$4,Data!$AF$20,IF($M214=Data!$AI$4,Data!$AK$20,IF($M214=Data!$AN$4,Data!$AP$20,0))))))</f>
        <v>0</v>
      </c>
      <c r="AU214" s="9">
        <f>IF($M214=Data!$L$10,Data!$V$21,IF($M214=Data!$L$12,Data!$V$21,IF($M214=Data!$Y$4,Data!$AA$21,IF($M214=Data!$AD$4,Data!$AF$21,IF($M214=Data!$AI$4,Data!$AK$21,IF($M214=Data!$AN$4,Data!$AP$21,0))))))</f>
        <v>0</v>
      </c>
      <c r="AV214" s="9">
        <f>IF($M214=Data!$L$10,Data!$V$22,IF($M214=Data!$L$12,Data!$V$22,IF($M214=Data!$Y$4,Data!$AA$22,IF($M214=Data!$AD$4,Data!$AF$22,IF($M214=Data!$AI$4,Data!$AK$22,IF($M214=Data!$AN$4,Data!$AP$22,0))))))</f>
        <v>0</v>
      </c>
      <c r="AW214" s="9">
        <f>IF($M214=Data!$L$10,Data!$V$23,IF($M214=Data!$L$12,Data!$V$23,IF($M214=Data!$Y$4,Data!$AA$23,IF($M214=Data!$AD$4,Data!$AF$23,IF($M214=Data!$AI$4,Data!$AK$23,IF($M214=Data!$AN$4,Data!$AP$23,0))))))</f>
        <v>0</v>
      </c>
      <c r="AX214" s="9">
        <f>IF($M214=Data!$L$10,Data!$V$24,IF($M214=Data!$L$12,Data!$V$24,IF($M214=Data!$Y$4,Data!$AA$24,IF($M214=Data!$AD$4,Data!$AF$24,IF($M214=Data!$AI$4,Data!$AK$24,IF($M214=Data!$AN$4,Data!$AP$24,0))))))</f>
        <v>0</v>
      </c>
      <c r="AY214" s="9">
        <f>IF($M214=Data!$L$10,Data!$V$25,IF($M214=Data!$L$12,Data!$V$25,IF($M214=Data!$Y$4,Data!$AA$25,IF($M214=Data!$AD$4,Data!$AF$25,IF($M214=Data!$AI$4,Data!$AK$25,IF($M214=Data!$AN$4,Data!$AP$25,0))))))</f>
        <v>0</v>
      </c>
      <c r="AZ214" s="9">
        <f>IF($M214=Data!$L$10,Data!$V$26,IF($M214=Data!$L$12,Data!$V$26,IF($M214=Data!$Y$4,Data!$AA$26,IF($M214=Data!$AD$4,Data!$AF$26,IF($M214=Data!$AI$4,Data!$AK$26,IF($M214=Data!$AN$4,Data!$AP$26,0))))))</f>
        <v>0</v>
      </c>
      <c r="BA214" s="9">
        <f>IF($M214=Data!$L$10,Data!$V$27,IF($M214=Data!$L$12,Data!$V$27,IF($M214=Data!$Y$4,Data!$AA$27,IF($M214=Data!$AD$4,Data!$AF$27,IF($M214=Data!$AI$4,Data!$AK$27,IF($M214=Data!$AN$4,Data!$AP$27,0))))))</f>
        <v>0</v>
      </c>
      <c r="BB214" s="9">
        <f>IF($M214=Data!$L$10,Data!$V$28,IF($M214=Data!$L$12,Data!$V$28,IF($M214=Data!$Y$4,Data!$AA$28,IF($M214=Data!$AD$4,Data!$AF$28,IF($M214=Data!$AI$4,Data!$AK$28,IF($M214=Data!$AN$4,Data!$AP$28,0))))))</f>
        <v>0</v>
      </c>
      <c r="BC214" s="9">
        <f t="shared" si="16"/>
        <v>0</v>
      </c>
      <c r="BD214" s="119">
        <f>VLOOKUP($BC214,Data!$AS$4:$AT$128,2,FALSE)</f>
        <v>0</v>
      </c>
      <c r="BE214" s="102">
        <f>IF('LCLR Activity List v2.2'!$K214="SPR",1,0)</f>
        <v>0</v>
      </c>
      <c r="BF214" s="100" t="e">
        <f>IF($BE214=0,T214*Data!BF$98,IF($BE214=1,T214*Data!BK$98,T214*Data!BF$98))</f>
        <v>#N/A</v>
      </c>
      <c r="BG214" s="100" t="e">
        <f>IF($BE214=0,U214*Data!BG$98,IF($BE214=1,U214*Data!BL$98,U214*Data!BG$98))</f>
        <v>#N/A</v>
      </c>
      <c r="BH214" s="100" t="e">
        <f>IF($BE214=0,V214*Data!BH$98,IF($BE214=1,V214*Data!BM$98,V214*Data!BH$98))</f>
        <v>#N/A</v>
      </c>
      <c r="BI214" s="100" t="e">
        <f>IF($BE214=0,W214*Data!BI$98,IF($BE214=1,W214*Data!BN$98,W214*Data!BI$98))</f>
        <v>#N/A</v>
      </c>
      <c r="BJ214" s="100" t="e">
        <f>IF($BE214=0,X214*Data!BJ$98,IF($BE214=1,X214*Data!BO$98,X214*Data!BJ$98))</f>
        <v>#N/A</v>
      </c>
      <c r="BK214" s="97" t="e">
        <f t="shared" si="15"/>
        <v>#N/A</v>
      </c>
    </row>
    <row r="215" spans="1:63" x14ac:dyDescent="0.35">
      <c r="A215" s="187">
        <v>203</v>
      </c>
      <c r="B215" s="165"/>
      <c r="C215" s="166"/>
      <c r="D215" s="230"/>
      <c r="E215" s="166"/>
      <c r="F215" s="166"/>
      <c r="G215" s="166"/>
      <c r="H215" s="166"/>
      <c r="I215" s="166"/>
      <c r="J215" s="166"/>
      <c r="K215" s="166"/>
      <c r="L215" s="166"/>
      <c r="M215" s="166"/>
      <c r="N215" s="166"/>
      <c r="O215" s="231"/>
      <c r="P215" s="154">
        <f>VLOOKUP($BC215,Data!$AS$4:$AT$128,2,FALSE)</f>
        <v>0</v>
      </c>
      <c r="Q215" s="166"/>
      <c r="R215" s="166"/>
      <c r="S215" s="155"/>
      <c r="T215" s="170"/>
      <c r="U215" s="170"/>
      <c r="V215" s="170"/>
      <c r="W215" s="170"/>
      <c r="X215" s="156">
        <f t="shared" si="13"/>
        <v>0</v>
      </c>
      <c r="Y215" s="170"/>
      <c r="Z215" s="156">
        <f t="shared" si="14"/>
        <v>0</v>
      </c>
      <c r="AA215" s="175"/>
      <c r="AB215" s="176"/>
      <c r="AD215" s="9">
        <f>IF($M215=Data!$L$10,Data!$V$4,IF($M215=Data!$L$12,Data!$V$4,IF($M215=Data!$Y$4,Data!$AA$4,IF($M215=Data!$AD$4,Data!$AF$4,IF($M215=Data!$AI$4,Data!$AK$4,IF($M215=Data!$AN$4,Data!$AP$4,0))))))</f>
        <v>0</v>
      </c>
      <c r="AE215" s="9">
        <f>IF($M215=Data!$L$10,Data!$V$5,IF($M215=Data!$L$12,Data!$V$5,IF($M215=Data!$Y$4,Data!$AA$5,IF($M215=Data!$AD$4,Data!$AF$5,IF($M215=Data!$AI$4,Data!$AK$5,IF($M215=Data!$AN$4,Data!$AP$5,0))))))</f>
        <v>0</v>
      </c>
      <c r="AF215" s="9">
        <f>IF($M215=Data!$L$10,Data!$V$6,IF($M215=Data!$L$12,Data!$V$6,IF($M215=Data!$Y$4,Data!$AA$6,IF($M215=Data!$AD$4,Data!$AF$6,IF($M215=Data!$AI$4,Data!$AK$6,IF($M215=Data!$AN$4,Data!$AP$6,0))))))</f>
        <v>0</v>
      </c>
      <c r="AG215" s="9">
        <f>IF($M215=Data!$L$10,Data!$V$7,IF($M215=Data!$L$12,Data!$V$7,IF($M215=Data!$Y$4,Data!$AA$7,IF($M215=Data!$AD$4,Data!$AF$7,IF($M215=Data!$AI$4,Data!$AK$7,IF($M215=Data!$AN$4,Data!$AP$7,0))))))</f>
        <v>0</v>
      </c>
      <c r="AH215" s="9">
        <f>IF($M215=Data!$L$10,Data!$V$8,IF($M215=Data!$L$12,Data!$V$8,IF($M215=Data!$Y$4,Data!$AA$8,IF($M215=Data!$AD$4,Data!$AF$8,IF($M215=Data!$AI$4,Data!$AK$8,IF($M215=Data!$AN$4,Data!$AP$8,0))))))</f>
        <v>0</v>
      </c>
      <c r="AI215" s="9">
        <f>IF($M215=Data!$L$10,Data!$V$9,IF($M215=Data!$L$12,Data!$V$9,IF($M215=Data!$Y$4,Data!$AA$9,IF($M215=Data!$AD$4,Data!$AF$9,IF($M215=Data!$AI$4,Data!$AK$9,IF($M215=Data!$AN$4,Data!$AP$9,0))))))</f>
        <v>0</v>
      </c>
      <c r="AJ215" s="9">
        <f>IF($M215=Data!$L$10,Data!$V$10,IF($M215=Data!$L$12,Data!$V$10,IF($M215=Data!$Y$4,Data!$AA$10,IF($M215=Data!$AD$4,Data!$AF$10,IF($M215=Data!$AI$4,Data!$AK$10,IF($M215=Data!$AN$4,Data!$AP$10,0))))))</f>
        <v>0</v>
      </c>
      <c r="AK215" s="9">
        <f>IF($M215=Data!$L$10,Data!$V$11,IF($M215=Data!$L$12,Data!$V$11,IF($M215=Data!$Y$4,Data!$AA$11,IF($M215=Data!$AD$4,Data!$AF$11,IF($M215=Data!$AI$4,Data!$AK$11,IF($M215=Data!$AN$4,Data!$AP$11,0))))))</f>
        <v>0</v>
      </c>
      <c r="AL215" s="9">
        <f>IF($M215=Data!$L$10,Data!$V$12,IF($M215=Data!$L$12,Data!$V$12,IF($M215=Data!$Y$4,Data!$AA$12,IF($M215=Data!$AD$4,Data!$AF$12,IF($M215=Data!$AI$4,Data!$AK$12,IF($M215=Data!$AN$4,Data!$AP$12,0))))))</f>
        <v>0</v>
      </c>
      <c r="AM215" s="9">
        <f>IF($M215=Data!$L$10,Data!$V$13,IF($M215=Data!$L$12,Data!$V$13,IF($M215=Data!$Y$4,Data!$AA$13,IF($M215=Data!$AD$4,Data!$AF$13,IF($M215=Data!$AI$4,Data!$AK$13,IF($M215=Data!$AN$4,Data!$AP$13,0))))))</f>
        <v>0</v>
      </c>
      <c r="AN215" s="9">
        <f>IF($M215=Data!$L$10,Data!$V$14,IF($M215=Data!$L$12,Data!$V$14,IF($M215=Data!$Y$4,Data!$AA$14,IF($M215=Data!$AD$4,Data!$AF$14,IF($M215=Data!$AI$4,Data!$AK$14,IF($M215=Data!$AN$4,Data!$AP$14,0))))))</f>
        <v>0</v>
      </c>
      <c r="AO215" s="9">
        <f>IF($M215=Data!$L$10,Data!$V$15,IF($M215=Data!$L$12,Data!$V$15,IF($M215=Data!$Y$4,Data!$AA$15,IF($M215=Data!$AD$4,Data!$AF$15,IF($M215=Data!$AI$4,Data!$AK$15,IF($M215=Data!$AN$4,Data!$AP$15,0))))))</f>
        <v>0</v>
      </c>
      <c r="AP215" s="9">
        <f>IF($M215=Data!$L$10,Data!$V$16,IF($M215=Data!$L$12,Data!$V$16,IF($M215=Data!$Y$4,Data!$AA$16,IF($M215=Data!$AD$4,Data!$AF$16,IF($M215=Data!$AI$4,Data!$AK$16,IF($M215=Data!$AN$4,Data!$AP$16,0))))))</f>
        <v>0</v>
      </c>
      <c r="AQ215" s="9">
        <f>IF($M215=Data!$L$10,Data!$V$17,IF($M215=Data!$L$12,Data!$V$17,IF($M215=Data!$Y$4,Data!$AA$17,IF($M215=Data!$AD$4,Data!$AF$17,IF($M215=Data!$AI$4,Data!$AK$17,IF($M215=Data!$AN$4,Data!$AP$17,0))))))</f>
        <v>0</v>
      </c>
      <c r="AR215" s="9">
        <f>IF($M215=Data!$L$10,Data!$V$18,IF($M215=Data!$L$12,Data!$V$18,IF($M215=Data!$Y$4,Data!$AA$18,IF($M215=Data!$AD$4,Data!$AF$18,IF($M215=Data!$AI$4,Data!$AK$18,IF($M215=Data!$AN$4,Data!$AP$18,0))))))</f>
        <v>0</v>
      </c>
      <c r="AS215" s="9">
        <f>IF($M215=Data!$L$10,Data!$V$19,IF($M215=Data!$L$12,Data!$V$19,IF($M215=Data!$Y$4,Data!$AA$19,IF($M215=Data!$AD$4,Data!$AF$19,IF($M215=Data!$AI$4,Data!$AK$19,IF($M215=Data!$AN$4,Data!$AP$19,0))))))</f>
        <v>0</v>
      </c>
      <c r="AT215" s="9">
        <f>IF($M215=Data!$L$10,Data!$V$20,IF($M215=Data!$L$12,Data!$V$20,IF($M215=Data!$Y$4,Data!$AA$20,IF($M215=Data!$AD$4,Data!$AF$20,IF($M215=Data!$AI$4,Data!$AK$20,IF($M215=Data!$AN$4,Data!$AP$20,0))))))</f>
        <v>0</v>
      </c>
      <c r="AU215" s="9">
        <f>IF($M215=Data!$L$10,Data!$V$21,IF($M215=Data!$L$12,Data!$V$21,IF($M215=Data!$Y$4,Data!$AA$21,IF($M215=Data!$AD$4,Data!$AF$21,IF($M215=Data!$AI$4,Data!$AK$21,IF($M215=Data!$AN$4,Data!$AP$21,0))))))</f>
        <v>0</v>
      </c>
      <c r="AV215" s="9">
        <f>IF($M215=Data!$L$10,Data!$V$22,IF($M215=Data!$L$12,Data!$V$22,IF($M215=Data!$Y$4,Data!$AA$22,IF($M215=Data!$AD$4,Data!$AF$22,IF($M215=Data!$AI$4,Data!$AK$22,IF($M215=Data!$AN$4,Data!$AP$22,0))))))</f>
        <v>0</v>
      </c>
      <c r="AW215" s="9">
        <f>IF($M215=Data!$L$10,Data!$V$23,IF($M215=Data!$L$12,Data!$V$23,IF($M215=Data!$Y$4,Data!$AA$23,IF($M215=Data!$AD$4,Data!$AF$23,IF($M215=Data!$AI$4,Data!$AK$23,IF($M215=Data!$AN$4,Data!$AP$23,0))))))</f>
        <v>0</v>
      </c>
      <c r="AX215" s="9">
        <f>IF($M215=Data!$L$10,Data!$V$24,IF($M215=Data!$L$12,Data!$V$24,IF($M215=Data!$Y$4,Data!$AA$24,IF($M215=Data!$AD$4,Data!$AF$24,IF($M215=Data!$AI$4,Data!$AK$24,IF($M215=Data!$AN$4,Data!$AP$24,0))))))</f>
        <v>0</v>
      </c>
      <c r="AY215" s="9">
        <f>IF($M215=Data!$L$10,Data!$V$25,IF($M215=Data!$L$12,Data!$V$25,IF($M215=Data!$Y$4,Data!$AA$25,IF($M215=Data!$AD$4,Data!$AF$25,IF($M215=Data!$AI$4,Data!$AK$25,IF($M215=Data!$AN$4,Data!$AP$25,0))))))</f>
        <v>0</v>
      </c>
      <c r="AZ215" s="9">
        <f>IF($M215=Data!$L$10,Data!$V$26,IF($M215=Data!$L$12,Data!$V$26,IF($M215=Data!$Y$4,Data!$AA$26,IF($M215=Data!$AD$4,Data!$AF$26,IF($M215=Data!$AI$4,Data!$AK$26,IF($M215=Data!$AN$4,Data!$AP$26,0))))))</f>
        <v>0</v>
      </c>
      <c r="BA215" s="9">
        <f>IF($M215=Data!$L$10,Data!$V$27,IF($M215=Data!$L$12,Data!$V$27,IF($M215=Data!$Y$4,Data!$AA$27,IF($M215=Data!$AD$4,Data!$AF$27,IF($M215=Data!$AI$4,Data!$AK$27,IF($M215=Data!$AN$4,Data!$AP$27,0))))))</f>
        <v>0</v>
      </c>
      <c r="BB215" s="9">
        <f>IF($M215=Data!$L$10,Data!$V$28,IF($M215=Data!$L$12,Data!$V$28,IF($M215=Data!$Y$4,Data!$AA$28,IF($M215=Data!$AD$4,Data!$AF$28,IF($M215=Data!$AI$4,Data!$AK$28,IF($M215=Data!$AN$4,Data!$AP$28,0))))))</f>
        <v>0</v>
      </c>
      <c r="BC215" s="9">
        <f t="shared" si="16"/>
        <v>0</v>
      </c>
      <c r="BD215" s="119">
        <f>VLOOKUP($BC215,Data!$AS$4:$AT$128,2,FALSE)</f>
        <v>0</v>
      </c>
      <c r="BE215" s="102">
        <f>IF('LCLR Activity List v2.2'!$K215="SPR",1,0)</f>
        <v>0</v>
      </c>
      <c r="BF215" s="100" t="e">
        <f>IF($BE215=0,T215*Data!BF$98,IF($BE215=1,T215*Data!BK$98,T215*Data!BF$98))</f>
        <v>#N/A</v>
      </c>
      <c r="BG215" s="100" t="e">
        <f>IF($BE215=0,U215*Data!BG$98,IF($BE215=1,U215*Data!BL$98,U215*Data!BG$98))</f>
        <v>#N/A</v>
      </c>
      <c r="BH215" s="100" t="e">
        <f>IF($BE215=0,V215*Data!BH$98,IF($BE215=1,V215*Data!BM$98,V215*Data!BH$98))</f>
        <v>#N/A</v>
      </c>
      <c r="BI215" s="100" t="e">
        <f>IF($BE215=0,W215*Data!BI$98,IF($BE215=1,W215*Data!BN$98,W215*Data!BI$98))</f>
        <v>#N/A</v>
      </c>
      <c r="BJ215" s="100" t="e">
        <f>IF($BE215=0,X215*Data!BJ$98,IF($BE215=1,X215*Data!BO$98,X215*Data!BJ$98))</f>
        <v>#N/A</v>
      </c>
      <c r="BK215" s="97" t="e">
        <f t="shared" si="15"/>
        <v>#N/A</v>
      </c>
    </row>
    <row r="216" spans="1:63" x14ac:dyDescent="0.35">
      <c r="A216" s="187">
        <v>204</v>
      </c>
      <c r="B216" s="165"/>
      <c r="C216" s="166"/>
      <c r="D216" s="230"/>
      <c r="E216" s="166"/>
      <c r="F216" s="166"/>
      <c r="G216" s="166"/>
      <c r="H216" s="166"/>
      <c r="I216" s="166"/>
      <c r="J216" s="166"/>
      <c r="K216" s="166"/>
      <c r="L216" s="166"/>
      <c r="M216" s="166"/>
      <c r="N216" s="166"/>
      <c r="O216" s="231"/>
      <c r="P216" s="154">
        <f>VLOOKUP($BC216,Data!$AS$4:$AT$128,2,FALSE)</f>
        <v>0</v>
      </c>
      <c r="Q216" s="166"/>
      <c r="R216" s="166"/>
      <c r="S216" s="155"/>
      <c r="T216" s="170"/>
      <c r="U216" s="170"/>
      <c r="V216" s="170"/>
      <c r="W216" s="170"/>
      <c r="X216" s="156">
        <f t="shared" si="13"/>
        <v>0</v>
      </c>
      <c r="Y216" s="170"/>
      <c r="Z216" s="156">
        <f t="shared" si="14"/>
        <v>0</v>
      </c>
      <c r="AA216" s="175"/>
      <c r="AB216" s="176"/>
      <c r="AD216" s="9">
        <f>IF($M216=Data!$L$10,Data!$V$4,IF($M216=Data!$L$12,Data!$V$4,IF($M216=Data!$Y$4,Data!$AA$4,IF($M216=Data!$AD$4,Data!$AF$4,IF($M216=Data!$AI$4,Data!$AK$4,IF($M216=Data!$AN$4,Data!$AP$4,0))))))</f>
        <v>0</v>
      </c>
      <c r="AE216" s="9">
        <f>IF($M216=Data!$L$10,Data!$V$5,IF($M216=Data!$L$12,Data!$V$5,IF($M216=Data!$Y$4,Data!$AA$5,IF($M216=Data!$AD$4,Data!$AF$5,IF($M216=Data!$AI$4,Data!$AK$5,IF($M216=Data!$AN$4,Data!$AP$5,0))))))</f>
        <v>0</v>
      </c>
      <c r="AF216" s="9">
        <f>IF($M216=Data!$L$10,Data!$V$6,IF($M216=Data!$L$12,Data!$V$6,IF($M216=Data!$Y$4,Data!$AA$6,IF($M216=Data!$AD$4,Data!$AF$6,IF($M216=Data!$AI$4,Data!$AK$6,IF($M216=Data!$AN$4,Data!$AP$6,0))))))</f>
        <v>0</v>
      </c>
      <c r="AG216" s="9">
        <f>IF($M216=Data!$L$10,Data!$V$7,IF($M216=Data!$L$12,Data!$V$7,IF($M216=Data!$Y$4,Data!$AA$7,IF($M216=Data!$AD$4,Data!$AF$7,IF($M216=Data!$AI$4,Data!$AK$7,IF($M216=Data!$AN$4,Data!$AP$7,0))))))</f>
        <v>0</v>
      </c>
      <c r="AH216" s="9">
        <f>IF($M216=Data!$L$10,Data!$V$8,IF($M216=Data!$L$12,Data!$V$8,IF($M216=Data!$Y$4,Data!$AA$8,IF($M216=Data!$AD$4,Data!$AF$8,IF($M216=Data!$AI$4,Data!$AK$8,IF($M216=Data!$AN$4,Data!$AP$8,0))))))</f>
        <v>0</v>
      </c>
      <c r="AI216" s="9">
        <f>IF($M216=Data!$L$10,Data!$V$9,IF($M216=Data!$L$12,Data!$V$9,IF($M216=Data!$Y$4,Data!$AA$9,IF($M216=Data!$AD$4,Data!$AF$9,IF($M216=Data!$AI$4,Data!$AK$9,IF($M216=Data!$AN$4,Data!$AP$9,0))))))</f>
        <v>0</v>
      </c>
      <c r="AJ216" s="9">
        <f>IF($M216=Data!$L$10,Data!$V$10,IF($M216=Data!$L$12,Data!$V$10,IF($M216=Data!$Y$4,Data!$AA$10,IF($M216=Data!$AD$4,Data!$AF$10,IF($M216=Data!$AI$4,Data!$AK$10,IF($M216=Data!$AN$4,Data!$AP$10,0))))))</f>
        <v>0</v>
      </c>
      <c r="AK216" s="9">
        <f>IF($M216=Data!$L$10,Data!$V$11,IF($M216=Data!$L$12,Data!$V$11,IF($M216=Data!$Y$4,Data!$AA$11,IF($M216=Data!$AD$4,Data!$AF$11,IF($M216=Data!$AI$4,Data!$AK$11,IF($M216=Data!$AN$4,Data!$AP$11,0))))))</f>
        <v>0</v>
      </c>
      <c r="AL216" s="9">
        <f>IF($M216=Data!$L$10,Data!$V$12,IF($M216=Data!$L$12,Data!$V$12,IF($M216=Data!$Y$4,Data!$AA$12,IF($M216=Data!$AD$4,Data!$AF$12,IF($M216=Data!$AI$4,Data!$AK$12,IF($M216=Data!$AN$4,Data!$AP$12,0))))))</f>
        <v>0</v>
      </c>
      <c r="AM216" s="9">
        <f>IF($M216=Data!$L$10,Data!$V$13,IF($M216=Data!$L$12,Data!$V$13,IF($M216=Data!$Y$4,Data!$AA$13,IF($M216=Data!$AD$4,Data!$AF$13,IF($M216=Data!$AI$4,Data!$AK$13,IF($M216=Data!$AN$4,Data!$AP$13,0))))))</f>
        <v>0</v>
      </c>
      <c r="AN216" s="9">
        <f>IF($M216=Data!$L$10,Data!$V$14,IF($M216=Data!$L$12,Data!$V$14,IF($M216=Data!$Y$4,Data!$AA$14,IF($M216=Data!$AD$4,Data!$AF$14,IF($M216=Data!$AI$4,Data!$AK$14,IF($M216=Data!$AN$4,Data!$AP$14,0))))))</f>
        <v>0</v>
      </c>
      <c r="AO216" s="9">
        <f>IF($M216=Data!$L$10,Data!$V$15,IF($M216=Data!$L$12,Data!$V$15,IF($M216=Data!$Y$4,Data!$AA$15,IF($M216=Data!$AD$4,Data!$AF$15,IF($M216=Data!$AI$4,Data!$AK$15,IF($M216=Data!$AN$4,Data!$AP$15,0))))))</f>
        <v>0</v>
      </c>
      <c r="AP216" s="9">
        <f>IF($M216=Data!$L$10,Data!$V$16,IF($M216=Data!$L$12,Data!$V$16,IF($M216=Data!$Y$4,Data!$AA$16,IF($M216=Data!$AD$4,Data!$AF$16,IF($M216=Data!$AI$4,Data!$AK$16,IF($M216=Data!$AN$4,Data!$AP$16,0))))))</f>
        <v>0</v>
      </c>
      <c r="AQ216" s="9">
        <f>IF($M216=Data!$L$10,Data!$V$17,IF($M216=Data!$L$12,Data!$V$17,IF($M216=Data!$Y$4,Data!$AA$17,IF($M216=Data!$AD$4,Data!$AF$17,IF($M216=Data!$AI$4,Data!$AK$17,IF($M216=Data!$AN$4,Data!$AP$17,0))))))</f>
        <v>0</v>
      </c>
      <c r="AR216" s="9">
        <f>IF($M216=Data!$L$10,Data!$V$18,IF($M216=Data!$L$12,Data!$V$18,IF($M216=Data!$Y$4,Data!$AA$18,IF($M216=Data!$AD$4,Data!$AF$18,IF($M216=Data!$AI$4,Data!$AK$18,IF($M216=Data!$AN$4,Data!$AP$18,0))))))</f>
        <v>0</v>
      </c>
      <c r="AS216" s="9">
        <f>IF($M216=Data!$L$10,Data!$V$19,IF($M216=Data!$L$12,Data!$V$19,IF($M216=Data!$Y$4,Data!$AA$19,IF($M216=Data!$AD$4,Data!$AF$19,IF($M216=Data!$AI$4,Data!$AK$19,IF($M216=Data!$AN$4,Data!$AP$19,0))))))</f>
        <v>0</v>
      </c>
      <c r="AT216" s="9">
        <f>IF($M216=Data!$L$10,Data!$V$20,IF($M216=Data!$L$12,Data!$V$20,IF($M216=Data!$Y$4,Data!$AA$20,IF($M216=Data!$AD$4,Data!$AF$20,IF($M216=Data!$AI$4,Data!$AK$20,IF($M216=Data!$AN$4,Data!$AP$20,0))))))</f>
        <v>0</v>
      </c>
      <c r="AU216" s="9">
        <f>IF($M216=Data!$L$10,Data!$V$21,IF($M216=Data!$L$12,Data!$V$21,IF($M216=Data!$Y$4,Data!$AA$21,IF($M216=Data!$AD$4,Data!$AF$21,IF($M216=Data!$AI$4,Data!$AK$21,IF($M216=Data!$AN$4,Data!$AP$21,0))))))</f>
        <v>0</v>
      </c>
      <c r="AV216" s="9">
        <f>IF($M216=Data!$L$10,Data!$V$22,IF($M216=Data!$L$12,Data!$V$22,IF($M216=Data!$Y$4,Data!$AA$22,IF($M216=Data!$AD$4,Data!$AF$22,IF($M216=Data!$AI$4,Data!$AK$22,IF($M216=Data!$AN$4,Data!$AP$22,0))))))</f>
        <v>0</v>
      </c>
      <c r="AW216" s="9">
        <f>IF($M216=Data!$L$10,Data!$V$23,IF($M216=Data!$L$12,Data!$V$23,IF($M216=Data!$Y$4,Data!$AA$23,IF($M216=Data!$AD$4,Data!$AF$23,IF($M216=Data!$AI$4,Data!$AK$23,IF($M216=Data!$AN$4,Data!$AP$23,0))))))</f>
        <v>0</v>
      </c>
      <c r="AX216" s="9">
        <f>IF($M216=Data!$L$10,Data!$V$24,IF($M216=Data!$L$12,Data!$V$24,IF($M216=Data!$Y$4,Data!$AA$24,IF($M216=Data!$AD$4,Data!$AF$24,IF($M216=Data!$AI$4,Data!$AK$24,IF($M216=Data!$AN$4,Data!$AP$24,0))))))</f>
        <v>0</v>
      </c>
      <c r="AY216" s="9">
        <f>IF($M216=Data!$L$10,Data!$V$25,IF($M216=Data!$L$12,Data!$V$25,IF($M216=Data!$Y$4,Data!$AA$25,IF($M216=Data!$AD$4,Data!$AF$25,IF($M216=Data!$AI$4,Data!$AK$25,IF($M216=Data!$AN$4,Data!$AP$25,0))))))</f>
        <v>0</v>
      </c>
      <c r="AZ216" s="9">
        <f>IF($M216=Data!$L$10,Data!$V$26,IF($M216=Data!$L$12,Data!$V$26,IF($M216=Data!$Y$4,Data!$AA$26,IF($M216=Data!$AD$4,Data!$AF$26,IF($M216=Data!$AI$4,Data!$AK$26,IF($M216=Data!$AN$4,Data!$AP$26,0))))))</f>
        <v>0</v>
      </c>
      <c r="BA216" s="9">
        <f>IF($M216=Data!$L$10,Data!$V$27,IF($M216=Data!$L$12,Data!$V$27,IF($M216=Data!$Y$4,Data!$AA$27,IF($M216=Data!$AD$4,Data!$AF$27,IF($M216=Data!$AI$4,Data!$AK$27,IF($M216=Data!$AN$4,Data!$AP$27,0))))))</f>
        <v>0</v>
      </c>
      <c r="BB216" s="9">
        <f>IF($M216=Data!$L$10,Data!$V$28,IF($M216=Data!$L$12,Data!$V$28,IF($M216=Data!$Y$4,Data!$AA$28,IF($M216=Data!$AD$4,Data!$AF$28,IF($M216=Data!$AI$4,Data!$AK$28,IF($M216=Data!$AN$4,Data!$AP$28,0))))))</f>
        <v>0</v>
      </c>
      <c r="BC216" s="9">
        <f t="shared" si="16"/>
        <v>0</v>
      </c>
      <c r="BD216" s="119">
        <f>VLOOKUP($BC216,Data!$AS$4:$AT$128,2,FALSE)</f>
        <v>0</v>
      </c>
      <c r="BE216" s="102">
        <f>IF('LCLR Activity List v2.2'!$K216="SPR",1,0)</f>
        <v>0</v>
      </c>
      <c r="BF216" s="100" t="e">
        <f>IF($BE216=0,T216*Data!BF$98,IF($BE216=1,T216*Data!BK$98,T216*Data!BF$98))</f>
        <v>#N/A</v>
      </c>
      <c r="BG216" s="100" t="e">
        <f>IF($BE216=0,U216*Data!BG$98,IF($BE216=1,U216*Data!BL$98,U216*Data!BG$98))</f>
        <v>#N/A</v>
      </c>
      <c r="BH216" s="100" t="e">
        <f>IF($BE216=0,V216*Data!BH$98,IF($BE216=1,V216*Data!BM$98,V216*Data!BH$98))</f>
        <v>#N/A</v>
      </c>
      <c r="BI216" s="100" t="e">
        <f>IF($BE216=0,W216*Data!BI$98,IF($BE216=1,W216*Data!BN$98,W216*Data!BI$98))</f>
        <v>#N/A</v>
      </c>
      <c r="BJ216" s="100" t="e">
        <f>IF($BE216=0,X216*Data!BJ$98,IF($BE216=1,X216*Data!BO$98,X216*Data!BJ$98))</f>
        <v>#N/A</v>
      </c>
      <c r="BK216" s="97" t="e">
        <f t="shared" si="15"/>
        <v>#N/A</v>
      </c>
    </row>
    <row r="217" spans="1:63" x14ac:dyDescent="0.35">
      <c r="A217" s="187">
        <v>205</v>
      </c>
      <c r="B217" s="165"/>
      <c r="C217" s="166"/>
      <c r="D217" s="230"/>
      <c r="E217" s="166"/>
      <c r="F217" s="166"/>
      <c r="G217" s="166"/>
      <c r="H217" s="166"/>
      <c r="I217" s="166"/>
      <c r="J217" s="166"/>
      <c r="K217" s="166"/>
      <c r="L217" s="166"/>
      <c r="M217" s="166"/>
      <c r="N217" s="166"/>
      <c r="O217" s="231"/>
      <c r="P217" s="154">
        <f>VLOOKUP($BC217,Data!$AS$4:$AT$128,2,FALSE)</f>
        <v>0</v>
      </c>
      <c r="Q217" s="166"/>
      <c r="R217" s="166"/>
      <c r="S217" s="155"/>
      <c r="T217" s="170"/>
      <c r="U217" s="170"/>
      <c r="V217" s="170"/>
      <c r="W217" s="170"/>
      <c r="X217" s="156">
        <f t="shared" si="13"/>
        <v>0</v>
      </c>
      <c r="Y217" s="170"/>
      <c r="Z217" s="156">
        <f t="shared" si="14"/>
        <v>0</v>
      </c>
      <c r="AA217" s="175"/>
      <c r="AB217" s="176"/>
      <c r="AD217" s="9">
        <f>IF($M217=Data!$L$10,Data!$V$4,IF($M217=Data!$L$12,Data!$V$4,IF($M217=Data!$Y$4,Data!$AA$4,IF($M217=Data!$AD$4,Data!$AF$4,IF($M217=Data!$AI$4,Data!$AK$4,IF($M217=Data!$AN$4,Data!$AP$4,0))))))</f>
        <v>0</v>
      </c>
      <c r="AE217" s="9">
        <f>IF($M217=Data!$L$10,Data!$V$5,IF($M217=Data!$L$12,Data!$V$5,IF($M217=Data!$Y$4,Data!$AA$5,IF($M217=Data!$AD$4,Data!$AF$5,IF($M217=Data!$AI$4,Data!$AK$5,IF($M217=Data!$AN$4,Data!$AP$5,0))))))</f>
        <v>0</v>
      </c>
      <c r="AF217" s="9">
        <f>IF($M217=Data!$L$10,Data!$V$6,IF($M217=Data!$L$12,Data!$V$6,IF($M217=Data!$Y$4,Data!$AA$6,IF($M217=Data!$AD$4,Data!$AF$6,IF($M217=Data!$AI$4,Data!$AK$6,IF($M217=Data!$AN$4,Data!$AP$6,0))))))</f>
        <v>0</v>
      </c>
      <c r="AG217" s="9">
        <f>IF($M217=Data!$L$10,Data!$V$7,IF($M217=Data!$L$12,Data!$V$7,IF($M217=Data!$Y$4,Data!$AA$7,IF($M217=Data!$AD$4,Data!$AF$7,IF($M217=Data!$AI$4,Data!$AK$7,IF($M217=Data!$AN$4,Data!$AP$7,0))))))</f>
        <v>0</v>
      </c>
      <c r="AH217" s="9">
        <f>IF($M217=Data!$L$10,Data!$V$8,IF($M217=Data!$L$12,Data!$V$8,IF($M217=Data!$Y$4,Data!$AA$8,IF($M217=Data!$AD$4,Data!$AF$8,IF($M217=Data!$AI$4,Data!$AK$8,IF($M217=Data!$AN$4,Data!$AP$8,0))))))</f>
        <v>0</v>
      </c>
      <c r="AI217" s="9">
        <f>IF($M217=Data!$L$10,Data!$V$9,IF($M217=Data!$L$12,Data!$V$9,IF($M217=Data!$Y$4,Data!$AA$9,IF($M217=Data!$AD$4,Data!$AF$9,IF($M217=Data!$AI$4,Data!$AK$9,IF($M217=Data!$AN$4,Data!$AP$9,0))))))</f>
        <v>0</v>
      </c>
      <c r="AJ217" s="9">
        <f>IF($M217=Data!$L$10,Data!$V$10,IF($M217=Data!$L$12,Data!$V$10,IF($M217=Data!$Y$4,Data!$AA$10,IF($M217=Data!$AD$4,Data!$AF$10,IF($M217=Data!$AI$4,Data!$AK$10,IF($M217=Data!$AN$4,Data!$AP$10,0))))))</f>
        <v>0</v>
      </c>
      <c r="AK217" s="9">
        <f>IF($M217=Data!$L$10,Data!$V$11,IF($M217=Data!$L$12,Data!$V$11,IF($M217=Data!$Y$4,Data!$AA$11,IF($M217=Data!$AD$4,Data!$AF$11,IF($M217=Data!$AI$4,Data!$AK$11,IF($M217=Data!$AN$4,Data!$AP$11,0))))))</f>
        <v>0</v>
      </c>
      <c r="AL217" s="9">
        <f>IF($M217=Data!$L$10,Data!$V$12,IF($M217=Data!$L$12,Data!$V$12,IF($M217=Data!$Y$4,Data!$AA$12,IF($M217=Data!$AD$4,Data!$AF$12,IF($M217=Data!$AI$4,Data!$AK$12,IF($M217=Data!$AN$4,Data!$AP$12,0))))))</f>
        <v>0</v>
      </c>
      <c r="AM217" s="9">
        <f>IF($M217=Data!$L$10,Data!$V$13,IF($M217=Data!$L$12,Data!$V$13,IF($M217=Data!$Y$4,Data!$AA$13,IF($M217=Data!$AD$4,Data!$AF$13,IF($M217=Data!$AI$4,Data!$AK$13,IF($M217=Data!$AN$4,Data!$AP$13,0))))))</f>
        <v>0</v>
      </c>
      <c r="AN217" s="9">
        <f>IF($M217=Data!$L$10,Data!$V$14,IF($M217=Data!$L$12,Data!$V$14,IF($M217=Data!$Y$4,Data!$AA$14,IF($M217=Data!$AD$4,Data!$AF$14,IF($M217=Data!$AI$4,Data!$AK$14,IF($M217=Data!$AN$4,Data!$AP$14,0))))))</f>
        <v>0</v>
      </c>
      <c r="AO217" s="9">
        <f>IF($M217=Data!$L$10,Data!$V$15,IF($M217=Data!$L$12,Data!$V$15,IF($M217=Data!$Y$4,Data!$AA$15,IF($M217=Data!$AD$4,Data!$AF$15,IF($M217=Data!$AI$4,Data!$AK$15,IF($M217=Data!$AN$4,Data!$AP$15,0))))))</f>
        <v>0</v>
      </c>
      <c r="AP217" s="9">
        <f>IF($M217=Data!$L$10,Data!$V$16,IF($M217=Data!$L$12,Data!$V$16,IF($M217=Data!$Y$4,Data!$AA$16,IF($M217=Data!$AD$4,Data!$AF$16,IF($M217=Data!$AI$4,Data!$AK$16,IF($M217=Data!$AN$4,Data!$AP$16,0))))))</f>
        <v>0</v>
      </c>
      <c r="AQ217" s="9">
        <f>IF($M217=Data!$L$10,Data!$V$17,IF($M217=Data!$L$12,Data!$V$17,IF($M217=Data!$Y$4,Data!$AA$17,IF($M217=Data!$AD$4,Data!$AF$17,IF($M217=Data!$AI$4,Data!$AK$17,IF($M217=Data!$AN$4,Data!$AP$17,0))))))</f>
        <v>0</v>
      </c>
      <c r="AR217" s="9">
        <f>IF($M217=Data!$L$10,Data!$V$18,IF($M217=Data!$L$12,Data!$V$18,IF($M217=Data!$Y$4,Data!$AA$18,IF($M217=Data!$AD$4,Data!$AF$18,IF($M217=Data!$AI$4,Data!$AK$18,IF($M217=Data!$AN$4,Data!$AP$18,0))))))</f>
        <v>0</v>
      </c>
      <c r="AS217" s="9">
        <f>IF($M217=Data!$L$10,Data!$V$19,IF($M217=Data!$L$12,Data!$V$19,IF($M217=Data!$Y$4,Data!$AA$19,IF($M217=Data!$AD$4,Data!$AF$19,IF($M217=Data!$AI$4,Data!$AK$19,IF($M217=Data!$AN$4,Data!$AP$19,0))))))</f>
        <v>0</v>
      </c>
      <c r="AT217" s="9">
        <f>IF($M217=Data!$L$10,Data!$V$20,IF($M217=Data!$L$12,Data!$V$20,IF($M217=Data!$Y$4,Data!$AA$20,IF($M217=Data!$AD$4,Data!$AF$20,IF($M217=Data!$AI$4,Data!$AK$20,IF($M217=Data!$AN$4,Data!$AP$20,0))))))</f>
        <v>0</v>
      </c>
      <c r="AU217" s="9">
        <f>IF($M217=Data!$L$10,Data!$V$21,IF($M217=Data!$L$12,Data!$V$21,IF($M217=Data!$Y$4,Data!$AA$21,IF($M217=Data!$AD$4,Data!$AF$21,IF($M217=Data!$AI$4,Data!$AK$21,IF($M217=Data!$AN$4,Data!$AP$21,0))))))</f>
        <v>0</v>
      </c>
      <c r="AV217" s="9">
        <f>IF($M217=Data!$L$10,Data!$V$22,IF($M217=Data!$L$12,Data!$V$22,IF($M217=Data!$Y$4,Data!$AA$22,IF($M217=Data!$AD$4,Data!$AF$22,IF($M217=Data!$AI$4,Data!$AK$22,IF($M217=Data!$AN$4,Data!$AP$22,0))))))</f>
        <v>0</v>
      </c>
      <c r="AW217" s="9">
        <f>IF($M217=Data!$L$10,Data!$V$23,IF($M217=Data!$L$12,Data!$V$23,IF($M217=Data!$Y$4,Data!$AA$23,IF($M217=Data!$AD$4,Data!$AF$23,IF($M217=Data!$AI$4,Data!$AK$23,IF($M217=Data!$AN$4,Data!$AP$23,0))))))</f>
        <v>0</v>
      </c>
      <c r="AX217" s="9">
        <f>IF($M217=Data!$L$10,Data!$V$24,IF($M217=Data!$L$12,Data!$V$24,IF($M217=Data!$Y$4,Data!$AA$24,IF($M217=Data!$AD$4,Data!$AF$24,IF($M217=Data!$AI$4,Data!$AK$24,IF($M217=Data!$AN$4,Data!$AP$24,0))))))</f>
        <v>0</v>
      </c>
      <c r="AY217" s="9">
        <f>IF($M217=Data!$L$10,Data!$V$25,IF($M217=Data!$L$12,Data!$V$25,IF($M217=Data!$Y$4,Data!$AA$25,IF($M217=Data!$AD$4,Data!$AF$25,IF($M217=Data!$AI$4,Data!$AK$25,IF($M217=Data!$AN$4,Data!$AP$25,0))))))</f>
        <v>0</v>
      </c>
      <c r="AZ217" s="9">
        <f>IF($M217=Data!$L$10,Data!$V$26,IF($M217=Data!$L$12,Data!$V$26,IF($M217=Data!$Y$4,Data!$AA$26,IF($M217=Data!$AD$4,Data!$AF$26,IF($M217=Data!$AI$4,Data!$AK$26,IF($M217=Data!$AN$4,Data!$AP$26,0))))))</f>
        <v>0</v>
      </c>
      <c r="BA217" s="9">
        <f>IF($M217=Data!$L$10,Data!$V$27,IF($M217=Data!$L$12,Data!$V$27,IF($M217=Data!$Y$4,Data!$AA$27,IF($M217=Data!$AD$4,Data!$AF$27,IF($M217=Data!$AI$4,Data!$AK$27,IF($M217=Data!$AN$4,Data!$AP$27,0))))))</f>
        <v>0</v>
      </c>
      <c r="BB217" s="9">
        <f>IF($M217=Data!$L$10,Data!$V$28,IF($M217=Data!$L$12,Data!$V$28,IF($M217=Data!$Y$4,Data!$AA$28,IF($M217=Data!$AD$4,Data!$AF$28,IF($M217=Data!$AI$4,Data!$AK$28,IF($M217=Data!$AN$4,Data!$AP$28,0))))))</f>
        <v>0</v>
      </c>
      <c r="BC217" s="9">
        <f t="shared" si="16"/>
        <v>0</v>
      </c>
      <c r="BD217" s="119">
        <f>VLOOKUP($BC217,Data!$AS$4:$AT$128,2,FALSE)</f>
        <v>0</v>
      </c>
      <c r="BE217" s="102">
        <f>IF('LCLR Activity List v2.2'!$K217="SPR",1,0)</f>
        <v>0</v>
      </c>
      <c r="BF217" s="100" t="e">
        <f>IF($BE217=0,T217*Data!BF$98,IF($BE217=1,T217*Data!BK$98,T217*Data!BF$98))</f>
        <v>#N/A</v>
      </c>
      <c r="BG217" s="100" t="e">
        <f>IF($BE217=0,U217*Data!BG$98,IF($BE217=1,U217*Data!BL$98,U217*Data!BG$98))</f>
        <v>#N/A</v>
      </c>
      <c r="BH217" s="100" t="e">
        <f>IF($BE217=0,V217*Data!BH$98,IF($BE217=1,V217*Data!BM$98,V217*Data!BH$98))</f>
        <v>#N/A</v>
      </c>
      <c r="BI217" s="100" t="e">
        <f>IF($BE217=0,W217*Data!BI$98,IF($BE217=1,W217*Data!BN$98,W217*Data!BI$98))</f>
        <v>#N/A</v>
      </c>
      <c r="BJ217" s="100" t="e">
        <f>IF($BE217=0,X217*Data!BJ$98,IF($BE217=1,X217*Data!BO$98,X217*Data!BJ$98))</f>
        <v>#N/A</v>
      </c>
      <c r="BK217" s="97" t="e">
        <f t="shared" si="15"/>
        <v>#N/A</v>
      </c>
    </row>
    <row r="218" spans="1:63" x14ac:dyDescent="0.35">
      <c r="A218" s="187">
        <v>206</v>
      </c>
      <c r="B218" s="165"/>
      <c r="C218" s="166"/>
      <c r="D218" s="230"/>
      <c r="E218" s="166"/>
      <c r="F218" s="166"/>
      <c r="G218" s="166"/>
      <c r="H218" s="166"/>
      <c r="I218" s="166"/>
      <c r="J218" s="166"/>
      <c r="K218" s="166"/>
      <c r="L218" s="166"/>
      <c r="M218" s="166"/>
      <c r="N218" s="166"/>
      <c r="O218" s="231"/>
      <c r="P218" s="154">
        <f>VLOOKUP($BC218,Data!$AS$4:$AT$128,2,FALSE)</f>
        <v>0</v>
      </c>
      <c r="Q218" s="166"/>
      <c r="R218" s="166"/>
      <c r="S218" s="155"/>
      <c r="T218" s="170"/>
      <c r="U218" s="170"/>
      <c r="V218" s="170"/>
      <c r="W218" s="170"/>
      <c r="X218" s="156">
        <f t="shared" si="13"/>
        <v>0</v>
      </c>
      <c r="Y218" s="170"/>
      <c r="Z218" s="156">
        <f t="shared" si="14"/>
        <v>0</v>
      </c>
      <c r="AA218" s="175"/>
      <c r="AB218" s="176"/>
      <c r="AD218" s="9">
        <f>IF($M218=Data!$L$10,Data!$V$4,IF($M218=Data!$L$12,Data!$V$4,IF($M218=Data!$Y$4,Data!$AA$4,IF($M218=Data!$AD$4,Data!$AF$4,IF($M218=Data!$AI$4,Data!$AK$4,IF($M218=Data!$AN$4,Data!$AP$4,0))))))</f>
        <v>0</v>
      </c>
      <c r="AE218" s="9">
        <f>IF($M218=Data!$L$10,Data!$V$5,IF($M218=Data!$L$12,Data!$V$5,IF($M218=Data!$Y$4,Data!$AA$5,IF($M218=Data!$AD$4,Data!$AF$5,IF($M218=Data!$AI$4,Data!$AK$5,IF($M218=Data!$AN$4,Data!$AP$5,0))))))</f>
        <v>0</v>
      </c>
      <c r="AF218" s="9">
        <f>IF($M218=Data!$L$10,Data!$V$6,IF($M218=Data!$L$12,Data!$V$6,IF($M218=Data!$Y$4,Data!$AA$6,IF($M218=Data!$AD$4,Data!$AF$6,IF($M218=Data!$AI$4,Data!$AK$6,IF($M218=Data!$AN$4,Data!$AP$6,0))))))</f>
        <v>0</v>
      </c>
      <c r="AG218" s="9">
        <f>IF($M218=Data!$L$10,Data!$V$7,IF($M218=Data!$L$12,Data!$V$7,IF($M218=Data!$Y$4,Data!$AA$7,IF($M218=Data!$AD$4,Data!$AF$7,IF($M218=Data!$AI$4,Data!$AK$7,IF($M218=Data!$AN$4,Data!$AP$7,0))))))</f>
        <v>0</v>
      </c>
      <c r="AH218" s="9">
        <f>IF($M218=Data!$L$10,Data!$V$8,IF($M218=Data!$L$12,Data!$V$8,IF($M218=Data!$Y$4,Data!$AA$8,IF($M218=Data!$AD$4,Data!$AF$8,IF($M218=Data!$AI$4,Data!$AK$8,IF($M218=Data!$AN$4,Data!$AP$8,0))))))</f>
        <v>0</v>
      </c>
      <c r="AI218" s="9">
        <f>IF($M218=Data!$L$10,Data!$V$9,IF($M218=Data!$L$12,Data!$V$9,IF($M218=Data!$Y$4,Data!$AA$9,IF($M218=Data!$AD$4,Data!$AF$9,IF($M218=Data!$AI$4,Data!$AK$9,IF($M218=Data!$AN$4,Data!$AP$9,0))))))</f>
        <v>0</v>
      </c>
      <c r="AJ218" s="9">
        <f>IF($M218=Data!$L$10,Data!$V$10,IF($M218=Data!$L$12,Data!$V$10,IF($M218=Data!$Y$4,Data!$AA$10,IF($M218=Data!$AD$4,Data!$AF$10,IF($M218=Data!$AI$4,Data!$AK$10,IF($M218=Data!$AN$4,Data!$AP$10,0))))))</f>
        <v>0</v>
      </c>
      <c r="AK218" s="9">
        <f>IF($M218=Data!$L$10,Data!$V$11,IF($M218=Data!$L$12,Data!$V$11,IF($M218=Data!$Y$4,Data!$AA$11,IF($M218=Data!$AD$4,Data!$AF$11,IF($M218=Data!$AI$4,Data!$AK$11,IF($M218=Data!$AN$4,Data!$AP$11,0))))))</f>
        <v>0</v>
      </c>
      <c r="AL218" s="9">
        <f>IF($M218=Data!$L$10,Data!$V$12,IF($M218=Data!$L$12,Data!$V$12,IF($M218=Data!$Y$4,Data!$AA$12,IF($M218=Data!$AD$4,Data!$AF$12,IF($M218=Data!$AI$4,Data!$AK$12,IF($M218=Data!$AN$4,Data!$AP$12,0))))))</f>
        <v>0</v>
      </c>
      <c r="AM218" s="9">
        <f>IF($M218=Data!$L$10,Data!$V$13,IF($M218=Data!$L$12,Data!$V$13,IF($M218=Data!$Y$4,Data!$AA$13,IF($M218=Data!$AD$4,Data!$AF$13,IF($M218=Data!$AI$4,Data!$AK$13,IF($M218=Data!$AN$4,Data!$AP$13,0))))))</f>
        <v>0</v>
      </c>
      <c r="AN218" s="9">
        <f>IF($M218=Data!$L$10,Data!$V$14,IF($M218=Data!$L$12,Data!$V$14,IF($M218=Data!$Y$4,Data!$AA$14,IF($M218=Data!$AD$4,Data!$AF$14,IF($M218=Data!$AI$4,Data!$AK$14,IF($M218=Data!$AN$4,Data!$AP$14,0))))))</f>
        <v>0</v>
      </c>
      <c r="AO218" s="9">
        <f>IF($M218=Data!$L$10,Data!$V$15,IF($M218=Data!$L$12,Data!$V$15,IF($M218=Data!$Y$4,Data!$AA$15,IF($M218=Data!$AD$4,Data!$AF$15,IF($M218=Data!$AI$4,Data!$AK$15,IF($M218=Data!$AN$4,Data!$AP$15,0))))))</f>
        <v>0</v>
      </c>
      <c r="AP218" s="9">
        <f>IF($M218=Data!$L$10,Data!$V$16,IF($M218=Data!$L$12,Data!$V$16,IF($M218=Data!$Y$4,Data!$AA$16,IF($M218=Data!$AD$4,Data!$AF$16,IF($M218=Data!$AI$4,Data!$AK$16,IF($M218=Data!$AN$4,Data!$AP$16,0))))))</f>
        <v>0</v>
      </c>
      <c r="AQ218" s="9">
        <f>IF($M218=Data!$L$10,Data!$V$17,IF($M218=Data!$L$12,Data!$V$17,IF($M218=Data!$Y$4,Data!$AA$17,IF($M218=Data!$AD$4,Data!$AF$17,IF($M218=Data!$AI$4,Data!$AK$17,IF($M218=Data!$AN$4,Data!$AP$17,0))))))</f>
        <v>0</v>
      </c>
      <c r="AR218" s="9">
        <f>IF($M218=Data!$L$10,Data!$V$18,IF($M218=Data!$L$12,Data!$V$18,IF($M218=Data!$Y$4,Data!$AA$18,IF($M218=Data!$AD$4,Data!$AF$18,IF($M218=Data!$AI$4,Data!$AK$18,IF($M218=Data!$AN$4,Data!$AP$18,0))))))</f>
        <v>0</v>
      </c>
      <c r="AS218" s="9">
        <f>IF($M218=Data!$L$10,Data!$V$19,IF($M218=Data!$L$12,Data!$V$19,IF($M218=Data!$Y$4,Data!$AA$19,IF($M218=Data!$AD$4,Data!$AF$19,IF($M218=Data!$AI$4,Data!$AK$19,IF($M218=Data!$AN$4,Data!$AP$19,0))))))</f>
        <v>0</v>
      </c>
      <c r="AT218" s="9">
        <f>IF($M218=Data!$L$10,Data!$V$20,IF($M218=Data!$L$12,Data!$V$20,IF($M218=Data!$Y$4,Data!$AA$20,IF($M218=Data!$AD$4,Data!$AF$20,IF($M218=Data!$AI$4,Data!$AK$20,IF($M218=Data!$AN$4,Data!$AP$20,0))))))</f>
        <v>0</v>
      </c>
      <c r="AU218" s="9">
        <f>IF($M218=Data!$L$10,Data!$V$21,IF($M218=Data!$L$12,Data!$V$21,IF($M218=Data!$Y$4,Data!$AA$21,IF($M218=Data!$AD$4,Data!$AF$21,IF($M218=Data!$AI$4,Data!$AK$21,IF($M218=Data!$AN$4,Data!$AP$21,0))))))</f>
        <v>0</v>
      </c>
      <c r="AV218" s="9">
        <f>IF($M218=Data!$L$10,Data!$V$22,IF($M218=Data!$L$12,Data!$V$22,IF($M218=Data!$Y$4,Data!$AA$22,IF($M218=Data!$AD$4,Data!$AF$22,IF($M218=Data!$AI$4,Data!$AK$22,IF($M218=Data!$AN$4,Data!$AP$22,0))))))</f>
        <v>0</v>
      </c>
      <c r="AW218" s="9">
        <f>IF($M218=Data!$L$10,Data!$V$23,IF($M218=Data!$L$12,Data!$V$23,IF($M218=Data!$Y$4,Data!$AA$23,IF($M218=Data!$AD$4,Data!$AF$23,IF($M218=Data!$AI$4,Data!$AK$23,IF($M218=Data!$AN$4,Data!$AP$23,0))))))</f>
        <v>0</v>
      </c>
      <c r="AX218" s="9">
        <f>IF($M218=Data!$L$10,Data!$V$24,IF($M218=Data!$L$12,Data!$V$24,IF($M218=Data!$Y$4,Data!$AA$24,IF($M218=Data!$AD$4,Data!$AF$24,IF($M218=Data!$AI$4,Data!$AK$24,IF($M218=Data!$AN$4,Data!$AP$24,0))))))</f>
        <v>0</v>
      </c>
      <c r="AY218" s="9">
        <f>IF($M218=Data!$L$10,Data!$V$25,IF($M218=Data!$L$12,Data!$V$25,IF($M218=Data!$Y$4,Data!$AA$25,IF($M218=Data!$AD$4,Data!$AF$25,IF($M218=Data!$AI$4,Data!$AK$25,IF($M218=Data!$AN$4,Data!$AP$25,0))))))</f>
        <v>0</v>
      </c>
      <c r="AZ218" s="9">
        <f>IF($M218=Data!$L$10,Data!$V$26,IF($M218=Data!$L$12,Data!$V$26,IF($M218=Data!$Y$4,Data!$AA$26,IF($M218=Data!$AD$4,Data!$AF$26,IF($M218=Data!$AI$4,Data!$AK$26,IF($M218=Data!$AN$4,Data!$AP$26,0))))))</f>
        <v>0</v>
      </c>
      <c r="BA218" s="9">
        <f>IF($M218=Data!$L$10,Data!$V$27,IF($M218=Data!$L$12,Data!$V$27,IF($M218=Data!$Y$4,Data!$AA$27,IF($M218=Data!$AD$4,Data!$AF$27,IF($M218=Data!$AI$4,Data!$AK$27,IF($M218=Data!$AN$4,Data!$AP$27,0))))))</f>
        <v>0</v>
      </c>
      <c r="BB218" s="9">
        <f>IF($M218=Data!$L$10,Data!$V$28,IF($M218=Data!$L$12,Data!$V$28,IF($M218=Data!$Y$4,Data!$AA$28,IF($M218=Data!$AD$4,Data!$AF$28,IF($M218=Data!$AI$4,Data!$AK$28,IF($M218=Data!$AN$4,Data!$AP$28,0))))))</f>
        <v>0</v>
      </c>
      <c r="BC218" s="9">
        <f t="shared" si="16"/>
        <v>0</v>
      </c>
      <c r="BD218" s="119">
        <f>VLOOKUP($BC218,Data!$AS$4:$AT$128,2,FALSE)</f>
        <v>0</v>
      </c>
      <c r="BE218" s="102">
        <f>IF('LCLR Activity List v2.2'!$K218="SPR",1,0)</f>
        <v>0</v>
      </c>
      <c r="BF218" s="100" t="e">
        <f>IF($BE218=0,T218*Data!BF$98,IF($BE218=1,T218*Data!BK$98,T218*Data!BF$98))</f>
        <v>#N/A</v>
      </c>
      <c r="BG218" s="100" t="e">
        <f>IF($BE218=0,U218*Data!BG$98,IF($BE218=1,U218*Data!BL$98,U218*Data!BG$98))</f>
        <v>#N/A</v>
      </c>
      <c r="BH218" s="100" t="e">
        <f>IF($BE218=0,V218*Data!BH$98,IF($BE218=1,V218*Data!BM$98,V218*Data!BH$98))</f>
        <v>#N/A</v>
      </c>
      <c r="BI218" s="100" t="e">
        <f>IF($BE218=0,W218*Data!BI$98,IF($BE218=1,W218*Data!BN$98,W218*Data!BI$98))</f>
        <v>#N/A</v>
      </c>
      <c r="BJ218" s="100" t="e">
        <f>IF($BE218=0,X218*Data!BJ$98,IF($BE218=1,X218*Data!BO$98,X218*Data!BJ$98))</f>
        <v>#N/A</v>
      </c>
      <c r="BK218" s="97" t="e">
        <f t="shared" si="15"/>
        <v>#N/A</v>
      </c>
    </row>
    <row r="219" spans="1:63" x14ac:dyDescent="0.35">
      <c r="A219" s="187">
        <v>207</v>
      </c>
      <c r="B219" s="165"/>
      <c r="C219" s="166"/>
      <c r="D219" s="230"/>
      <c r="E219" s="166"/>
      <c r="F219" s="166"/>
      <c r="G219" s="166"/>
      <c r="H219" s="166"/>
      <c r="I219" s="166"/>
      <c r="J219" s="166"/>
      <c r="K219" s="166"/>
      <c r="L219" s="166"/>
      <c r="M219" s="166"/>
      <c r="N219" s="166"/>
      <c r="O219" s="231"/>
      <c r="P219" s="154">
        <f>VLOOKUP($BC219,Data!$AS$4:$AT$128,2,FALSE)</f>
        <v>0</v>
      </c>
      <c r="Q219" s="166"/>
      <c r="R219" s="166"/>
      <c r="S219" s="155"/>
      <c r="T219" s="170"/>
      <c r="U219" s="170"/>
      <c r="V219" s="170"/>
      <c r="W219" s="170"/>
      <c r="X219" s="156">
        <f t="shared" si="13"/>
        <v>0</v>
      </c>
      <c r="Y219" s="170"/>
      <c r="Z219" s="156">
        <f t="shared" si="14"/>
        <v>0</v>
      </c>
      <c r="AA219" s="175"/>
      <c r="AB219" s="176"/>
      <c r="AD219" s="9">
        <f>IF($M219=Data!$L$10,Data!$V$4,IF($M219=Data!$L$12,Data!$V$4,IF($M219=Data!$Y$4,Data!$AA$4,IF($M219=Data!$AD$4,Data!$AF$4,IF($M219=Data!$AI$4,Data!$AK$4,IF($M219=Data!$AN$4,Data!$AP$4,0))))))</f>
        <v>0</v>
      </c>
      <c r="AE219" s="9">
        <f>IF($M219=Data!$L$10,Data!$V$5,IF($M219=Data!$L$12,Data!$V$5,IF($M219=Data!$Y$4,Data!$AA$5,IF($M219=Data!$AD$4,Data!$AF$5,IF($M219=Data!$AI$4,Data!$AK$5,IF($M219=Data!$AN$4,Data!$AP$5,0))))))</f>
        <v>0</v>
      </c>
      <c r="AF219" s="9">
        <f>IF($M219=Data!$L$10,Data!$V$6,IF($M219=Data!$L$12,Data!$V$6,IF($M219=Data!$Y$4,Data!$AA$6,IF($M219=Data!$AD$4,Data!$AF$6,IF($M219=Data!$AI$4,Data!$AK$6,IF($M219=Data!$AN$4,Data!$AP$6,0))))))</f>
        <v>0</v>
      </c>
      <c r="AG219" s="9">
        <f>IF($M219=Data!$L$10,Data!$V$7,IF($M219=Data!$L$12,Data!$V$7,IF($M219=Data!$Y$4,Data!$AA$7,IF($M219=Data!$AD$4,Data!$AF$7,IF($M219=Data!$AI$4,Data!$AK$7,IF($M219=Data!$AN$4,Data!$AP$7,0))))))</f>
        <v>0</v>
      </c>
      <c r="AH219" s="9">
        <f>IF($M219=Data!$L$10,Data!$V$8,IF($M219=Data!$L$12,Data!$V$8,IF($M219=Data!$Y$4,Data!$AA$8,IF($M219=Data!$AD$4,Data!$AF$8,IF($M219=Data!$AI$4,Data!$AK$8,IF($M219=Data!$AN$4,Data!$AP$8,0))))))</f>
        <v>0</v>
      </c>
      <c r="AI219" s="9">
        <f>IF($M219=Data!$L$10,Data!$V$9,IF($M219=Data!$L$12,Data!$V$9,IF($M219=Data!$Y$4,Data!$AA$9,IF($M219=Data!$AD$4,Data!$AF$9,IF($M219=Data!$AI$4,Data!$AK$9,IF($M219=Data!$AN$4,Data!$AP$9,0))))))</f>
        <v>0</v>
      </c>
      <c r="AJ219" s="9">
        <f>IF($M219=Data!$L$10,Data!$V$10,IF($M219=Data!$L$12,Data!$V$10,IF($M219=Data!$Y$4,Data!$AA$10,IF($M219=Data!$AD$4,Data!$AF$10,IF($M219=Data!$AI$4,Data!$AK$10,IF($M219=Data!$AN$4,Data!$AP$10,0))))))</f>
        <v>0</v>
      </c>
      <c r="AK219" s="9">
        <f>IF($M219=Data!$L$10,Data!$V$11,IF($M219=Data!$L$12,Data!$V$11,IF($M219=Data!$Y$4,Data!$AA$11,IF($M219=Data!$AD$4,Data!$AF$11,IF($M219=Data!$AI$4,Data!$AK$11,IF($M219=Data!$AN$4,Data!$AP$11,0))))))</f>
        <v>0</v>
      </c>
      <c r="AL219" s="9">
        <f>IF($M219=Data!$L$10,Data!$V$12,IF($M219=Data!$L$12,Data!$V$12,IF($M219=Data!$Y$4,Data!$AA$12,IF($M219=Data!$AD$4,Data!$AF$12,IF($M219=Data!$AI$4,Data!$AK$12,IF($M219=Data!$AN$4,Data!$AP$12,0))))))</f>
        <v>0</v>
      </c>
      <c r="AM219" s="9">
        <f>IF($M219=Data!$L$10,Data!$V$13,IF($M219=Data!$L$12,Data!$V$13,IF($M219=Data!$Y$4,Data!$AA$13,IF($M219=Data!$AD$4,Data!$AF$13,IF($M219=Data!$AI$4,Data!$AK$13,IF($M219=Data!$AN$4,Data!$AP$13,0))))))</f>
        <v>0</v>
      </c>
      <c r="AN219" s="9">
        <f>IF($M219=Data!$L$10,Data!$V$14,IF($M219=Data!$L$12,Data!$V$14,IF($M219=Data!$Y$4,Data!$AA$14,IF($M219=Data!$AD$4,Data!$AF$14,IF($M219=Data!$AI$4,Data!$AK$14,IF($M219=Data!$AN$4,Data!$AP$14,0))))))</f>
        <v>0</v>
      </c>
      <c r="AO219" s="9">
        <f>IF($M219=Data!$L$10,Data!$V$15,IF($M219=Data!$L$12,Data!$V$15,IF($M219=Data!$Y$4,Data!$AA$15,IF($M219=Data!$AD$4,Data!$AF$15,IF($M219=Data!$AI$4,Data!$AK$15,IF($M219=Data!$AN$4,Data!$AP$15,0))))))</f>
        <v>0</v>
      </c>
      <c r="AP219" s="9">
        <f>IF($M219=Data!$L$10,Data!$V$16,IF($M219=Data!$L$12,Data!$V$16,IF($M219=Data!$Y$4,Data!$AA$16,IF($M219=Data!$AD$4,Data!$AF$16,IF($M219=Data!$AI$4,Data!$AK$16,IF($M219=Data!$AN$4,Data!$AP$16,0))))))</f>
        <v>0</v>
      </c>
      <c r="AQ219" s="9">
        <f>IF($M219=Data!$L$10,Data!$V$17,IF($M219=Data!$L$12,Data!$V$17,IF($M219=Data!$Y$4,Data!$AA$17,IF($M219=Data!$AD$4,Data!$AF$17,IF($M219=Data!$AI$4,Data!$AK$17,IF($M219=Data!$AN$4,Data!$AP$17,0))))))</f>
        <v>0</v>
      </c>
      <c r="AR219" s="9">
        <f>IF($M219=Data!$L$10,Data!$V$18,IF($M219=Data!$L$12,Data!$V$18,IF($M219=Data!$Y$4,Data!$AA$18,IF($M219=Data!$AD$4,Data!$AF$18,IF($M219=Data!$AI$4,Data!$AK$18,IF($M219=Data!$AN$4,Data!$AP$18,0))))))</f>
        <v>0</v>
      </c>
      <c r="AS219" s="9">
        <f>IF($M219=Data!$L$10,Data!$V$19,IF($M219=Data!$L$12,Data!$V$19,IF($M219=Data!$Y$4,Data!$AA$19,IF($M219=Data!$AD$4,Data!$AF$19,IF($M219=Data!$AI$4,Data!$AK$19,IF($M219=Data!$AN$4,Data!$AP$19,0))))))</f>
        <v>0</v>
      </c>
      <c r="AT219" s="9">
        <f>IF($M219=Data!$L$10,Data!$V$20,IF($M219=Data!$L$12,Data!$V$20,IF($M219=Data!$Y$4,Data!$AA$20,IF($M219=Data!$AD$4,Data!$AF$20,IF($M219=Data!$AI$4,Data!$AK$20,IF($M219=Data!$AN$4,Data!$AP$20,0))))))</f>
        <v>0</v>
      </c>
      <c r="AU219" s="9">
        <f>IF($M219=Data!$L$10,Data!$V$21,IF($M219=Data!$L$12,Data!$V$21,IF($M219=Data!$Y$4,Data!$AA$21,IF($M219=Data!$AD$4,Data!$AF$21,IF($M219=Data!$AI$4,Data!$AK$21,IF($M219=Data!$AN$4,Data!$AP$21,0))))))</f>
        <v>0</v>
      </c>
      <c r="AV219" s="9">
        <f>IF($M219=Data!$L$10,Data!$V$22,IF($M219=Data!$L$12,Data!$V$22,IF($M219=Data!$Y$4,Data!$AA$22,IF($M219=Data!$AD$4,Data!$AF$22,IF($M219=Data!$AI$4,Data!$AK$22,IF($M219=Data!$AN$4,Data!$AP$22,0))))))</f>
        <v>0</v>
      </c>
      <c r="AW219" s="9">
        <f>IF($M219=Data!$L$10,Data!$V$23,IF($M219=Data!$L$12,Data!$V$23,IF($M219=Data!$Y$4,Data!$AA$23,IF($M219=Data!$AD$4,Data!$AF$23,IF($M219=Data!$AI$4,Data!$AK$23,IF($M219=Data!$AN$4,Data!$AP$23,0))))))</f>
        <v>0</v>
      </c>
      <c r="AX219" s="9">
        <f>IF($M219=Data!$L$10,Data!$V$24,IF($M219=Data!$L$12,Data!$V$24,IF($M219=Data!$Y$4,Data!$AA$24,IF($M219=Data!$AD$4,Data!$AF$24,IF($M219=Data!$AI$4,Data!$AK$24,IF($M219=Data!$AN$4,Data!$AP$24,0))))))</f>
        <v>0</v>
      </c>
      <c r="AY219" s="9">
        <f>IF($M219=Data!$L$10,Data!$V$25,IF($M219=Data!$L$12,Data!$V$25,IF($M219=Data!$Y$4,Data!$AA$25,IF($M219=Data!$AD$4,Data!$AF$25,IF($M219=Data!$AI$4,Data!$AK$25,IF($M219=Data!$AN$4,Data!$AP$25,0))))))</f>
        <v>0</v>
      </c>
      <c r="AZ219" s="9">
        <f>IF($M219=Data!$L$10,Data!$V$26,IF($M219=Data!$L$12,Data!$V$26,IF($M219=Data!$Y$4,Data!$AA$26,IF($M219=Data!$AD$4,Data!$AF$26,IF($M219=Data!$AI$4,Data!$AK$26,IF($M219=Data!$AN$4,Data!$AP$26,0))))))</f>
        <v>0</v>
      </c>
      <c r="BA219" s="9">
        <f>IF($M219=Data!$L$10,Data!$V$27,IF($M219=Data!$L$12,Data!$V$27,IF($M219=Data!$Y$4,Data!$AA$27,IF($M219=Data!$AD$4,Data!$AF$27,IF($M219=Data!$AI$4,Data!$AK$27,IF($M219=Data!$AN$4,Data!$AP$27,0))))))</f>
        <v>0</v>
      </c>
      <c r="BB219" s="9">
        <f>IF($M219=Data!$L$10,Data!$V$28,IF($M219=Data!$L$12,Data!$V$28,IF($M219=Data!$Y$4,Data!$AA$28,IF($M219=Data!$AD$4,Data!$AF$28,IF($M219=Data!$AI$4,Data!$AK$28,IF($M219=Data!$AN$4,Data!$AP$28,0))))))</f>
        <v>0</v>
      </c>
      <c r="BC219" s="9">
        <f t="shared" si="16"/>
        <v>0</v>
      </c>
      <c r="BD219" s="119">
        <f>VLOOKUP($BC219,Data!$AS$4:$AT$128,2,FALSE)</f>
        <v>0</v>
      </c>
      <c r="BE219" s="102">
        <f>IF('LCLR Activity List v2.2'!$K219="SPR",1,0)</f>
        <v>0</v>
      </c>
      <c r="BF219" s="100" t="e">
        <f>IF($BE219=0,T219*Data!BF$98,IF($BE219=1,T219*Data!BK$98,T219*Data!BF$98))</f>
        <v>#N/A</v>
      </c>
      <c r="BG219" s="100" t="e">
        <f>IF($BE219=0,U219*Data!BG$98,IF($BE219=1,U219*Data!BL$98,U219*Data!BG$98))</f>
        <v>#N/A</v>
      </c>
      <c r="BH219" s="100" t="e">
        <f>IF($BE219=0,V219*Data!BH$98,IF($BE219=1,V219*Data!BM$98,V219*Data!BH$98))</f>
        <v>#N/A</v>
      </c>
      <c r="BI219" s="100" t="e">
        <f>IF($BE219=0,W219*Data!BI$98,IF($BE219=1,W219*Data!BN$98,W219*Data!BI$98))</f>
        <v>#N/A</v>
      </c>
      <c r="BJ219" s="100" t="e">
        <f>IF($BE219=0,X219*Data!BJ$98,IF($BE219=1,X219*Data!BO$98,X219*Data!BJ$98))</f>
        <v>#N/A</v>
      </c>
      <c r="BK219" s="97" t="e">
        <f t="shared" si="15"/>
        <v>#N/A</v>
      </c>
    </row>
    <row r="220" spans="1:63" x14ac:dyDescent="0.35">
      <c r="A220" s="187">
        <v>208</v>
      </c>
      <c r="B220" s="165"/>
      <c r="C220" s="166"/>
      <c r="D220" s="230"/>
      <c r="E220" s="166"/>
      <c r="F220" s="166"/>
      <c r="G220" s="166"/>
      <c r="H220" s="166"/>
      <c r="I220" s="166"/>
      <c r="J220" s="166"/>
      <c r="K220" s="166"/>
      <c r="L220" s="166"/>
      <c r="M220" s="166"/>
      <c r="N220" s="166"/>
      <c r="O220" s="231"/>
      <c r="P220" s="154">
        <f>VLOOKUP($BC220,Data!$AS$4:$AT$128,2,FALSE)</f>
        <v>0</v>
      </c>
      <c r="Q220" s="166"/>
      <c r="R220" s="166"/>
      <c r="S220" s="155"/>
      <c r="T220" s="170"/>
      <c r="U220" s="170"/>
      <c r="V220" s="170"/>
      <c r="W220" s="170"/>
      <c r="X220" s="156">
        <f t="shared" si="13"/>
        <v>0</v>
      </c>
      <c r="Y220" s="170"/>
      <c r="Z220" s="156">
        <f t="shared" si="14"/>
        <v>0</v>
      </c>
      <c r="AA220" s="175"/>
      <c r="AB220" s="176"/>
      <c r="AD220" s="9">
        <f>IF($M220=Data!$L$10,Data!$V$4,IF($M220=Data!$L$12,Data!$V$4,IF($M220=Data!$Y$4,Data!$AA$4,IF($M220=Data!$AD$4,Data!$AF$4,IF($M220=Data!$AI$4,Data!$AK$4,IF($M220=Data!$AN$4,Data!$AP$4,0))))))</f>
        <v>0</v>
      </c>
      <c r="AE220" s="9">
        <f>IF($M220=Data!$L$10,Data!$V$5,IF($M220=Data!$L$12,Data!$V$5,IF($M220=Data!$Y$4,Data!$AA$5,IF($M220=Data!$AD$4,Data!$AF$5,IF($M220=Data!$AI$4,Data!$AK$5,IF($M220=Data!$AN$4,Data!$AP$5,0))))))</f>
        <v>0</v>
      </c>
      <c r="AF220" s="9">
        <f>IF($M220=Data!$L$10,Data!$V$6,IF($M220=Data!$L$12,Data!$V$6,IF($M220=Data!$Y$4,Data!$AA$6,IF($M220=Data!$AD$4,Data!$AF$6,IF($M220=Data!$AI$4,Data!$AK$6,IF($M220=Data!$AN$4,Data!$AP$6,0))))))</f>
        <v>0</v>
      </c>
      <c r="AG220" s="9">
        <f>IF($M220=Data!$L$10,Data!$V$7,IF($M220=Data!$L$12,Data!$V$7,IF($M220=Data!$Y$4,Data!$AA$7,IF($M220=Data!$AD$4,Data!$AF$7,IF($M220=Data!$AI$4,Data!$AK$7,IF($M220=Data!$AN$4,Data!$AP$7,0))))))</f>
        <v>0</v>
      </c>
      <c r="AH220" s="9">
        <f>IF($M220=Data!$L$10,Data!$V$8,IF($M220=Data!$L$12,Data!$V$8,IF($M220=Data!$Y$4,Data!$AA$8,IF($M220=Data!$AD$4,Data!$AF$8,IF($M220=Data!$AI$4,Data!$AK$8,IF($M220=Data!$AN$4,Data!$AP$8,0))))))</f>
        <v>0</v>
      </c>
      <c r="AI220" s="9">
        <f>IF($M220=Data!$L$10,Data!$V$9,IF($M220=Data!$L$12,Data!$V$9,IF($M220=Data!$Y$4,Data!$AA$9,IF($M220=Data!$AD$4,Data!$AF$9,IF($M220=Data!$AI$4,Data!$AK$9,IF($M220=Data!$AN$4,Data!$AP$9,0))))))</f>
        <v>0</v>
      </c>
      <c r="AJ220" s="9">
        <f>IF($M220=Data!$L$10,Data!$V$10,IF($M220=Data!$L$12,Data!$V$10,IF($M220=Data!$Y$4,Data!$AA$10,IF($M220=Data!$AD$4,Data!$AF$10,IF($M220=Data!$AI$4,Data!$AK$10,IF($M220=Data!$AN$4,Data!$AP$10,0))))))</f>
        <v>0</v>
      </c>
      <c r="AK220" s="9">
        <f>IF($M220=Data!$L$10,Data!$V$11,IF($M220=Data!$L$12,Data!$V$11,IF($M220=Data!$Y$4,Data!$AA$11,IF($M220=Data!$AD$4,Data!$AF$11,IF($M220=Data!$AI$4,Data!$AK$11,IF($M220=Data!$AN$4,Data!$AP$11,0))))))</f>
        <v>0</v>
      </c>
      <c r="AL220" s="9">
        <f>IF($M220=Data!$L$10,Data!$V$12,IF($M220=Data!$L$12,Data!$V$12,IF($M220=Data!$Y$4,Data!$AA$12,IF($M220=Data!$AD$4,Data!$AF$12,IF($M220=Data!$AI$4,Data!$AK$12,IF($M220=Data!$AN$4,Data!$AP$12,0))))))</f>
        <v>0</v>
      </c>
      <c r="AM220" s="9">
        <f>IF($M220=Data!$L$10,Data!$V$13,IF($M220=Data!$L$12,Data!$V$13,IF($M220=Data!$Y$4,Data!$AA$13,IF($M220=Data!$AD$4,Data!$AF$13,IF($M220=Data!$AI$4,Data!$AK$13,IF($M220=Data!$AN$4,Data!$AP$13,0))))))</f>
        <v>0</v>
      </c>
      <c r="AN220" s="9">
        <f>IF($M220=Data!$L$10,Data!$V$14,IF($M220=Data!$L$12,Data!$V$14,IF($M220=Data!$Y$4,Data!$AA$14,IF($M220=Data!$AD$4,Data!$AF$14,IF($M220=Data!$AI$4,Data!$AK$14,IF($M220=Data!$AN$4,Data!$AP$14,0))))))</f>
        <v>0</v>
      </c>
      <c r="AO220" s="9">
        <f>IF($M220=Data!$L$10,Data!$V$15,IF($M220=Data!$L$12,Data!$V$15,IF($M220=Data!$Y$4,Data!$AA$15,IF($M220=Data!$AD$4,Data!$AF$15,IF($M220=Data!$AI$4,Data!$AK$15,IF($M220=Data!$AN$4,Data!$AP$15,0))))))</f>
        <v>0</v>
      </c>
      <c r="AP220" s="9">
        <f>IF($M220=Data!$L$10,Data!$V$16,IF($M220=Data!$L$12,Data!$V$16,IF($M220=Data!$Y$4,Data!$AA$16,IF($M220=Data!$AD$4,Data!$AF$16,IF($M220=Data!$AI$4,Data!$AK$16,IF($M220=Data!$AN$4,Data!$AP$16,0))))))</f>
        <v>0</v>
      </c>
      <c r="AQ220" s="9">
        <f>IF($M220=Data!$L$10,Data!$V$17,IF($M220=Data!$L$12,Data!$V$17,IF($M220=Data!$Y$4,Data!$AA$17,IF($M220=Data!$AD$4,Data!$AF$17,IF($M220=Data!$AI$4,Data!$AK$17,IF($M220=Data!$AN$4,Data!$AP$17,0))))))</f>
        <v>0</v>
      </c>
      <c r="AR220" s="9">
        <f>IF($M220=Data!$L$10,Data!$V$18,IF($M220=Data!$L$12,Data!$V$18,IF($M220=Data!$Y$4,Data!$AA$18,IF($M220=Data!$AD$4,Data!$AF$18,IF($M220=Data!$AI$4,Data!$AK$18,IF($M220=Data!$AN$4,Data!$AP$18,0))))))</f>
        <v>0</v>
      </c>
      <c r="AS220" s="9">
        <f>IF($M220=Data!$L$10,Data!$V$19,IF($M220=Data!$L$12,Data!$V$19,IF($M220=Data!$Y$4,Data!$AA$19,IF($M220=Data!$AD$4,Data!$AF$19,IF($M220=Data!$AI$4,Data!$AK$19,IF($M220=Data!$AN$4,Data!$AP$19,0))))))</f>
        <v>0</v>
      </c>
      <c r="AT220" s="9">
        <f>IF($M220=Data!$L$10,Data!$V$20,IF($M220=Data!$L$12,Data!$V$20,IF($M220=Data!$Y$4,Data!$AA$20,IF($M220=Data!$AD$4,Data!$AF$20,IF($M220=Data!$AI$4,Data!$AK$20,IF($M220=Data!$AN$4,Data!$AP$20,0))))))</f>
        <v>0</v>
      </c>
      <c r="AU220" s="9">
        <f>IF($M220=Data!$L$10,Data!$V$21,IF($M220=Data!$L$12,Data!$V$21,IF($M220=Data!$Y$4,Data!$AA$21,IF($M220=Data!$AD$4,Data!$AF$21,IF($M220=Data!$AI$4,Data!$AK$21,IF($M220=Data!$AN$4,Data!$AP$21,0))))))</f>
        <v>0</v>
      </c>
      <c r="AV220" s="9">
        <f>IF($M220=Data!$L$10,Data!$V$22,IF($M220=Data!$L$12,Data!$V$22,IF($M220=Data!$Y$4,Data!$AA$22,IF($M220=Data!$AD$4,Data!$AF$22,IF($M220=Data!$AI$4,Data!$AK$22,IF($M220=Data!$AN$4,Data!$AP$22,0))))))</f>
        <v>0</v>
      </c>
      <c r="AW220" s="9">
        <f>IF($M220=Data!$L$10,Data!$V$23,IF($M220=Data!$L$12,Data!$V$23,IF($M220=Data!$Y$4,Data!$AA$23,IF($M220=Data!$AD$4,Data!$AF$23,IF($M220=Data!$AI$4,Data!$AK$23,IF($M220=Data!$AN$4,Data!$AP$23,0))))))</f>
        <v>0</v>
      </c>
      <c r="AX220" s="9">
        <f>IF($M220=Data!$L$10,Data!$V$24,IF($M220=Data!$L$12,Data!$V$24,IF($M220=Data!$Y$4,Data!$AA$24,IF($M220=Data!$AD$4,Data!$AF$24,IF($M220=Data!$AI$4,Data!$AK$24,IF($M220=Data!$AN$4,Data!$AP$24,0))))))</f>
        <v>0</v>
      </c>
      <c r="AY220" s="9">
        <f>IF($M220=Data!$L$10,Data!$V$25,IF($M220=Data!$L$12,Data!$V$25,IF($M220=Data!$Y$4,Data!$AA$25,IF($M220=Data!$AD$4,Data!$AF$25,IF($M220=Data!$AI$4,Data!$AK$25,IF($M220=Data!$AN$4,Data!$AP$25,0))))))</f>
        <v>0</v>
      </c>
      <c r="AZ220" s="9">
        <f>IF($M220=Data!$L$10,Data!$V$26,IF($M220=Data!$L$12,Data!$V$26,IF($M220=Data!$Y$4,Data!$AA$26,IF($M220=Data!$AD$4,Data!$AF$26,IF($M220=Data!$AI$4,Data!$AK$26,IF($M220=Data!$AN$4,Data!$AP$26,0))))))</f>
        <v>0</v>
      </c>
      <c r="BA220" s="9">
        <f>IF($M220=Data!$L$10,Data!$V$27,IF($M220=Data!$L$12,Data!$V$27,IF($M220=Data!$Y$4,Data!$AA$27,IF($M220=Data!$AD$4,Data!$AF$27,IF($M220=Data!$AI$4,Data!$AK$27,IF($M220=Data!$AN$4,Data!$AP$27,0))))))</f>
        <v>0</v>
      </c>
      <c r="BB220" s="9">
        <f>IF($M220=Data!$L$10,Data!$V$28,IF($M220=Data!$L$12,Data!$V$28,IF($M220=Data!$Y$4,Data!$AA$28,IF($M220=Data!$AD$4,Data!$AF$28,IF($M220=Data!$AI$4,Data!$AK$28,IF($M220=Data!$AN$4,Data!$AP$28,0))))))</f>
        <v>0</v>
      </c>
      <c r="BC220" s="9">
        <f t="shared" si="16"/>
        <v>0</v>
      </c>
      <c r="BD220" s="119">
        <f>VLOOKUP($BC220,Data!$AS$4:$AT$128,2,FALSE)</f>
        <v>0</v>
      </c>
      <c r="BE220" s="102">
        <f>IF('LCLR Activity List v2.2'!$K220="SPR",1,0)</f>
        <v>0</v>
      </c>
      <c r="BF220" s="100" t="e">
        <f>IF($BE220=0,T220*Data!BF$98,IF($BE220=1,T220*Data!BK$98,T220*Data!BF$98))</f>
        <v>#N/A</v>
      </c>
      <c r="BG220" s="100" t="e">
        <f>IF($BE220=0,U220*Data!BG$98,IF($BE220=1,U220*Data!BL$98,U220*Data!BG$98))</f>
        <v>#N/A</v>
      </c>
      <c r="BH220" s="100" t="e">
        <f>IF($BE220=0,V220*Data!BH$98,IF($BE220=1,V220*Data!BM$98,V220*Data!BH$98))</f>
        <v>#N/A</v>
      </c>
      <c r="BI220" s="100" t="e">
        <f>IF($BE220=0,W220*Data!BI$98,IF($BE220=1,W220*Data!BN$98,W220*Data!BI$98))</f>
        <v>#N/A</v>
      </c>
      <c r="BJ220" s="100" t="e">
        <f>IF($BE220=0,X220*Data!BJ$98,IF($BE220=1,X220*Data!BO$98,X220*Data!BJ$98))</f>
        <v>#N/A</v>
      </c>
      <c r="BK220" s="97" t="e">
        <f t="shared" si="15"/>
        <v>#N/A</v>
      </c>
    </row>
    <row r="221" spans="1:63" x14ac:dyDescent="0.35">
      <c r="A221" s="187">
        <v>209</v>
      </c>
      <c r="B221" s="165"/>
      <c r="C221" s="166"/>
      <c r="D221" s="230"/>
      <c r="E221" s="166"/>
      <c r="F221" s="166"/>
      <c r="G221" s="166"/>
      <c r="H221" s="166"/>
      <c r="I221" s="166"/>
      <c r="J221" s="166"/>
      <c r="K221" s="166"/>
      <c r="L221" s="166"/>
      <c r="M221" s="166"/>
      <c r="N221" s="166"/>
      <c r="O221" s="231"/>
      <c r="P221" s="154">
        <f>VLOOKUP($BC221,Data!$AS$4:$AT$128,2,FALSE)</f>
        <v>0</v>
      </c>
      <c r="Q221" s="166"/>
      <c r="R221" s="166"/>
      <c r="S221" s="155"/>
      <c r="T221" s="170"/>
      <c r="U221" s="170"/>
      <c r="V221" s="170"/>
      <c r="W221" s="170"/>
      <c r="X221" s="156">
        <f t="shared" si="13"/>
        <v>0</v>
      </c>
      <c r="Y221" s="170"/>
      <c r="Z221" s="156">
        <f t="shared" si="14"/>
        <v>0</v>
      </c>
      <c r="AA221" s="175"/>
      <c r="AB221" s="176"/>
      <c r="AD221" s="9">
        <f>IF($M221=Data!$L$10,Data!$V$4,IF($M221=Data!$L$12,Data!$V$4,IF($M221=Data!$Y$4,Data!$AA$4,IF($M221=Data!$AD$4,Data!$AF$4,IF($M221=Data!$AI$4,Data!$AK$4,IF($M221=Data!$AN$4,Data!$AP$4,0))))))</f>
        <v>0</v>
      </c>
      <c r="AE221" s="9">
        <f>IF($M221=Data!$L$10,Data!$V$5,IF($M221=Data!$L$12,Data!$V$5,IF($M221=Data!$Y$4,Data!$AA$5,IF($M221=Data!$AD$4,Data!$AF$5,IF($M221=Data!$AI$4,Data!$AK$5,IF($M221=Data!$AN$4,Data!$AP$5,0))))))</f>
        <v>0</v>
      </c>
      <c r="AF221" s="9">
        <f>IF($M221=Data!$L$10,Data!$V$6,IF($M221=Data!$L$12,Data!$V$6,IF($M221=Data!$Y$4,Data!$AA$6,IF($M221=Data!$AD$4,Data!$AF$6,IF($M221=Data!$AI$4,Data!$AK$6,IF($M221=Data!$AN$4,Data!$AP$6,0))))))</f>
        <v>0</v>
      </c>
      <c r="AG221" s="9">
        <f>IF($M221=Data!$L$10,Data!$V$7,IF($M221=Data!$L$12,Data!$V$7,IF($M221=Data!$Y$4,Data!$AA$7,IF($M221=Data!$AD$4,Data!$AF$7,IF($M221=Data!$AI$4,Data!$AK$7,IF($M221=Data!$AN$4,Data!$AP$7,0))))))</f>
        <v>0</v>
      </c>
      <c r="AH221" s="9">
        <f>IF($M221=Data!$L$10,Data!$V$8,IF($M221=Data!$L$12,Data!$V$8,IF($M221=Data!$Y$4,Data!$AA$8,IF($M221=Data!$AD$4,Data!$AF$8,IF($M221=Data!$AI$4,Data!$AK$8,IF($M221=Data!$AN$4,Data!$AP$8,0))))))</f>
        <v>0</v>
      </c>
      <c r="AI221" s="9">
        <f>IF($M221=Data!$L$10,Data!$V$9,IF($M221=Data!$L$12,Data!$V$9,IF($M221=Data!$Y$4,Data!$AA$9,IF($M221=Data!$AD$4,Data!$AF$9,IF($M221=Data!$AI$4,Data!$AK$9,IF($M221=Data!$AN$4,Data!$AP$9,0))))))</f>
        <v>0</v>
      </c>
      <c r="AJ221" s="9">
        <f>IF($M221=Data!$L$10,Data!$V$10,IF($M221=Data!$L$12,Data!$V$10,IF($M221=Data!$Y$4,Data!$AA$10,IF($M221=Data!$AD$4,Data!$AF$10,IF($M221=Data!$AI$4,Data!$AK$10,IF($M221=Data!$AN$4,Data!$AP$10,0))))))</f>
        <v>0</v>
      </c>
      <c r="AK221" s="9">
        <f>IF($M221=Data!$L$10,Data!$V$11,IF($M221=Data!$L$12,Data!$V$11,IF($M221=Data!$Y$4,Data!$AA$11,IF($M221=Data!$AD$4,Data!$AF$11,IF($M221=Data!$AI$4,Data!$AK$11,IF($M221=Data!$AN$4,Data!$AP$11,0))))))</f>
        <v>0</v>
      </c>
      <c r="AL221" s="9">
        <f>IF($M221=Data!$L$10,Data!$V$12,IF($M221=Data!$L$12,Data!$V$12,IF($M221=Data!$Y$4,Data!$AA$12,IF($M221=Data!$AD$4,Data!$AF$12,IF($M221=Data!$AI$4,Data!$AK$12,IF($M221=Data!$AN$4,Data!$AP$12,0))))))</f>
        <v>0</v>
      </c>
      <c r="AM221" s="9">
        <f>IF($M221=Data!$L$10,Data!$V$13,IF($M221=Data!$L$12,Data!$V$13,IF($M221=Data!$Y$4,Data!$AA$13,IF($M221=Data!$AD$4,Data!$AF$13,IF($M221=Data!$AI$4,Data!$AK$13,IF($M221=Data!$AN$4,Data!$AP$13,0))))))</f>
        <v>0</v>
      </c>
      <c r="AN221" s="9">
        <f>IF($M221=Data!$L$10,Data!$V$14,IF($M221=Data!$L$12,Data!$V$14,IF($M221=Data!$Y$4,Data!$AA$14,IF($M221=Data!$AD$4,Data!$AF$14,IF($M221=Data!$AI$4,Data!$AK$14,IF($M221=Data!$AN$4,Data!$AP$14,0))))))</f>
        <v>0</v>
      </c>
      <c r="AO221" s="9">
        <f>IF($M221=Data!$L$10,Data!$V$15,IF($M221=Data!$L$12,Data!$V$15,IF($M221=Data!$Y$4,Data!$AA$15,IF($M221=Data!$AD$4,Data!$AF$15,IF($M221=Data!$AI$4,Data!$AK$15,IF($M221=Data!$AN$4,Data!$AP$15,0))))))</f>
        <v>0</v>
      </c>
      <c r="AP221" s="9">
        <f>IF($M221=Data!$L$10,Data!$V$16,IF($M221=Data!$L$12,Data!$V$16,IF($M221=Data!$Y$4,Data!$AA$16,IF($M221=Data!$AD$4,Data!$AF$16,IF($M221=Data!$AI$4,Data!$AK$16,IF($M221=Data!$AN$4,Data!$AP$16,0))))))</f>
        <v>0</v>
      </c>
      <c r="AQ221" s="9">
        <f>IF($M221=Data!$L$10,Data!$V$17,IF($M221=Data!$L$12,Data!$V$17,IF($M221=Data!$Y$4,Data!$AA$17,IF($M221=Data!$AD$4,Data!$AF$17,IF($M221=Data!$AI$4,Data!$AK$17,IF($M221=Data!$AN$4,Data!$AP$17,0))))))</f>
        <v>0</v>
      </c>
      <c r="AR221" s="9">
        <f>IF($M221=Data!$L$10,Data!$V$18,IF($M221=Data!$L$12,Data!$V$18,IF($M221=Data!$Y$4,Data!$AA$18,IF($M221=Data!$AD$4,Data!$AF$18,IF($M221=Data!$AI$4,Data!$AK$18,IF($M221=Data!$AN$4,Data!$AP$18,0))))))</f>
        <v>0</v>
      </c>
      <c r="AS221" s="9">
        <f>IF($M221=Data!$L$10,Data!$V$19,IF($M221=Data!$L$12,Data!$V$19,IF($M221=Data!$Y$4,Data!$AA$19,IF($M221=Data!$AD$4,Data!$AF$19,IF($M221=Data!$AI$4,Data!$AK$19,IF($M221=Data!$AN$4,Data!$AP$19,0))))))</f>
        <v>0</v>
      </c>
      <c r="AT221" s="9">
        <f>IF($M221=Data!$L$10,Data!$V$20,IF($M221=Data!$L$12,Data!$V$20,IF($M221=Data!$Y$4,Data!$AA$20,IF($M221=Data!$AD$4,Data!$AF$20,IF($M221=Data!$AI$4,Data!$AK$20,IF($M221=Data!$AN$4,Data!$AP$20,0))))))</f>
        <v>0</v>
      </c>
      <c r="AU221" s="9">
        <f>IF($M221=Data!$L$10,Data!$V$21,IF($M221=Data!$L$12,Data!$V$21,IF($M221=Data!$Y$4,Data!$AA$21,IF($M221=Data!$AD$4,Data!$AF$21,IF($M221=Data!$AI$4,Data!$AK$21,IF($M221=Data!$AN$4,Data!$AP$21,0))))))</f>
        <v>0</v>
      </c>
      <c r="AV221" s="9">
        <f>IF($M221=Data!$L$10,Data!$V$22,IF($M221=Data!$L$12,Data!$V$22,IF($M221=Data!$Y$4,Data!$AA$22,IF($M221=Data!$AD$4,Data!$AF$22,IF($M221=Data!$AI$4,Data!$AK$22,IF($M221=Data!$AN$4,Data!$AP$22,0))))))</f>
        <v>0</v>
      </c>
      <c r="AW221" s="9">
        <f>IF($M221=Data!$L$10,Data!$V$23,IF($M221=Data!$L$12,Data!$V$23,IF($M221=Data!$Y$4,Data!$AA$23,IF($M221=Data!$AD$4,Data!$AF$23,IF($M221=Data!$AI$4,Data!$AK$23,IF($M221=Data!$AN$4,Data!$AP$23,0))))))</f>
        <v>0</v>
      </c>
      <c r="AX221" s="9">
        <f>IF($M221=Data!$L$10,Data!$V$24,IF($M221=Data!$L$12,Data!$V$24,IF($M221=Data!$Y$4,Data!$AA$24,IF($M221=Data!$AD$4,Data!$AF$24,IF($M221=Data!$AI$4,Data!$AK$24,IF($M221=Data!$AN$4,Data!$AP$24,0))))))</f>
        <v>0</v>
      </c>
      <c r="AY221" s="9">
        <f>IF($M221=Data!$L$10,Data!$V$25,IF($M221=Data!$L$12,Data!$V$25,IF($M221=Data!$Y$4,Data!$AA$25,IF($M221=Data!$AD$4,Data!$AF$25,IF($M221=Data!$AI$4,Data!$AK$25,IF($M221=Data!$AN$4,Data!$AP$25,0))))))</f>
        <v>0</v>
      </c>
      <c r="AZ221" s="9">
        <f>IF($M221=Data!$L$10,Data!$V$26,IF($M221=Data!$L$12,Data!$V$26,IF($M221=Data!$Y$4,Data!$AA$26,IF($M221=Data!$AD$4,Data!$AF$26,IF($M221=Data!$AI$4,Data!$AK$26,IF($M221=Data!$AN$4,Data!$AP$26,0))))))</f>
        <v>0</v>
      </c>
      <c r="BA221" s="9">
        <f>IF($M221=Data!$L$10,Data!$V$27,IF($M221=Data!$L$12,Data!$V$27,IF($M221=Data!$Y$4,Data!$AA$27,IF($M221=Data!$AD$4,Data!$AF$27,IF($M221=Data!$AI$4,Data!$AK$27,IF($M221=Data!$AN$4,Data!$AP$27,0))))))</f>
        <v>0</v>
      </c>
      <c r="BB221" s="9">
        <f>IF($M221=Data!$L$10,Data!$V$28,IF($M221=Data!$L$12,Data!$V$28,IF($M221=Data!$Y$4,Data!$AA$28,IF($M221=Data!$AD$4,Data!$AF$28,IF($M221=Data!$AI$4,Data!$AK$28,IF($M221=Data!$AN$4,Data!$AP$28,0))))))</f>
        <v>0</v>
      </c>
      <c r="BC221" s="9">
        <f t="shared" si="16"/>
        <v>0</v>
      </c>
      <c r="BD221" s="119">
        <f>VLOOKUP($BC221,Data!$AS$4:$AT$128,2,FALSE)</f>
        <v>0</v>
      </c>
      <c r="BE221" s="102">
        <f>IF('LCLR Activity List v2.2'!$K221="SPR",1,0)</f>
        <v>0</v>
      </c>
      <c r="BF221" s="100" t="e">
        <f>IF($BE221=0,T221*Data!BF$98,IF($BE221=1,T221*Data!BK$98,T221*Data!BF$98))</f>
        <v>#N/A</v>
      </c>
      <c r="BG221" s="100" t="e">
        <f>IF($BE221=0,U221*Data!BG$98,IF($BE221=1,U221*Data!BL$98,U221*Data!BG$98))</f>
        <v>#N/A</v>
      </c>
      <c r="BH221" s="100" t="e">
        <f>IF($BE221=0,V221*Data!BH$98,IF($BE221=1,V221*Data!BM$98,V221*Data!BH$98))</f>
        <v>#N/A</v>
      </c>
      <c r="BI221" s="100" t="e">
        <f>IF($BE221=0,W221*Data!BI$98,IF($BE221=1,W221*Data!BN$98,W221*Data!BI$98))</f>
        <v>#N/A</v>
      </c>
      <c r="BJ221" s="100" t="e">
        <f>IF($BE221=0,X221*Data!BJ$98,IF($BE221=1,X221*Data!BO$98,X221*Data!BJ$98))</f>
        <v>#N/A</v>
      </c>
      <c r="BK221" s="97" t="e">
        <f t="shared" si="15"/>
        <v>#N/A</v>
      </c>
    </row>
    <row r="222" spans="1:63" x14ac:dyDescent="0.35">
      <c r="A222" s="187">
        <v>210</v>
      </c>
      <c r="B222" s="165"/>
      <c r="C222" s="166"/>
      <c r="D222" s="230"/>
      <c r="E222" s="166"/>
      <c r="F222" s="166"/>
      <c r="G222" s="166"/>
      <c r="H222" s="166"/>
      <c r="I222" s="166"/>
      <c r="J222" s="166"/>
      <c r="K222" s="166"/>
      <c r="L222" s="166"/>
      <c r="M222" s="166"/>
      <c r="N222" s="166"/>
      <c r="O222" s="231"/>
      <c r="P222" s="154">
        <f>VLOOKUP($BC222,Data!$AS$4:$AT$128,2,FALSE)</f>
        <v>0</v>
      </c>
      <c r="Q222" s="166"/>
      <c r="R222" s="166"/>
      <c r="S222" s="155"/>
      <c r="T222" s="170"/>
      <c r="U222" s="170"/>
      <c r="V222" s="170"/>
      <c r="W222" s="170"/>
      <c r="X222" s="156">
        <f t="shared" si="13"/>
        <v>0</v>
      </c>
      <c r="Y222" s="170"/>
      <c r="Z222" s="156">
        <f t="shared" si="14"/>
        <v>0</v>
      </c>
      <c r="AA222" s="175"/>
      <c r="AB222" s="176"/>
      <c r="AD222" s="9">
        <f>IF($M222=Data!$L$10,Data!$V$4,IF($M222=Data!$L$12,Data!$V$4,IF($M222=Data!$Y$4,Data!$AA$4,IF($M222=Data!$AD$4,Data!$AF$4,IF($M222=Data!$AI$4,Data!$AK$4,IF($M222=Data!$AN$4,Data!$AP$4,0))))))</f>
        <v>0</v>
      </c>
      <c r="AE222" s="9">
        <f>IF($M222=Data!$L$10,Data!$V$5,IF($M222=Data!$L$12,Data!$V$5,IF($M222=Data!$Y$4,Data!$AA$5,IF($M222=Data!$AD$4,Data!$AF$5,IF($M222=Data!$AI$4,Data!$AK$5,IF($M222=Data!$AN$4,Data!$AP$5,0))))))</f>
        <v>0</v>
      </c>
      <c r="AF222" s="9">
        <f>IF($M222=Data!$L$10,Data!$V$6,IF($M222=Data!$L$12,Data!$V$6,IF($M222=Data!$Y$4,Data!$AA$6,IF($M222=Data!$AD$4,Data!$AF$6,IF($M222=Data!$AI$4,Data!$AK$6,IF($M222=Data!$AN$4,Data!$AP$6,0))))))</f>
        <v>0</v>
      </c>
      <c r="AG222" s="9">
        <f>IF($M222=Data!$L$10,Data!$V$7,IF($M222=Data!$L$12,Data!$V$7,IF($M222=Data!$Y$4,Data!$AA$7,IF($M222=Data!$AD$4,Data!$AF$7,IF($M222=Data!$AI$4,Data!$AK$7,IF($M222=Data!$AN$4,Data!$AP$7,0))))))</f>
        <v>0</v>
      </c>
      <c r="AH222" s="9">
        <f>IF($M222=Data!$L$10,Data!$V$8,IF($M222=Data!$L$12,Data!$V$8,IF($M222=Data!$Y$4,Data!$AA$8,IF($M222=Data!$AD$4,Data!$AF$8,IF($M222=Data!$AI$4,Data!$AK$8,IF($M222=Data!$AN$4,Data!$AP$8,0))))))</f>
        <v>0</v>
      </c>
      <c r="AI222" s="9">
        <f>IF($M222=Data!$L$10,Data!$V$9,IF($M222=Data!$L$12,Data!$V$9,IF($M222=Data!$Y$4,Data!$AA$9,IF($M222=Data!$AD$4,Data!$AF$9,IF($M222=Data!$AI$4,Data!$AK$9,IF($M222=Data!$AN$4,Data!$AP$9,0))))))</f>
        <v>0</v>
      </c>
      <c r="AJ222" s="9">
        <f>IF($M222=Data!$L$10,Data!$V$10,IF($M222=Data!$L$12,Data!$V$10,IF($M222=Data!$Y$4,Data!$AA$10,IF($M222=Data!$AD$4,Data!$AF$10,IF($M222=Data!$AI$4,Data!$AK$10,IF($M222=Data!$AN$4,Data!$AP$10,0))))))</f>
        <v>0</v>
      </c>
      <c r="AK222" s="9">
        <f>IF($M222=Data!$L$10,Data!$V$11,IF($M222=Data!$L$12,Data!$V$11,IF($M222=Data!$Y$4,Data!$AA$11,IF($M222=Data!$AD$4,Data!$AF$11,IF($M222=Data!$AI$4,Data!$AK$11,IF($M222=Data!$AN$4,Data!$AP$11,0))))))</f>
        <v>0</v>
      </c>
      <c r="AL222" s="9">
        <f>IF($M222=Data!$L$10,Data!$V$12,IF($M222=Data!$L$12,Data!$V$12,IF($M222=Data!$Y$4,Data!$AA$12,IF($M222=Data!$AD$4,Data!$AF$12,IF($M222=Data!$AI$4,Data!$AK$12,IF($M222=Data!$AN$4,Data!$AP$12,0))))))</f>
        <v>0</v>
      </c>
      <c r="AM222" s="9">
        <f>IF($M222=Data!$L$10,Data!$V$13,IF($M222=Data!$L$12,Data!$V$13,IF($M222=Data!$Y$4,Data!$AA$13,IF($M222=Data!$AD$4,Data!$AF$13,IF($M222=Data!$AI$4,Data!$AK$13,IF($M222=Data!$AN$4,Data!$AP$13,0))))))</f>
        <v>0</v>
      </c>
      <c r="AN222" s="9">
        <f>IF($M222=Data!$L$10,Data!$V$14,IF($M222=Data!$L$12,Data!$V$14,IF($M222=Data!$Y$4,Data!$AA$14,IF($M222=Data!$AD$4,Data!$AF$14,IF($M222=Data!$AI$4,Data!$AK$14,IF($M222=Data!$AN$4,Data!$AP$14,0))))))</f>
        <v>0</v>
      </c>
      <c r="AO222" s="9">
        <f>IF($M222=Data!$L$10,Data!$V$15,IF($M222=Data!$L$12,Data!$V$15,IF($M222=Data!$Y$4,Data!$AA$15,IF($M222=Data!$AD$4,Data!$AF$15,IF($M222=Data!$AI$4,Data!$AK$15,IF($M222=Data!$AN$4,Data!$AP$15,0))))))</f>
        <v>0</v>
      </c>
      <c r="AP222" s="9">
        <f>IF($M222=Data!$L$10,Data!$V$16,IF($M222=Data!$L$12,Data!$V$16,IF($M222=Data!$Y$4,Data!$AA$16,IF($M222=Data!$AD$4,Data!$AF$16,IF($M222=Data!$AI$4,Data!$AK$16,IF($M222=Data!$AN$4,Data!$AP$16,0))))))</f>
        <v>0</v>
      </c>
      <c r="AQ222" s="9">
        <f>IF($M222=Data!$L$10,Data!$V$17,IF($M222=Data!$L$12,Data!$V$17,IF($M222=Data!$Y$4,Data!$AA$17,IF($M222=Data!$AD$4,Data!$AF$17,IF($M222=Data!$AI$4,Data!$AK$17,IF($M222=Data!$AN$4,Data!$AP$17,0))))))</f>
        <v>0</v>
      </c>
      <c r="AR222" s="9">
        <f>IF($M222=Data!$L$10,Data!$V$18,IF($M222=Data!$L$12,Data!$V$18,IF($M222=Data!$Y$4,Data!$AA$18,IF($M222=Data!$AD$4,Data!$AF$18,IF($M222=Data!$AI$4,Data!$AK$18,IF($M222=Data!$AN$4,Data!$AP$18,0))))))</f>
        <v>0</v>
      </c>
      <c r="AS222" s="9">
        <f>IF($M222=Data!$L$10,Data!$V$19,IF($M222=Data!$L$12,Data!$V$19,IF($M222=Data!$Y$4,Data!$AA$19,IF($M222=Data!$AD$4,Data!$AF$19,IF($M222=Data!$AI$4,Data!$AK$19,IF($M222=Data!$AN$4,Data!$AP$19,0))))))</f>
        <v>0</v>
      </c>
      <c r="AT222" s="9">
        <f>IF($M222=Data!$L$10,Data!$V$20,IF($M222=Data!$L$12,Data!$V$20,IF($M222=Data!$Y$4,Data!$AA$20,IF($M222=Data!$AD$4,Data!$AF$20,IF($M222=Data!$AI$4,Data!$AK$20,IF($M222=Data!$AN$4,Data!$AP$20,0))))))</f>
        <v>0</v>
      </c>
      <c r="AU222" s="9">
        <f>IF($M222=Data!$L$10,Data!$V$21,IF($M222=Data!$L$12,Data!$V$21,IF($M222=Data!$Y$4,Data!$AA$21,IF($M222=Data!$AD$4,Data!$AF$21,IF($M222=Data!$AI$4,Data!$AK$21,IF($M222=Data!$AN$4,Data!$AP$21,0))))))</f>
        <v>0</v>
      </c>
      <c r="AV222" s="9">
        <f>IF($M222=Data!$L$10,Data!$V$22,IF($M222=Data!$L$12,Data!$V$22,IF($M222=Data!$Y$4,Data!$AA$22,IF($M222=Data!$AD$4,Data!$AF$22,IF($M222=Data!$AI$4,Data!$AK$22,IF($M222=Data!$AN$4,Data!$AP$22,0))))))</f>
        <v>0</v>
      </c>
      <c r="AW222" s="9">
        <f>IF($M222=Data!$L$10,Data!$V$23,IF($M222=Data!$L$12,Data!$V$23,IF($M222=Data!$Y$4,Data!$AA$23,IF($M222=Data!$AD$4,Data!$AF$23,IF($M222=Data!$AI$4,Data!$AK$23,IF($M222=Data!$AN$4,Data!$AP$23,0))))))</f>
        <v>0</v>
      </c>
      <c r="AX222" s="9">
        <f>IF($M222=Data!$L$10,Data!$V$24,IF($M222=Data!$L$12,Data!$V$24,IF($M222=Data!$Y$4,Data!$AA$24,IF($M222=Data!$AD$4,Data!$AF$24,IF($M222=Data!$AI$4,Data!$AK$24,IF($M222=Data!$AN$4,Data!$AP$24,0))))))</f>
        <v>0</v>
      </c>
      <c r="AY222" s="9">
        <f>IF($M222=Data!$L$10,Data!$V$25,IF($M222=Data!$L$12,Data!$V$25,IF($M222=Data!$Y$4,Data!$AA$25,IF($M222=Data!$AD$4,Data!$AF$25,IF($M222=Data!$AI$4,Data!$AK$25,IF($M222=Data!$AN$4,Data!$AP$25,0))))))</f>
        <v>0</v>
      </c>
      <c r="AZ222" s="9">
        <f>IF($M222=Data!$L$10,Data!$V$26,IF($M222=Data!$L$12,Data!$V$26,IF($M222=Data!$Y$4,Data!$AA$26,IF($M222=Data!$AD$4,Data!$AF$26,IF($M222=Data!$AI$4,Data!$AK$26,IF($M222=Data!$AN$4,Data!$AP$26,0))))))</f>
        <v>0</v>
      </c>
      <c r="BA222" s="9">
        <f>IF($M222=Data!$L$10,Data!$V$27,IF($M222=Data!$L$12,Data!$V$27,IF($M222=Data!$Y$4,Data!$AA$27,IF($M222=Data!$AD$4,Data!$AF$27,IF($M222=Data!$AI$4,Data!$AK$27,IF($M222=Data!$AN$4,Data!$AP$27,0))))))</f>
        <v>0</v>
      </c>
      <c r="BB222" s="9">
        <f>IF($M222=Data!$L$10,Data!$V$28,IF($M222=Data!$L$12,Data!$V$28,IF($M222=Data!$Y$4,Data!$AA$28,IF($M222=Data!$AD$4,Data!$AF$28,IF($M222=Data!$AI$4,Data!$AK$28,IF($M222=Data!$AN$4,Data!$AP$28,0))))))</f>
        <v>0</v>
      </c>
      <c r="BC222" s="9">
        <f t="shared" si="16"/>
        <v>0</v>
      </c>
      <c r="BD222" s="119">
        <f>VLOOKUP($BC222,Data!$AS$4:$AT$128,2,FALSE)</f>
        <v>0</v>
      </c>
      <c r="BE222" s="102">
        <f>IF('LCLR Activity List v2.2'!$K222="SPR",1,0)</f>
        <v>0</v>
      </c>
      <c r="BF222" s="100" t="e">
        <f>IF($BE222=0,T222*Data!BF$98,IF($BE222=1,T222*Data!BK$98,T222*Data!BF$98))</f>
        <v>#N/A</v>
      </c>
      <c r="BG222" s="100" t="e">
        <f>IF($BE222=0,U222*Data!BG$98,IF($BE222=1,U222*Data!BL$98,U222*Data!BG$98))</f>
        <v>#N/A</v>
      </c>
      <c r="BH222" s="100" t="e">
        <f>IF($BE222=0,V222*Data!BH$98,IF($BE222=1,V222*Data!BM$98,V222*Data!BH$98))</f>
        <v>#N/A</v>
      </c>
      <c r="BI222" s="100" t="e">
        <f>IF($BE222=0,W222*Data!BI$98,IF($BE222=1,W222*Data!BN$98,W222*Data!BI$98))</f>
        <v>#N/A</v>
      </c>
      <c r="BJ222" s="100" t="e">
        <f>IF($BE222=0,X222*Data!BJ$98,IF($BE222=1,X222*Data!BO$98,X222*Data!BJ$98))</f>
        <v>#N/A</v>
      </c>
      <c r="BK222" s="97" t="e">
        <f t="shared" si="15"/>
        <v>#N/A</v>
      </c>
    </row>
    <row r="223" spans="1:63" x14ac:dyDescent="0.35">
      <c r="A223" s="187">
        <v>211</v>
      </c>
      <c r="B223" s="165"/>
      <c r="C223" s="166"/>
      <c r="D223" s="230"/>
      <c r="E223" s="166"/>
      <c r="F223" s="166"/>
      <c r="G223" s="166"/>
      <c r="H223" s="166"/>
      <c r="I223" s="166"/>
      <c r="J223" s="166"/>
      <c r="K223" s="166"/>
      <c r="L223" s="166"/>
      <c r="M223" s="166"/>
      <c r="N223" s="166"/>
      <c r="O223" s="231"/>
      <c r="P223" s="154">
        <f>VLOOKUP($BC223,Data!$AS$4:$AT$128,2,FALSE)</f>
        <v>0</v>
      </c>
      <c r="Q223" s="166"/>
      <c r="R223" s="166"/>
      <c r="S223" s="155"/>
      <c r="T223" s="170"/>
      <c r="U223" s="170"/>
      <c r="V223" s="170"/>
      <c r="W223" s="170"/>
      <c r="X223" s="156">
        <f t="shared" si="13"/>
        <v>0</v>
      </c>
      <c r="Y223" s="170"/>
      <c r="Z223" s="156">
        <f t="shared" si="14"/>
        <v>0</v>
      </c>
      <c r="AA223" s="175"/>
      <c r="AB223" s="176"/>
      <c r="AD223" s="9">
        <f>IF($M223=Data!$L$10,Data!$V$4,IF($M223=Data!$L$12,Data!$V$4,IF($M223=Data!$Y$4,Data!$AA$4,IF($M223=Data!$AD$4,Data!$AF$4,IF($M223=Data!$AI$4,Data!$AK$4,IF($M223=Data!$AN$4,Data!$AP$4,0))))))</f>
        <v>0</v>
      </c>
      <c r="AE223" s="9">
        <f>IF($M223=Data!$L$10,Data!$V$5,IF($M223=Data!$L$12,Data!$V$5,IF($M223=Data!$Y$4,Data!$AA$5,IF($M223=Data!$AD$4,Data!$AF$5,IF($M223=Data!$AI$4,Data!$AK$5,IF($M223=Data!$AN$4,Data!$AP$5,0))))))</f>
        <v>0</v>
      </c>
      <c r="AF223" s="9">
        <f>IF($M223=Data!$L$10,Data!$V$6,IF($M223=Data!$L$12,Data!$V$6,IF($M223=Data!$Y$4,Data!$AA$6,IF($M223=Data!$AD$4,Data!$AF$6,IF($M223=Data!$AI$4,Data!$AK$6,IF($M223=Data!$AN$4,Data!$AP$6,0))))))</f>
        <v>0</v>
      </c>
      <c r="AG223" s="9">
        <f>IF($M223=Data!$L$10,Data!$V$7,IF($M223=Data!$L$12,Data!$V$7,IF($M223=Data!$Y$4,Data!$AA$7,IF($M223=Data!$AD$4,Data!$AF$7,IF($M223=Data!$AI$4,Data!$AK$7,IF($M223=Data!$AN$4,Data!$AP$7,0))))))</f>
        <v>0</v>
      </c>
      <c r="AH223" s="9">
        <f>IF($M223=Data!$L$10,Data!$V$8,IF($M223=Data!$L$12,Data!$V$8,IF($M223=Data!$Y$4,Data!$AA$8,IF($M223=Data!$AD$4,Data!$AF$8,IF($M223=Data!$AI$4,Data!$AK$8,IF($M223=Data!$AN$4,Data!$AP$8,0))))))</f>
        <v>0</v>
      </c>
      <c r="AI223" s="9">
        <f>IF($M223=Data!$L$10,Data!$V$9,IF($M223=Data!$L$12,Data!$V$9,IF($M223=Data!$Y$4,Data!$AA$9,IF($M223=Data!$AD$4,Data!$AF$9,IF($M223=Data!$AI$4,Data!$AK$9,IF($M223=Data!$AN$4,Data!$AP$9,0))))))</f>
        <v>0</v>
      </c>
      <c r="AJ223" s="9">
        <f>IF($M223=Data!$L$10,Data!$V$10,IF($M223=Data!$L$12,Data!$V$10,IF($M223=Data!$Y$4,Data!$AA$10,IF($M223=Data!$AD$4,Data!$AF$10,IF($M223=Data!$AI$4,Data!$AK$10,IF($M223=Data!$AN$4,Data!$AP$10,0))))))</f>
        <v>0</v>
      </c>
      <c r="AK223" s="9">
        <f>IF($M223=Data!$L$10,Data!$V$11,IF($M223=Data!$L$12,Data!$V$11,IF($M223=Data!$Y$4,Data!$AA$11,IF($M223=Data!$AD$4,Data!$AF$11,IF($M223=Data!$AI$4,Data!$AK$11,IF($M223=Data!$AN$4,Data!$AP$11,0))))))</f>
        <v>0</v>
      </c>
      <c r="AL223" s="9">
        <f>IF($M223=Data!$L$10,Data!$V$12,IF($M223=Data!$L$12,Data!$V$12,IF($M223=Data!$Y$4,Data!$AA$12,IF($M223=Data!$AD$4,Data!$AF$12,IF($M223=Data!$AI$4,Data!$AK$12,IF($M223=Data!$AN$4,Data!$AP$12,0))))))</f>
        <v>0</v>
      </c>
      <c r="AM223" s="9">
        <f>IF($M223=Data!$L$10,Data!$V$13,IF($M223=Data!$L$12,Data!$V$13,IF($M223=Data!$Y$4,Data!$AA$13,IF($M223=Data!$AD$4,Data!$AF$13,IF($M223=Data!$AI$4,Data!$AK$13,IF($M223=Data!$AN$4,Data!$AP$13,0))))))</f>
        <v>0</v>
      </c>
      <c r="AN223" s="9">
        <f>IF($M223=Data!$L$10,Data!$V$14,IF($M223=Data!$L$12,Data!$V$14,IF($M223=Data!$Y$4,Data!$AA$14,IF($M223=Data!$AD$4,Data!$AF$14,IF($M223=Data!$AI$4,Data!$AK$14,IF($M223=Data!$AN$4,Data!$AP$14,0))))))</f>
        <v>0</v>
      </c>
      <c r="AO223" s="9">
        <f>IF($M223=Data!$L$10,Data!$V$15,IF($M223=Data!$L$12,Data!$V$15,IF($M223=Data!$Y$4,Data!$AA$15,IF($M223=Data!$AD$4,Data!$AF$15,IF($M223=Data!$AI$4,Data!$AK$15,IF($M223=Data!$AN$4,Data!$AP$15,0))))))</f>
        <v>0</v>
      </c>
      <c r="AP223" s="9">
        <f>IF($M223=Data!$L$10,Data!$V$16,IF($M223=Data!$L$12,Data!$V$16,IF($M223=Data!$Y$4,Data!$AA$16,IF($M223=Data!$AD$4,Data!$AF$16,IF($M223=Data!$AI$4,Data!$AK$16,IF($M223=Data!$AN$4,Data!$AP$16,0))))))</f>
        <v>0</v>
      </c>
      <c r="AQ223" s="9">
        <f>IF($M223=Data!$L$10,Data!$V$17,IF($M223=Data!$L$12,Data!$V$17,IF($M223=Data!$Y$4,Data!$AA$17,IF($M223=Data!$AD$4,Data!$AF$17,IF($M223=Data!$AI$4,Data!$AK$17,IF($M223=Data!$AN$4,Data!$AP$17,0))))))</f>
        <v>0</v>
      </c>
      <c r="AR223" s="9">
        <f>IF($M223=Data!$L$10,Data!$V$18,IF($M223=Data!$L$12,Data!$V$18,IF($M223=Data!$Y$4,Data!$AA$18,IF($M223=Data!$AD$4,Data!$AF$18,IF($M223=Data!$AI$4,Data!$AK$18,IF($M223=Data!$AN$4,Data!$AP$18,0))))))</f>
        <v>0</v>
      </c>
      <c r="AS223" s="9">
        <f>IF($M223=Data!$L$10,Data!$V$19,IF($M223=Data!$L$12,Data!$V$19,IF($M223=Data!$Y$4,Data!$AA$19,IF($M223=Data!$AD$4,Data!$AF$19,IF($M223=Data!$AI$4,Data!$AK$19,IF($M223=Data!$AN$4,Data!$AP$19,0))))))</f>
        <v>0</v>
      </c>
      <c r="AT223" s="9">
        <f>IF($M223=Data!$L$10,Data!$V$20,IF($M223=Data!$L$12,Data!$V$20,IF($M223=Data!$Y$4,Data!$AA$20,IF($M223=Data!$AD$4,Data!$AF$20,IF($M223=Data!$AI$4,Data!$AK$20,IF($M223=Data!$AN$4,Data!$AP$20,0))))))</f>
        <v>0</v>
      </c>
      <c r="AU223" s="9">
        <f>IF($M223=Data!$L$10,Data!$V$21,IF($M223=Data!$L$12,Data!$V$21,IF($M223=Data!$Y$4,Data!$AA$21,IF($M223=Data!$AD$4,Data!$AF$21,IF($M223=Data!$AI$4,Data!$AK$21,IF($M223=Data!$AN$4,Data!$AP$21,0))))))</f>
        <v>0</v>
      </c>
      <c r="AV223" s="9">
        <f>IF($M223=Data!$L$10,Data!$V$22,IF($M223=Data!$L$12,Data!$V$22,IF($M223=Data!$Y$4,Data!$AA$22,IF($M223=Data!$AD$4,Data!$AF$22,IF($M223=Data!$AI$4,Data!$AK$22,IF($M223=Data!$AN$4,Data!$AP$22,0))))))</f>
        <v>0</v>
      </c>
      <c r="AW223" s="9">
        <f>IF($M223=Data!$L$10,Data!$V$23,IF($M223=Data!$L$12,Data!$V$23,IF($M223=Data!$Y$4,Data!$AA$23,IF($M223=Data!$AD$4,Data!$AF$23,IF($M223=Data!$AI$4,Data!$AK$23,IF($M223=Data!$AN$4,Data!$AP$23,0))))))</f>
        <v>0</v>
      </c>
      <c r="AX223" s="9">
        <f>IF($M223=Data!$L$10,Data!$V$24,IF($M223=Data!$L$12,Data!$V$24,IF($M223=Data!$Y$4,Data!$AA$24,IF($M223=Data!$AD$4,Data!$AF$24,IF($M223=Data!$AI$4,Data!$AK$24,IF($M223=Data!$AN$4,Data!$AP$24,0))))))</f>
        <v>0</v>
      </c>
      <c r="AY223" s="9">
        <f>IF($M223=Data!$L$10,Data!$V$25,IF($M223=Data!$L$12,Data!$V$25,IF($M223=Data!$Y$4,Data!$AA$25,IF($M223=Data!$AD$4,Data!$AF$25,IF($M223=Data!$AI$4,Data!$AK$25,IF($M223=Data!$AN$4,Data!$AP$25,0))))))</f>
        <v>0</v>
      </c>
      <c r="AZ223" s="9">
        <f>IF($M223=Data!$L$10,Data!$V$26,IF($M223=Data!$L$12,Data!$V$26,IF($M223=Data!$Y$4,Data!$AA$26,IF($M223=Data!$AD$4,Data!$AF$26,IF($M223=Data!$AI$4,Data!$AK$26,IF($M223=Data!$AN$4,Data!$AP$26,0))))))</f>
        <v>0</v>
      </c>
      <c r="BA223" s="9">
        <f>IF($M223=Data!$L$10,Data!$V$27,IF($M223=Data!$L$12,Data!$V$27,IF($M223=Data!$Y$4,Data!$AA$27,IF($M223=Data!$AD$4,Data!$AF$27,IF($M223=Data!$AI$4,Data!$AK$27,IF($M223=Data!$AN$4,Data!$AP$27,0))))))</f>
        <v>0</v>
      </c>
      <c r="BB223" s="9">
        <f>IF($M223=Data!$L$10,Data!$V$28,IF($M223=Data!$L$12,Data!$V$28,IF($M223=Data!$Y$4,Data!$AA$28,IF($M223=Data!$AD$4,Data!$AF$28,IF($M223=Data!$AI$4,Data!$AK$28,IF($M223=Data!$AN$4,Data!$AP$28,0))))))</f>
        <v>0</v>
      </c>
      <c r="BC223" s="9">
        <f t="shared" si="16"/>
        <v>0</v>
      </c>
      <c r="BD223" s="119">
        <f>VLOOKUP($BC223,Data!$AS$4:$AT$128,2,FALSE)</f>
        <v>0</v>
      </c>
      <c r="BE223" s="102">
        <f>IF('LCLR Activity List v2.2'!$K223="SPR",1,0)</f>
        <v>0</v>
      </c>
      <c r="BF223" s="100" t="e">
        <f>IF($BE223=0,T223*Data!BF$98,IF($BE223=1,T223*Data!BK$98,T223*Data!BF$98))</f>
        <v>#N/A</v>
      </c>
      <c r="BG223" s="100" t="e">
        <f>IF($BE223=0,U223*Data!BG$98,IF($BE223=1,U223*Data!BL$98,U223*Data!BG$98))</f>
        <v>#N/A</v>
      </c>
      <c r="BH223" s="100" t="e">
        <f>IF($BE223=0,V223*Data!BH$98,IF($BE223=1,V223*Data!BM$98,V223*Data!BH$98))</f>
        <v>#N/A</v>
      </c>
      <c r="BI223" s="100" t="e">
        <f>IF($BE223=0,W223*Data!BI$98,IF($BE223=1,W223*Data!BN$98,W223*Data!BI$98))</f>
        <v>#N/A</v>
      </c>
      <c r="BJ223" s="100" t="e">
        <f>IF($BE223=0,X223*Data!BJ$98,IF($BE223=1,X223*Data!BO$98,X223*Data!BJ$98))</f>
        <v>#N/A</v>
      </c>
      <c r="BK223" s="97" t="e">
        <f t="shared" si="15"/>
        <v>#N/A</v>
      </c>
    </row>
    <row r="224" spans="1:63" x14ac:dyDescent="0.35">
      <c r="A224" s="187">
        <v>212</v>
      </c>
      <c r="B224" s="165"/>
      <c r="C224" s="166"/>
      <c r="D224" s="230"/>
      <c r="E224" s="166"/>
      <c r="F224" s="166"/>
      <c r="G224" s="166"/>
      <c r="H224" s="166"/>
      <c r="I224" s="166"/>
      <c r="J224" s="166"/>
      <c r="K224" s="166"/>
      <c r="L224" s="166"/>
      <c r="M224" s="166"/>
      <c r="N224" s="166"/>
      <c r="O224" s="231"/>
      <c r="P224" s="154">
        <f>VLOOKUP($BC224,Data!$AS$4:$AT$128,2,FALSE)</f>
        <v>0</v>
      </c>
      <c r="Q224" s="166"/>
      <c r="R224" s="166"/>
      <c r="S224" s="155"/>
      <c r="T224" s="170"/>
      <c r="U224" s="170"/>
      <c r="V224" s="170"/>
      <c r="W224" s="170"/>
      <c r="X224" s="156">
        <f t="shared" si="13"/>
        <v>0</v>
      </c>
      <c r="Y224" s="170"/>
      <c r="Z224" s="156">
        <f t="shared" si="14"/>
        <v>0</v>
      </c>
      <c r="AA224" s="175"/>
      <c r="AB224" s="176"/>
      <c r="AD224" s="9">
        <f>IF($M224=Data!$L$10,Data!$V$4,IF($M224=Data!$L$12,Data!$V$4,IF($M224=Data!$Y$4,Data!$AA$4,IF($M224=Data!$AD$4,Data!$AF$4,IF($M224=Data!$AI$4,Data!$AK$4,IF($M224=Data!$AN$4,Data!$AP$4,0))))))</f>
        <v>0</v>
      </c>
      <c r="AE224" s="9">
        <f>IF($M224=Data!$L$10,Data!$V$5,IF($M224=Data!$L$12,Data!$V$5,IF($M224=Data!$Y$4,Data!$AA$5,IF($M224=Data!$AD$4,Data!$AF$5,IF($M224=Data!$AI$4,Data!$AK$5,IF($M224=Data!$AN$4,Data!$AP$5,0))))))</f>
        <v>0</v>
      </c>
      <c r="AF224" s="9">
        <f>IF($M224=Data!$L$10,Data!$V$6,IF($M224=Data!$L$12,Data!$V$6,IF($M224=Data!$Y$4,Data!$AA$6,IF($M224=Data!$AD$4,Data!$AF$6,IF($M224=Data!$AI$4,Data!$AK$6,IF($M224=Data!$AN$4,Data!$AP$6,0))))))</f>
        <v>0</v>
      </c>
      <c r="AG224" s="9">
        <f>IF($M224=Data!$L$10,Data!$V$7,IF($M224=Data!$L$12,Data!$V$7,IF($M224=Data!$Y$4,Data!$AA$7,IF($M224=Data!$AD$4,Data!$AF$7,IF($M224=Data!$AI$4,Data!$AK$7,IF($M224=Data!$AN$4,Data!$AP$7,0))))))</f>
        <v>0</v>
      </c>
      <c r="AH224" s="9">
        <f>IF($M224=Data!$L$10,Data!$V$8,IF($M224=Data!$L$12,Data!$V$8,IF($M224=Data!$Y$4,Data!$AA$8,IF($M224=Data!$AD$4,Data!$AF$8,IF($M224=Data!$AI$4,Data!$AK$8,IF($M224=Data!$AN$4,Data!$AP$8,0))))))</f>
        <v>0</v>
      </c>
      <c r="AI224" s="9">
        <f>IF($M224=Data!$L$10,Data!$V$9,IF($M224=Data!$L$12,Data!$V$9,IF($M224=Data!$Y$4,Data!$AA$9,IF($M224=Data!$AD$4,Data!$AF$9,IF($M224=Data!$AI$4,Data!$AK$9,IF($M224=Data!$AN$4,Data!$AP$9,0))))))</f>
        <v>0</v>
      </c>
      <c r="AJ224" s="9">
        <f>IF($M224=Data!$L$10,Data!$V$10,IF($M224=Data!$L$12,Data!$V$10,IF($M224=Data!$Y$4,Data!$AA$10,IF($M224=Data!$AD$4,Data!$AF$10,IF($M224=Data!$AI$4,Data!$AK$10,IF($M224=Data!$AN$4,Data!$AP$10,0))))))</f>
        <v>0</v>
      </c>
      <c r="AK224" s="9">
        <f>IF($M224=Data!$L$10,Data!$V$11,IF($M224=Data!$L$12,Data!$V$11,IF($M224=Data!$Y$4,Data!$AA$11,IF($M224=Data!$AD$4,Data!$AF$11,IF($M224=Data!$AI$4,Data!$AK$11,IF($M224=Data!$AN$4,Data!$AP$11,0))))))</f>
        <v>0</v>
      </c>
      <c r="AL224" s="9">
        <f>IF($M224=Data!$L$10,Data!$V$12,IF($M224=Data!$L$12,Data!$V$12,IF($M224=Data!$Y$4,Data!$AA$12,IF($M224=Data!$AD$4,Data!$AF$12,IF($M224=Data!$AI$4,Data!$AK$12,IF($M224=Data!$AN$4,Data!$AP$12,0))))))</f>
        <v>0</v>
      </c>
      <c r="AM224" s="9">
        <f>IF($M224=Data!$L$10,Data!$V$13,IF($M224=Data!$L$12,Data!$V$13,IF($M224=Data!$Y$4,Data!$AA$13,IF($M224=Data!$AD$4,Data!$AF$13,IF($M224=Data!$AI$4,Data!$AK$13,IF($M224=Data!$AN$4,Data!$AP$13,0))))))</f>
        <v>0</v>
      </c>
      <c r="AN224" s="9">
        <f>IF($M224=Data!$L$10,Data!$V$14,IF($M224=Data!$L$12,Data!$V$14,IF($M224=Data!$Y$4,Data!$AA$14,IF($M224=Data!$AD$4,Data!$AF$14,IF($M224=Data!$AI$4,Data!$AK$14,IF($M224=Data!$AN$4,Data!$AP$14,0))))))</f>
        <v>0</v>
      </c>
      <c r="AO224" s="9">
        <f>IF($M224=Data!$L$10,Data!$V$15,IF($M224=Data!$L$12,Data!$V$15,IF($M224=Data!$Y$4,Data!$AA$15,IF($M224=Data!$AD$4,Data!$AF$15,IF($M224=Data!$AI$4,Data!$AK$15,IF($M224=Data!$AN$4,Data!$AP$15,0))))))</f>
        <v>0</v>
      </c>
      <c r="AP224" s="9">
        <f>IF($M224=Data!$L$10,Data!$V$16,IF($M224=Data!$L$12,Data!$V$16,IF($M224=Data!$Y$4,Data!$AA$16,IF($M224=Data!$AD$4,Data!$AF$16,IF($M224=Data!$AI$4,Data!$AK$16,IF($M224=Data!$AN$4,Data!$AP$16,0))))))</f>
        <v>0</v>
      </c>
      <c r="AQ224" s="9">
        <f>IF($M224=Data!$L$10,Data!$V$17,IF($M224=Data!$L$12,Data!$V$17,IF($M224=Data!$Y$4,Data!$AA$17,IF($M224=Data!$AD$4,Data!$AF$17,IF($M224=Data!$AI$4,Data!$AK$17,IF($M224=Data!$AN$4,Data!$AP$17,0))))))</f>
        <v>0</v>
      </c>
      <c r="AR224" s="9">
        <f>IF($M224=Data!$L$10,Data!$V$18,IF($M224=Data!$L$12,Data!$V$18,IF($M224=Data!$Y$4,Data!$AA$18,IF($M224=Data!$AD$4,Data!$AF$18,IF($M224=Data!$AI$4,Data!$AK$18,IF($M224=Data!$AN$4,Data!$AP$18,0))))))</f>
        <v>0</v>
      </c>
      <c r="AS224" s="9">
        <f>IF($M224=Data!$L$10,Data!$V$19,IF($M224=Data!$L$12,Data!$V$19,IF($M224=Data!$Y$4,Data!$AA$19,IF($M224=Data!$AD$4,Data!$AF$19,IF($M224=Data!$AI$4,Data!$AK$19,IF($M224=Data!$AN$4,Data!$AP$19,0))))))</f>
        <v>0</v>
      </c>
      <c r="AT224" s="9">
        <f>IF($M224=Data!$L$10,Data!$V$20,IF($M224=Data!$L$12,Data!$V$20,IF($M224=Data!$Y$4,Data!$AA$20,IF($M224=Data!$AD$4,Data!$AF$20,IF($M224=Data!$AI$4,Data!$AK$20,IF($M224=Data!$AN$4,Data!$AP$20,0))))))</f>
        <v>0</v>
      </c>
      <c r="AU224" s="9">
        <f>IF($M224=Data!$L$10,Data!$V$21,IF($M224=Data!$L$12,Data!$V$21,IF($M224=Data!$Y$4,Data!$AA$21,IF($M224=Data!$AD$4,Data!$AF$21,IF($M224=Data!$AI$4,Data!$AK$21,IF($M224=Data!$AN$4,Data!$AP$21,0))))))</f>
        <v>0</v>
      </c>
      <c r="AV224" s="9">
        <f>IF($M224=Data!$L$10,Data!$V$22,IF($M224=Data!$L$12,Data!$V$22,IF($M224=Data!$Y$4,Data!$AA$22,IF($M224=Data!$AD$4,Data!$AF$22,IF($M224=Data!$AI$4,Data!$AK$22,IF($M224=Data!$AN$4,Data!$AP$22,0))))))</f>
        <v>0</v>
      </c>
      <c r="AW224" s="9">
        <f>IF($M224=Data!$L$10,Data!$V$23,IF($M224=Data!$L$12,Data!$V$23,IF($M224=Data!$Y$4,Data!$AA$23,IF($M224=Data!$AD$4,Data!$AF$23,IF($M224=Data!$AI$4,Data!$AK$23,IF($M224=Data!$AN$4,Data!$AP$23,0))))))</f>
        <v>0</v>
      </c>
      <c r="AX224" s="9">
        <f>IF($M224=Data!$L$10,Data!$V$24,IF($M224=Data!$L$12,Data!$V$24,IF($M224=Data!$Y$4,Data!$AA$24,IF($M224=Data!$AD$4,Data!$AF$24,IF($M224=Data!$AI$4,Data!$AK$24,IF($M224=Data!$AN$4,Data!$AP$24,0))))))</f>
        <v>0</v>
      </c>
      <c r="AY224" s="9">
        <f>IF($M224=Data!$L$10,Data!$V$25,IF($M224=Data!$L$12,Data!$V$25,IF($M224=Data!$Y$4,Data!$AA$25,IF($M224=Data!$AD$4,Data!$AF$25,IF($M224=Data!$AI$4,Data!$AK$25,IF($M224=Data!$AN$4,Data!$AP$25,0))))))</f>
        <v>0</v>
      </c>
      <c r="AZ224" s="9">
        <f>IF($M224=Data!$L$10,Data!$V$26,IF($M224=Data!$L$12,Data!$V$26,IF($M224=Data!$Y$4,Data!$AA$26,IF($M224=Data!$AD$4,Data!$AF$26,IF($M224=Data!$AI$4,Data!$AK$26,IF($M224=Data!$AN$4,Data!$AP$26,0))))))</f>
        <v>0</v>
      </c>
      <c r="BA224" s="9">
        <f>IF($M224=Data!$L$10,Data!$V$27,IF($M224=Data!$L$12,Data!$V$27,IF($M224=Data!$Y$4,Data!$AA$27,IF($M224=Data!$AD$4,Data!$AF$27,IF($M224=Data!$AI$4,Data!$AK$27,IF($M224=Data!$AN$4,Data!$AP$27,0))))))</f>
        <v>0</v>
      </c>
      <c r="BB224" s="9">
        <f>IF($M224=Data!$L$10,Data!$V$28,IF($M224=Data!$L$12,Data!$V$28,IF($M224=Data!$Y$4,Data!$AA$28,IF($M224=Data!$AD$4,Data!$AF$28,IF($M224=Data!$AI$4,Data!$AK$28,IF($M224=Data!$AN$4,Data!$AP$28,0))))))</f>
        <v>0</v>
      </c>
      <c r="BC224" s="9">
        <f t="shared" si="16"/>
        <v>0</v>
      </c>
      <c r="BD224" s="119">
        <f>VLOOKUP($BC224,Data!$AS$4:$AT$128,2,FALSE)</f>
        <v>0</v>
      </c>
      <c r="BE224" s="102">
        <f>IF('LCLR Activity List v2.2'!$K224="SPR",1,0)</f>
        <v>0</v>
      </c>
      <c r="BF224" s="100" t="e">
        <f>IF($BE224=0,T224*Data!BF$98,IF($BE224=1,T224*Data!BK$98,T224*Data!BF$98))</f>
        <v>#N/A</v>
      </c>
      <c r="BG224" s="100" t="e">
        <f>IF($BE224=0,U224*Data!BG$98,IF($BE224=1,U224*Data!BL$98,U224*Data!BG$98))</f>
        <v>#N/A</v>
      </c>
      <c r="BH224" s="100" t="e">
        <f>IF($BE224=0,V224*Data!BH$98,IF($BE224=1,V224*Data!BM$98,V224*Data!BH$98))</f>
        <v>#N/A</v>
      </c>
      <c r="BI224" s="100" t="e">
        <f>IF($BE224=0,W224*Data!BI$98,IF($BE224=1,W224*Data!BN$98,W224*Data!BI$98))</f>
        <v>#N/A</v>
      </c>
      <c r="BJ224" s="100" t="e">
        <f>IF($BE224=0,X224*Data!BJ$98,IF($BE224=1,X224*Data!BO$98,X224*Data!BJ$98))</f>
        <v>#N/A</v>
      </c>
      <c r="BK224" s="97" t="e">
        <f t="shared" si="15"/>
        <v>#N/A</v>
      </c>
    </row>
    <row r="225" spans="1:63" x14ac:dyDescent="0.35">
      <c r="A225" s="187">
        <v>213</v>
      </c>
      <c r="B225" s="165"/>
      <c r="C225" s="166"/>
      <c r="D225" s="230"/>
      <c r="E225" s="166"/>
      <c r="F225" s="166"/>
      <c r="G225" s="166"/>
      <c r="H225" s="166"/>
      <c r="I225" s="166"/>
      <c r="J225" s="166"/>
      <c r="K225" s="166"/>
      <c r="L225" s="166"/>
      <c r="M225" s="166"/>
      <c r="N225" s="166"/>
      <c r="O225" s="231"/>
      <c r="P225" s="154">
        <f>VLOOKUP($BC225,Data!$AS$4:$AT$128,2,FALSE)</f>
        <v>0</v>
      </c>
      <c r="Q225" s="166"/>
      <c r="R225" s="166"/>
      <c r="S225" s="155"/>
      <c r="T225" s="170"/>
      <c r="U225" s="170"/>
      <c r="V225" s="170"/>
      <c r="W225" s="170"/>
      <c r="X225" s="156">
        <f t="shared" si="13"/>
        <v>0</v>
      </c>
      <c r="Y225" s="170"/>
      <c r="Z225" s="156">
        <f t="shared" si="14"/>
        <v>0</v>
      </c>
      <c r="AA225" s="175"/>
      <c r="AB225" s="176"/>
      <c r="AD225" s="9">
        <f>IF($M225=Data!$L$10,Data!$V$4,IF($M225=Data!$L$12,Data!$V$4,IF($M225=Data!$Y$4,Data!$AA$4,IF($M225=Data!$AD$4,Data!$AF$4,IF($M225=Data!$AI$4,Data!$AK$4,IF($M225=Data!$AN$4,Data!$AP$4,0))))))</f>
        <v>0</v>
      </c>
      <c r="AE225" s="9">
        <f>IF($M225=Data!$L$10,Data!$V$5,IF($M225=Data!$L$12,Data!$V$5,IF($M225=Data!$Y$4,Data!$AA$5,IF($M225=Data!$AD$4,Data!$AF$5,IF($M225=Data!$AI$4,Data!$AK$5,IF($M225=Data!$AN$4,Data!$AP$5,0))))))</f>
        <v>0</v>
      </c>
      <c r="AF225" s="9">
        <f>IF($M225=Data!$L$10,Data!$V$6,IF($M225=Data!$L$12,Data!$V$6,IF($M225=Data!$Y$4,Data!$AA$6,IF($M225=Data!$AD$4,Data!$AF$6,IF($M225=Data!$AI$4,Data!$AK$6,IF($M225=Data!$AN$4,Data!$AP$6,0))))))</f>
        <v>0</v>
      </c>
      <c r="AG225" s="9">
        <f>IF($M225=Data!$L$10,Data!$V$7,IF($M225=Data!$L$12,Data!$V$7,IF($M225=Data!$Y$4,Data!$AA$7,IF($M225=Data!$AD$4,Data!$AF$7,IF($M225=Data!$AI$4,Data!$AK$7,IF($M225=Data!$AN$4,Data!$AP$7,0))))))</f>
        <v>0</v>
      </c>
      <c r="AH225" s="9">
        <f>IF($M225=Data!$L$10,Data!$V$8,IF($M225=Data!$L$12,Data!$V$8,IF($M225=Data!$Y$4,Data!$AA$8,IF($M225=Data!$AD$4,Data!$AF$8,IF($M225=Data!$AI$4,Data!$AK$8,IF($M225=Data!$AN$4,Data!$AP$8,0))))))</f>
        <v>0</v>
      </c>
      <c r="AI225" s="9">
        <f>IF($M225=Data!$L$10,Data!$V$9,IF($M225=Data!$L$12,Data!$V$9,IF($M225=Data!$Y$4,Data!$AA$9,IF($M225=Data!$AD$4,Data!$AF$9,IF($M225=Data!$AI$4,Data!$AK$9,IF($M225=Data!$AN$4,Data!$AP$9,0))))))</f>
        <v>0</v>
      </c>
      <c r="AJ225" s="9">
        <f>IF($M225=Data!$L$10,Data!$V$10,IF($M225=Data!$L$12,Data!$V$10,IF($M225=Data!$Y$4,Data!$AA$10,IF($M225=Data!$AD$4,Data!$AF$10,IF($M225=Data!$AI$4,Data!$AK$10,IF($M225=Data!$AN$4,Data!$AP$10,0))))))</f>
        <v>0</v>
      </c>
      <c r="AK225" s="9">
        <f>IF($M225=Data!$L$10,Data!$V$11,IF($M225=Data!$L$12,Data!$V$11,IF($M225=Data!$Y$4,Data!$AA$11,IF($M225=Data!$AD$4,Data!$AF$11,IF($M225=Data!$AI$4,Data!$AK$11,IF($M225=Data!$AN$4,Data!$AP$11,0))))))</f>
        <v>0</v>
      </c>
      <c r="AL225" s="9">
        <f>IF($M225=Data!$L$10,Data!$V$12,IF($M225=Data!$L$12,Data!$V$12,IF($M225=Data!$Y$4,Data!$AA$12,IF($M225=Data!$AD$4,Data!$AF$12,IF($M225=Data!$AI$4,Data!$AK$12,IF($M225=Data!$AN$4,Data!$AP$12,0))))))</f>
        <v>0</v>
      </c>
      <c r="AM225" s="9">
        <f>IF($M225=Data!$L$10,Data!$V$13,IF($M225=Data!$L$12,Data!$V$13,IF($M225=Data!$Y$4,Data!$AA$13,IF($M225=Data!$AD$4,Data!$AF$13,IF($M225=Data!$AI$4,Data!$AK$13,IF($M225=Data!$AN$4,Data!$AP$13,0))))))</f>
        <v>0</v>
      </c>
      <c r="AN225" s="9">
        <f>IF($M225=Data!$L$10,Data!$V$14,IF($M225=Data!$L$12,Data!$V$14,IF($M225=Data!$Y$4,Data!$AA$14,IF($M225=Data!$AD$4,Data!$AF$14,IF($M225=Data!$AI$4,Data!$AK$14,IF($M225=Data!$AN$4,Data!$AP$14,0))))))</f>
        <v>0</v>
      </c>
      <c r="AO225" s="9">
        <f>IF($M225=Data!$L$10,Data!$V$15,IF($M225=Data!$L$12,Data!$V$15,IF($M225=Data!$Y$4,Data!$AA$15,IF($M225=Data!$AD$4,Data!$AF$15,IF($M225=Data!$AI$4,Data!$AK$15,IF($M225=Data!$AN$4,Data!$AP$15,0))))))</f>
        <v>0</v>
      </c>
      <c r="AP225" s="9">
        <f>IF($M225=Data!$L$10,Data!$V$16,IF($M225=Data!$L$12,Data!$V$16,IF($M225=Data!$Y$4,Data!$AA$16,IF($M225=Data!$AD$4,Data!$AF$16,IF($M225=Data!$AI$4,Data!$AK$16,IF($M225=Data!$AN$4,Data!$AP$16,0))))))</f>
        <v>0</v>
      </c>
      <c r="AQ225" s="9">
        <f>IF($M225=Data!$L$10,Data!$V$17,IF($M225=Data!$L$12,Data!$V$17,IF($M225=Data!$Y$4,Data!$AA$17,IF($M225=Data!$AD$4,Data!$AF$17,IF($M225=Data!$AI$4,Data!$AK$17,IF($M225=Data!$AN$4,Data!$AP$17,0))))))</f>
        <v>0</v>
      </c>
      <c r="AR225" s="9">
        <f>IF($M225=Data!$L$10,Data!$V$18,IF($M225=Data!$L$12,Data!$V$18,IF($M225=Data!$Y$4,Data!$AA$18,IF($M225=Data!$AD$4,Data!$AF$18,IF($M225=Data!$AI$4,Data!$AK$18,IF($M225=Data!$AN$4,Data!$AP$18,0))))))</f>
        <v>0</v>
      </c>
      <c r="AS225" s="9">
        <f>IF($M225=Data!$L$10,Data!$V$19,IF($M225=Data!$L$12,Data!$V$19,IF($M225=Data!$Y$4,Data!$AA$19,IF($M225=Data!$AD$4,Data!$AF$19,IF($M225=Data!$AI$4,Data!$AK$19,IF($M225=Data!$AN$4,Data!$AP$19,0))))))</f>
        <v>0</v>
      </c>
      <c r="AT225" s="9">
        <f>IF($M225=Data!$L$10,Data!$V$20,IF($M225=Data!$L$12,Data!$V$20,IF($M225=Data!$Y$4,Data!$AA$20,IF($M225=Data!$AD$4,Data!$AF$20,IF($M225=Data!$AI$4,Data!$AK$20,IF($M225=Data!$AN$4,Data!$AP$20,0))))))</f>
        <v>0</v>
      </c>
      <c r="AU225" s="9">
        <f>IF($M225=Data!$L$10,Data!$V$21,IF($M225=Data!$L$12,Data!$V$21,IF($M225=Data!$Y$4,Data!$AA$21,IF($M225=Data!$AD$4,Data!$AF$21,IF($M225=Data!$AI$4,Data!$AK$21,IF($M225=Data!$AN$4,Data!$AP$21,0))))))</f>
        <v>0</v>
      </c>
      <c r="AV225" s="9">
        <f>IF($M225=Data!$L$10,Data!$V$22,IF($M225=Data!$L$12,Data!$V$22,IF($M225=Data!$Y$4,Data!$AA$22,IF($M225=Data!$AD$4,Data!$AF$22,IF($M225=Data!$AI$4,Data!$AK$22,IF($M225=Data!$AN$4,Data!$AP$22,0))))))</f>
        <v>0</v>
      </c>
      <c r="AW225" s="9">
        <f>IF($M225=Data!$L$10,Data!$V$23,IF($M225=Data!$L$12,Data!$V$23,IF($M225=Data!$Y$4,Data!$AA$23,IF($M225=Data!$AD$4,Data!$AF$23,IF($M225=Data!$AI$4,Data!$AK$23,IF($M225=Data!$AN$4,Data!$AP$23,0))))))</f>
        <v>0</v>
      </c>
      <c r="AX225" s="9">
        <f>IF($M225=Data!$L$10,Data!$V$24,IF($M225=Data!$L$12,Data!$V$24,IF($M225=Data!$Y$4,Data!$AA$24,IF($M225=Data!$AD$4,Data!$AF$24,IF($M225=Data!$AI$4,Data!$AK$24,IF($M225=Data!$AN$4,Data!$AP$24,0))))))</f>
        <v>0</v>
      </c>
      <c r="AY225" s="9">
        <f>IF($M225=Data!$L$10,Data!$V$25,IF($M225=Data!$L$12,Data!$V$25,IF($M225=Data!$Y$4,Data!$AA$25,IF($M225=Data!$AD$4,Data!$AF$25,IF($M225=Data!$AI$4,Data!$AK$25,IF($M225=Data!$AN$4,Data!$AP$25,0))))))</f>
        <v>0</v>
      </c>
      <c r="AZ225" s="9">
        <f>IF($M225=Data!$L$10,Data!$V$26,IF($M225=Data!$L$12,Data!$V$26,IF($M225=Data!$Y$4,Data!$AA$26,IF($M225=Data!$AD$4,Data!$AF$26,IF($M225=Data!$AI$4,Data!$AK$26,IF($M225=Data!$AN$4,Data!$AP$26,0))))))</f>
        <v>0</v>
      </c>
      <c r="BA225" s="9">
        <f>IF($M225=Data!$L$10,Data!$V$27,IF($M225=Data!$L$12,Data!$V$27,IF($M225=Data!$Y$4,Data!$AA$27,IF($M225=Data!$AD$4,Data!$AF$27,IF($M225=Data!$AI$4,Data!$AK$27,IF($M225=Data!$AN$4,Data!$AP$27,0))))))</f>
        <v>0</v>
      </c>
      <c r="BB225" s="9">
        <f>IF($M225=Data!$L$10,Data!$V$28,IF($M225=Data!$L$12,Data!$V$28,IF($M225=Data!$Y$4,Data!$AA$28,IF($M225=Data!$AD$4,Data!$AF$28,IF($M225=Data!$AI$4,Data!$AK$28,IF($M225=Data!$AN$4,Data!$AP$28,0))))))</f>
        <v>0</v>
      </c>
      <c r="BC225" s="9">
        <f t="shared" si="16"/>
        <v>0</v>
      </c>
      <c r="BD225" s="119">
        <f>VLOOKUP($BC225,Data!$AS$4:$AT$128,2,FALSE)</f>
        <v>0</v>
      </c>
      <c r="BE225" s="102">
        <f>IF('LCLR Activity List v2.2'!$K225="SPR",1,0)</f>
        <v>0</v>
      </c>
      <c r="BF225" s="100" t="e">
        <f>IF($BE225=0,T225*Data!BF$98,IF($BE225=1,T225*Data!BK$98,T225*Data!BF$98))</f>
        <v>#N/A</v>
      </c>
      <c r="BG225" s="100" t="e">
        <f>IF($BE225=0,U225*Data!BG$98,IF($BE225=1,U225*Data!BL$98,U225*Data!BG$98))</f>
        <v>#N/A</v>
      </c>
      <c r="BH225" s="100" t="e">
        <f>IF($BE225=0,V225*Data!BH$98,IF($BE225=1,V225*Data!BM$98,V225*Data!BH$98))</f>
        <v>#N/A</v>
      </c>
      <c r="BI225" s="100" t="e">
        <f>IF($BE225=0,W225*Data!BI$98,IF($BE225=1,W225*Data!BN$98,W225*Data!BI$98))</f>
        <v>#N/A</v>
      </c>
      <c r="BJ225" s="100" t="e">
        <f>IF($BE225=0,X225*Data!BJ$98,IF($BE225=1,X225*Data!BO$98,X225*Data!BJ$98))</f>
        <v>#N/A</v>
      </c>
      <c r="BK225" s="97" t="e">
        <f t="shared" si="15"/>
        <v>#N/A</v>
      </c>
    </row>
    <row r="226" spans="1:63" x14ac:dyDescent="0.35">
      <c r="A226" s="187">
        <v>214</v>
      </c>
      <c r="B226" s="165"/>
      <c r="C226" s="166"/>
      <c r="D226" s="230"/>
      <c r="E226" s="166"/>
      <c r="F226" s="166"/>
      <c r="G226" s="166"/>
      <c r="H226" s="166"/>
      <c r="I226" s="166"/>
      <c r="J226" s="166"/>
      <c r="K226" s="166"/>
      <c r="L226" s="166"/>
      <c r="M226" s="166"/>
      <c r="N226" s="166"/>
      <c r="O226" s="231"/>
      <c r="P226" s="154">
        <f>VLOOKUP($BC226,Data!$AS$4:$AT$128,2,FALSE)</f>
        <v>0</v>
      </c>
      <c r="Q226" s="166"/>
      <c r="R226" s="166"/>
      <c r="S226" s="155"/>
      <c r="T226" s="170"/>
      <c r="U226" s="170"/>
      <c r="V226" s="170"/>
      <c r="W226" s="170"/>
      <c r="X226" s="156">
        <f t="shared" si="13"/>
        <v>0</v>
      </c>
      <c r="Y226" s="170"/>
      <c r="Z226" s="156">
        <f t="shared" si="14"/>
        <v>0</v>
      </c>
      <c r="AA226" s="175"/>
      <c r="AB226" s="176"/>
      <c r="AD226" s="9">
        <f>IF($M226=Data!$L$10,Data!$V$4,IF($M226=Data!$L$12,Data!$V$4,IF($M226=Data!$Y$4,Data!$AA$4,IF($M226=Data!$AD$4,Data!$AF$4,IF($M226=Data!$AI$4,Data!$AK$4,IF($M226=Data!$AN$4,Data!$AP$4,0))))))</f>
        <v>0</v>
      </c>
      <c r="AE226" s="9">
        <f>IF($M226=Data!$L$10,Data!$V$5,IF($M226=Data!$L$12,Data!$V$5,IF($M226=Data!$Y$4,Data!$AA$5,IF($M226=Data!$AD$4,Data!$AF$5,IF($M226=Data!$AI$4,Data!$AK$5,IF($M226=Data!$AN$4,Data!$AP$5,0))))))</f>
        <v>0</v>
      </c>
      <c r="AF226" s="9">
        <f>IF($M226=Data!$L$10,Data!$V$6,IF($M226=Data!$L$12,Data!$V$6,IF($M226=Data!$Y$4,Data!$AA$6,IF($M226=Data!$AD$4,Data!$AF$6,IF($M226=Data!$AI$4,Data!$AK$6,IF($M226=Data!$AN$4,Data!$AP$6,0))))))</f>
        <v>0</v>
      </c>
      <c r="AG226" s="9">
        <f>IF($M226=Data!$L$10,Data!$V$7,IF($M226=Data!$L$12,Data!$V$7,IF($M226=Data!$Y$4,Data!$AA$7,IF($M226=Data!$AD$4,Data!$AF$7,IF($M226=Data!$AI$4,Data!$AK$7,IF($M226=Data!$AN$4,Data!$AP$7,0))))))</f>
        <v>0</v>
      </c>
      <c r="AH226" s="9">
        <f>IF($M226=Data!$L$10,Data!$V$8,IF($M226=Data!$L$12,Data!$V$8,IF($M226=Data!$Y$4,Data!$AA$8,IF($M226=Data!$AD$4,Data!$AF$8,IF($M226=Data!$AI$4,Data!$AK$8,IF($M226=Data!$AN$4,Data!$AP$8,0))))))</f>
        <v>0</v>
      </c>
      <c r="AI226" s="9">
        <f>IF($M226=Data!$L$10,Data!$V$9,IF($M226=Data!$L$12,Data!$V$9,IF($M226=Data!$Y$4,Data!$AA$9,IF($M226=Data!$AD$4,Data!$AF$9,IF($M226=Data!$AI$4,Data!$AK$9,IF($M226=Data!$AN$4,Data!$AP$9,0))))))</f>
        <v>0</v>
      </c>
      <c r="AJ226" s="9">
        <f>IF($M226=Data!$L$10,Data!$V$10,IF($M226=Data!$L$12,Data!$V$10,IF($M226=Data!$Y$4,Data!$AA$10,IF($M226=Data!$AD$4,Data!$AF$10,IF($M226=Data!$AI$4,Data!$AK$10,IF($M226=Data!$AN$4,Data!$AP$10,0))))))</f>
        <v>0</v>
      </c>
      <c r="AK226" s="9">
        <f>IF($M226=Data!$L$10,Data!$V$11,IF($M226=Data!$L$12,Data!$V$11,IF($M226=Data!$Y$4,Data!$AA$11,IF($M226=Data!$AD$4,Data!$AF$11,IF($M226=Data!$AI$4,Data!$AK$11,IF($M226=Data!$AN$4,Data!$AP$11,0))))))</f>
        <v>0</v>
      </c>
      <c r="AL226" s="9">
        <f>IF($M226=Data!$L$10,Data!$V$12,IF($M226=Data!$L$12,Data!$V$12,IF($M226=Data!$Y$4,Data!$AA$12,IF($M226=Data!$AD$4,Data!$AF$12,IF($M226=Data!$AI$4,Data!$AK$12,IF($M226=Data!$AN$4,Data!$AP$12,0))))))</f>
        <v>0</v>
      </c>
      <c r="AM226" s="9">
        <f>IF($M226=Data!$L$10,Data!$V$13,IF($M226=Data!$L$12,Data!$V$13,IF($M226=Data!$Y$4,Data!$AA$13,IF($M226=Data!$AD$4,Data!$AF$13,IF($M226=Data!$AI$4,Data!$AK$13,IF($M226=Data!$AN$4,Data!$AP$13,0))))))</f>
        <v>0</v>
      </c>
      <c r="AN226" s="9">
        <f>IF($M226=Data!$L$10,Data!$V$14,IF($M226=Data!$L$12,Data!$V$14,IF($M226=Data!$Y$4,Data!$AA$14,IF($M226=Data!$AD$4,Data!$AF$14,IF($M226=Data!$AI$4,Data!$AK$14,IF($M226=Data!$AN$4,Data!$AP$14,0))))))</f>
        <v>0</v>
      </c>
      <c r="AO226" s="9">
        <f>IF($M226=Data!$L$10,Data!$V$15,IF($M226=Data!$L$12,Data!$V$15,IF($M226=Data!$Y$4,Data!$AA$15,IF($M226=Data!$AD$4,Data!$AF$15,IF($M226=Data!$AI$4,Data!$AK$15,IF($M226=Data!$AN$4,Data!$AP$15,0))))))</f>
        <v>0</v>
      </c>
      <c r="AP226" s="9">
        <f>IF($M226=Data!$L$10,Data!$V$16,IF($M226=Data!$L$12,Data!$V$16,IF($M226=Data!$Y$4,Data!$AA$16,IF($M226=Data!$AD$4,Data!$AF$16,IF($M226=Data!$AI$4,Data!$AK$16,IF($M226=Data!$AN$4,Data!$AP$16,0))))))</f>
        <v>0</v>
      </c>
      <c r="AQ226" s="9">
        <f>IF($M226=Data!$L$10,Data!$V$17,IF($M226=Data!$L$12,Data!$V$17,IF($M226=Data!$Y$4,Data!$AA$17,IF($M226=Data!$AD$4,Data!$AF$17,IF($M226=Data!$AI$4,Data!$AK$17,IF($M226=Data!$AN$4,Data!$AP$17,0))))))</f>
        <v>0</v>
      </c>
      <c r="AR226" s="9">
        <f>IF($M226=Data!$L$10,Data!$V$18,IF($M226=Data!$L$12,Data!$V$18,IF($M226=Data!$Y$4,Data!$AA$18,IF($M226=Data!$AD$4,Data!$AF$18,IF($M226=Data!$AI$4,Data!$AK$18,IF($M226=Data!$AN$4,Data!$AP$18,0))))))</f>
        <v>0</v>
      </c>
      <c r="AS226" s="9">
        <f>IF($M226=Data!$L$10,Data!$V$19,IF($M226=Data!$L$12,Data!$V$19,IF($M226=Data!$Y$4,Data!$AA$19,IF($M226=Data!$AD$4,Data!$AF$19,IF($M226=Data!$AI$4,Data!$AK$19,IF($M226=Data!$AN$4,Data!$AP$19,0))))))</f>
        <v>0</v>
      </c>
      <c r="AT226" s="9">
        <f>IF($M226=Data!$L$10,Data!$V$20,IF($M226=Data!$L$12,Data!$V$20,IF($M226=Data!$Y$4,Data!$AA$20,IF($M226=Data!$AD$4,Data!$AF$20,IF($M226=Data!$AI$4,Data!$AK$20,IF($M226=Data!$AN$4,Data!$AP$20,0))))))</f>
        <v>0</v>
      </c>
      <c r="AU226" s="9">
        <f>IF($M226=Data!$L$10,Data!$V$21,IF($M226=Data!$L$12,Data!$V$21,IF($M226=Data!$Y$4,Data!$AA$21,IF($M226=Data!$AD$4,Data!$AF$21,IF($M226=Data!$AI$4,Data!$AK$21,IF($M226=Data!$AN$4,Data!$AP$21,0))))))</f>
        <v>0</v>
      </c>
      <c r="AV226" s="9">
        <f>IF($M226=Data!$L$10,Data!$V$22,IF($M226=Data!$L$12,Data!$V$22,IF($M226=Data!$Y$4,Data!$AA$22,IF($M226=Data!$AD$4,Data!$AF$22,IF($M226=Data!$AI$4,Data!$AK$22,IF($M226=Data!$AN$4,Data!$AP$22,0))))))</f>
        <v>0</v>
      </c>
      <c r="AW226" s="9">
        <f>IF($M226=Data!$L$10,Data!$V$23,IF($M226=Data!$L$12,Data!$V$23,IF($M226=Data!$Y$4,Data!$AA$23,IF($M226=Data!$AD$4,Data!$AF$23,IF($M226=Data!$AI$4,Data!$AK$23,IF($M226=Data!$AN$4,Data!$AP$23,0))))))</f>
        <v>0</v>
      </c>
      <c r="AX226" s="9">
        <f>IF($M226=Data!$L$10,Data!$V$24,IF($M226=Data!$L$12,Data!$V$24,IF($M226=Data!$Y$4,Data!$AA$24,IF($M226=Data!$AD$4,Data!$AF$24,IF($M226=Data!$AI$4,Data!$AK$24,IF($M226=Data!$AN$4,Data!$AP$24,0))))))</f>
        <v>0</v>
      </c>
      <c r="AY226" s="9">
        <f>IF($M226=Data!$L$10,Data!$V$25,IF($M226=Data!$L$12,Data!$V$25,IF($M226=Data!$Y$4,Data!$AA$25,IF($M226=Data!$AD$4,Data!$AF$25,IF($M226=Data!$AI$4,Data!$AK$25,IF($M226=Data!$AN$4,Data!$AP$25,0))))))</f>
        <v>0</v>
      </c>
      <c r="AZ226" s="9">
        <f>IF($M226=Data!$L$10,Data!$V$26,IF($M226=Data!$L$12,Data!$V$26,IF($M226=Data!$Y$4,Data!$AA$26,IF($M226=Data!$AD$4,Data!$AF$26,IF($M226=Data!$AI$4,Data!$AK$26,IF($M226=Data!$AN$4,Data!$AP$26,0))))))</f>
        <v>0</v>
      </c>
      <c r="BA226" s="9">
        <f>IF($M226=Data!$L$10,Data!$V$27,IF($M226=Data!$L$12,Data!$V$27,IF($M226=Data!$Y$4,Data!$AA$27,IF($M226=Data!$AD$4,Data!$AF$27,IF($M226=Data!$AI$4,Data!$AK$27,IF($M226=Data!$AN$4,Data!$AP$27,0))))))</f>
        <v>0</v>
      </c>
      <c r="BB226" s="9">
        <f>IF($M226=Data!$L$10,Data!$V$28,IF($M226=Data!$L$12,Data!$V$28,IF($M226=Data!$Y$4,Data!$AA$28,IF($M226=Data!$AD$4,Data!$AF$28,IF($M226=Data!$AI$4,Data!$AK$28,IF($M226=Data!$AN$4,Data!$AP$28,0))))))</f>
        <v>0</v>
      </c>
      <c r="BC226" s="9">
        <f t="shared" si="16"/>
        <v>0</v>
      </c>
      <c r="BD226" s="119">
        <f>VLOOKUP($BC226,Data!$AS$4:$AT$128,2,FALSE)</f>
        <v>0</v>
      </c>
      <c r="BE226" s="102">
        <f>IF('LCLR Activity List v2.2'!$K226="SPR",1,0)</f>
        <v>0</v>
      </c>
      <c r="BF226" s="100" t="e">
        <f>IF($BE226=0,T226*Data!BF$98,IF($BE226=1,T226*Data!BK$98,T226*Data!BF$98))</f>
        <v>#N/A</v>
      </c>
      <c r="BG226" s="100" t="e">
        <f>IF($BE226=0,U226*Data!BG$98,IF($BE226=1,U226*Data!BL$98,U226*Data!BG$98))</f>
        <v>#N/A</v>
      </c>
      <c r="BH226" s="100" t="e">
        <f>IF($BE226=0,V226*Data!BH$98,IF($BE226=1,V226*Data!BM$98,V226*Data!BH$98))</f>
        <v>#N/A</v>
      </c>
      <c r="BI226" s="100" t="e">
        <f>IF($BE226=0,W226*Data!BI$98,IF($BE226=1,W226*Data!BN$98,W226*Data!BI$98))</f>
        <v>#N/A</v>
      </c>
      <c r="BJ226" s="100" t="e">
        <f>IF($BE226=0,X226*Data!BJ$98,IF($BE226=1,X226*Data!BO$98,X226*Data!BJ$98))</f>
        <v>#N/A</v>
      </c>
      <c r="BK226" s="97" t="e">
        <f t="shared" si="15"/>
        <v>#N/A</v>
      </c>
    </row>
    <row r="227" spans="1:63" x14ac:dyDescent="0.35">
      <c r="A227" s="187">
        <v>215</v>
      </c>
      <c r="B227" s="165"/>
      <c r="C227" s="166"/>
      <c r="D227" s="230"/>
      <c r="E227" s="166"/>
      <c r="F227" s="166"/>
      <c r="G227" s="166"/>
      <c r="H227" s="166"/>
      <c r="I227" s="166"/>
      <c r="J227" s="166"/>
      <c r="K227" s="166"/>
      <c r="L227" s="166"/>
      <c r="M227" s="166"/>
      <c r="N227" s="166"/>
      <c r="O227" s="231"/>
      <c r="P227" s="154">
        <f>VLOOKUP($BC227,Data!$AS$4:$AT$128,2,FALSE)</f>
        <v>0</v>
      </c>
      <c r="Q227" s="166"/>
      <c r="R227" s="166"/>
      <c r="S227" s="155"/>
      <c r="T227" s="170"/>
      <c r="U227" s="170"/>
      <c r="V227" s="170"/>
      <c r="W227" s="170"/>
      <c r="X227" s="156">
        <f t="shared" si="13"/>
        <v>0</v>
      </c>
      <c r="Y227" s="170"/>
      <c r="Z227" s="156">
        <f t="shared" si="14"/>
        <v>0</v>
      </c>
      <c r="AA227" s="175"/>
      <c r="AB227" s="176"/>
      <c r="AD227" s="9">
        <f>IF($M227=Data!$L$10,Data!$V$4,IF($M227=Data!$L$12,Data!$V$4,IF($M227=Data!$Y$4,Data!$AA$4,IF($M227=Data!$AD$4,Data!$AF$4,IF($M227=Data!$AI$4,Data!$AK$4,IF($M227=Data!$AN$4,Data!$AP$4,0))))))</f>
        <v>0</v>
      </c>
      <c r="AE227" s="9">
        <f>IF($M227=Data!$L$10,Data!$V$5,IF($M227=Data!$L$12,Data!$V$5,IF($M227=Data!$Y$4,Data!$AA$5,IF($M227=Data!$AD$4,Data!$AF$5,IF($M227=Data!$AI$4,Data!$AK$5,IF($M227=Data!$AN$4,Data!$AP$5,0))))))</f>
        <v>0</v>
      </c>
      <c r="AF227" s="9">
        <f>IF($M227=Data!$L$10,Data!$V$6,IF($M227=Data!$L$12,Data!$V$6,IF($M227=Data!$Y$4,Data!$AA$6,IF($M227=Data!$AD$4,Data!$AF$6,IF($M227=Data!$AI$4,Data!$AK$6,IF($M227=Data!$AN$4,Data!$AP$6,0))))))</f>
        <v>0</v>
      </c>
      <c r="AG227" s="9">
        <f>IF($M227=Data!$L$10,Data!$V$7,IF($M227=Data!$L$12,Data!$V$7,IF($M227=Data!$Y$4,Data!$AA$7,IF($M227=Data!$AD$4,Data!$AF$7,IF($M227=Data!$AI$4,Data!$AK$7,IF($M227=Data!$AN$4,Data!$AP$7,0))))))</f>
        <v>0</v>
      </c>
      <c r="AH227" s="9">
        <f>IF($M227=Data!$L$10,Data!$V$8,IF($M227=Data!$L$12,Data!$V$8,IF($M227=Data!$Y$4,Data!$AA$8,IF($M227=Data!$AD$4,Data!$AF$8,IF($M227=Data!$AI$4,Data!$AK$8,IF($M227=Data!$AN$4,Data!$AP$8,0))))))</f>
        <v>0</v>
      </c>
      <c r="AI227" s="9">
        <f>IF($M227=Data!$L$10,Data!$V$9,IF($M227=Data!$L$12,Data!$V$9,IF($M227=Data!$Y$4,Data!$AA$9,IF($M227=Data!$AD$4,Data!$AF$9,IF($M227=Data!$AI$4,Data!$AK$9,IF($M227=Data!$AN$4,Data!$AP$9,0))))))</f>
        <v>0</v>
      </c>
      <c r="AJ227" s="9">
        <f>IF($M227=Data!$L$10,Data!$V$10,IF($M227=Data!$L$12,Data!$V$10,IF($M227=Data!$Y$4,Data!$AA$10,IF($M227=Data!$AD$4,Data!$AF$10,IF($M227=Data!$AI$4,Data!$AK$10,IF($M227=Data!$AN$4,Data!$AP$10,0))))))</f>
        <v>0</v>
      </c>
      <c r="AK227" s="9">
        <f>IF($M227=Data!$L$10,Data!$V$11,IF($M227=Data!$L$12,Data!$V$11,IF($M227=Data!$Y$4,Data!$AA$11,IF($M227=Data!$AD$4,Data!$AF$11,IF($M227=Data!$AI$4,Data!$AK$11,IF($M227=Data!$AN$4,Data!$AP$11,0))))))</f>
        <v>0</v>
      </c>
      <c r="AL227" s="9">
        <f>IF($M227=Data!$L$10,Data!$V$12,IF($M227=Data!$L$12,Data!$V$12,IF($M227=Data!$Y$4,Data!$AA$12,IF($M227=Data!$AD$4,Data!$AF$12,IF($M227=Data!$AI$4,Data!$AK$12,IF($M227=Data!$AN$4,Data!$AP$12,0))))))</f>
        <v>0</v>
      </c>
      <c r="AM227" s="9">
        <f>IF($M227=Data!$L$10,Data!$V$13,IF($M227=Data!$L$12,Data!$V$13,IF($M227=Data!$Y$4,Data!$AA$13,IF($M227=Data!$AD$4,Data!$AF$13,IF($M227=Data!$AI$4,Data!$AK$13,IF($M227=Data!$AN$4,Data!$AP$13,0))))))</f>
        <v>0</v>
      </c>
      <c r="AN227" s="9">
        <f>IF($M227=Data!$L$10,Data!$V$14,IF($M227=Data!$L$12,Data!$V$14,IF($M227=Data!$Y$4,Data!$AA$14,IF($M227=Data!$AD$4,Data!$AF$14,IF($M227=Data!$AI$4,Data!$AK$14,IF($M227=Data!$AN$4,Data!$AP$14,0))))))</f>
        <v>0</v>
      </c>
      <c r="AO227" s="9">
        <f>IF($M227=Data!$L$10,Data!$V$15,IF($M227=Data!$L$12,Data!$V$15,IF($M227=Data!$Y$4,Data!$AA$15,IF($M227=Data!$AD$4,Data!$AF$15,IF($M227=Data!$AI$4,Data!$AK$15,IF($M227=Data!$AN$4,Data!$AP$15,0))))))</f>
        <v>0</v>
      </c>
      <c r="AP227" s="9">
        <f>IF($M227=Data!$L$10,Data!$V$16,IF($M227=Data!$L$12,Data!$V$16,IF($M227=Data!$Y$4,Data!$AA$16,IF($M227=Data!$AD$4,Data!$AF$16,IF($M227=Data!$AI$4,Data!$AK$16,IF($M227=Data!$AN$4,Data!$AP$16,0))))))</f>
        <v>0</v>
      </c>
      <c r="AQ227" s="9">
        <f>IF($M227=Data!$L$10,Data!$V$17,IF($M227=Data!$L$12,Data!$V$17,IF($M227=Data!$Y$4,Data!$AA$17,IF($M227=Data!$AD$4,Data!$AF$17,IF($M227=Data!$AI$4,Data!$AK$17,IF($M227=Data!$AN$4,Data!$AP$17,0))))))</f>
        <v>0</v>
      </c>
      <c r="AR227" s="9">
        <f>IF($M227=Data!$L$10,Data!$V$18,IF($M227=Data!$L$12,Data!$V$18,IF($M227=Data!$Y$4,Data!$AA$18,IF($M227=Data!$AD$4,Data!$AF$18,IF($M227=Data!$AI$4,Data!$AK$18,IF($M227=Data!$AN$4,Data!$AP$18,0))))))</f>
        <v>0</v>
      </c>
      <c r="AS227" s="9">
        <f>IF($M227=Data!$L$10,Data!$V$19,IF($M227=Data!$L$12,Data!$V$19,IF($M227=Data!$Y$4,Data!$AA$19,IF($M227=Data!$AD$4,Data!$AF$19,IF($M227=Data!$AI$4,Data!$AK$19,IF($M227=Data!$AN$4,Data!$AP$19,0))))))</f>
        <v>0</v>
      </c>
      <c r="AT227" s="9">
        <f>IF($M227=Data!$L$10,Data!$V$20,IF($M227=Data!$L$12,Data!$V$20,IF($M227=Data!$Y$4,Data!$AA$20,IF($M227=Data!$AD$4,Data!$AF$20,IF($M227=Data!$AI$4,Data!$AK$20,IF($M227=Data!$AN$4,Data!$AP$20,0))))))</f>
        <v>0</v>
      </c>
      <c r="AU227" s="9">
        <f>IF($M227=Data!$L$10,Data!$V$21,IF($M227=Data!$L$12,Data!$V$21,IF($M227=Data!$Y$4,Data!$AA$21,IF($M227=Data!$AD$4,Data!$AF$21,IF($M227=Data!$AI$4,Data!$AK$21,IF($M227=Data!$AN$4,Data!$AP$21,0))))))</f>
        <v>0</v>
      </c>
      <c r="AV227" s="9">
        <f>IF($M227=Data!$L$10,Data!$V$22,IF($M227=Data!$L$12,Data!$V$22,IF($M227=Data!$Y$4,Data!$AA$22,IF($M227=Data!$AD$4,Data!$AF$22,IF($M227=Data!$AI$4,Data!$AK$22,IF($M227=Data!$AN$4,Data!$AP$22,0))))))</f>
        <v>0</v>
      </c>
      <c r="AW227" s="9">
        <f>IF($M227=Data!$L$10,Data!$V$23,IF($M227=Data!$L$12,Data!$V$23,IF($M227=Data!$Y$4,Data!$AA$23,IF($M227=Data!$AD$4,Data!$AF$23,IF($M227=Data!$AI$4,Data!$AK$23,IF($M227=Data!$AN$4,Data!$AP$23,0))))))</f>
        <v>0</v>
      </c>
      <c r="AX227" s="9">
        <f>IF($M227=Data!$L$10,Data!$V$24,IF($M227=Data!$L$12,Data!$V$24,IF($M227=Data!$Y$4,Data!$AA$24,IF($M227=Data!$AD$4,Data!$AF$24,IF($M227=Data!$AI$4,Data!$AK$24,IF($M227=Data!$AN$4,Data!$AP$24,0))))))</f>
        <v>0</v>
      </c>
      <c r="AY227" s="9">
        <f>IF($M227=Data!$L$10,Data!$V$25,IF($M227=Data!$L$12,Data!$V$25,IF($M227=Data!$Y$4,Data!$AA$25,IF($M227=Data!$AD$4,Data!$AF$25,IF($M227=Data!$AI$4,Data!$AK$25,IF($M227=Data!$AN$4,Data!$AP$25,0))))))</f>
        <v>0</v>
      </c>
      <c r="AZ227" s="9">
        <f>IF($M227=Data!$L$10,Data!$V$26,IF($M227=Data!$L$12,Data!$V$26,IF($M227=Data!$Y$4,Data!$AA$26,IF($M227=Data!$AD$4,Data!$AF$26,IF($M227=Data!$AI$4,Data!$AK$26,IF($M227=Data!$AN$4,Data!$AP$26,0))))))</f>
        <v>0</v>
      </c>
      <c r="BA227" s="9">
        <f>IF($M227=Data!$L$10,Data!$V$27,IF($M227=Data!$L$12,Data!$V$27,IF($M227=Data!$Y$4,Data!$AA$27,IF($M227=Data!$AD$4,Data!$AF$27,IF($M227=Data!$AI$4,Data!$AK$27,IF($M227=Data!$AN$4,Data!$AP$27,0))))))</f>
        <v>0</v>
      </c>
      <c r="BB227" s="9">
        <f>IF($M227=Data!$L$10,Data!$V$28,IF($M227=Data!$L$12,Data!$V$28,IF($M227=Data!$Y$4,Data!$AA$28,IF($M227=Data!$AD$4,Data!$AF$28,IF($M227=Data!$AI$4,Data!$AK$28,IF($M227=Data!$AN$4,Data!$AP$28,0))))))</f>
        <v>0</v>
      </c>
      <c r="BC227" s="9">
        <f t="shared" si="16"/>
        <v>0</v>
      </c>
      <c r="BD227" s="119">
        <f>VLOOKUP($BC227,Data!$AS$4:$AT$128,2,FALSE)</f>
        <v>0</v>
      </c>
      <c r="BE227" s="102">
        <f>IF('LCLR Activity List v2.2'!$K227="SPR",1,0)</f>
        <v>0</v>
      </c>
      <c r="BF227" s="100" t="e">
        <f>IF($BE227=0,T227*Data!BF$98,IF($BE227=1,T227*Data!BK$98,T227*Data!BF$98))</f>
        <v>#N/A</v>
      </c>
      <c r="BG227" s="100" t="e">
        <f>IF($BE227=0,U227*Data!BG$98,IF($BE227=1,U227*Data!BL$98,U227*Data!BG$98))</f>
        <v>#N/A</v>
      </c>
      <c r="BH227" s="100" t="e">
        <f>IF($BE227=0,V227*Data!BH$98,IF($BE227=1,V227*Data!BM$98,V227*Data!BH$98))</f>
        <v>#N/A</v>
      </c>
      <c r="BI227" s="100" t="e">
        <f>IF($BE227=0,W227*Data!BI$98,IF($BE227=1,W227*Data!BN$98,W227*Data!BI$98))</f>
        <v>#N/A</v>
      </c>
      <c r="BJ227" s="100" t="e">
        <f>IF($BE227=0,X227*Data!BJ$98,IF($BE227=1,X227*Data!BO$98,X227*Data!BJ$98))</f>
        <v>#N/A</v>
      </c>
      <c r="BK227" s="97" t="e">
        <f t="shared" si="15"/>
        <v>#N/A</v>
      </c>
    </row>
    <row r="228" spans="1:63" x14ac:dyDescent="0.35">
      <c r="A228" s="187">
        <v>216</v>
      </c>
      <c r="B228" s="165"/>
      <c r="C228" s="166"/>
      <c r="D228" s="230"/>
      <c r="E228" s="166"/>
      <c r="F228" s="166"/>
      <c r="G228" s="166"/>
      <c r="H228" s="166"/>
      <c r="I228" s="166"/>
      <c r="J228" s="166"/>
      <c r="K228" s="166"/>
      <c r="L228" s="166"/>
      <c r="M228" s="166"/>
      <c r="N228" s="166"/>
      <c r="O228" s="231"/>
      <c r="P228" s="154">
        <f>VLOOKUP($BC228,Data!$AS$4:$AT$128,2,FALSE)</f>
        <v>0</v>
      </c>
      <c r="Q228" s="166"/>
      <c r="R228" s="166"/>
      <c r="S228" s="155"/>
      <c r="T228" s="170"/>
      <c r="U228" s="170"/>
      <c r="V228" s="170"/>
      <c r="W228" s="170"/>
      <c r="X228" s="156">
        <f t="shared" si="13"/>
        <v>0</v>
      </c>
      <c r="Y228" s="170"/>
      <c r="Z228" s="156">
        <f t="shared" si="14"/>
        <v>0</v>
      </c>
      <c r="AA228" s="175"/>
      <c r="AB228" s="176"/>
      <c r="AD228" s="9">
        <f>IF($M228=Data!$L$10,Data!$V$4,IF($M228=Data!$L$12,Data!$V$4,IF($M228=Data!$Y$4,Data!$AA$4,IF($M228=Data!$AD$4,Data!$AF$4,IF($M228=Data!$AI$4,Data!$AK$4,IF($M228=Data!$AN$4,Data!$AP$4,0))))))</f>
        <v>0</v>
      </c>
      <c r="AE228" s="9">
        <f>IF($M228=Data!$L$10,Data!$V$5,IF($M228=Data!$L$12,Data!$V$5,IF($M228=Data!$Y$4,Data!$AA$5,IF($M228=Data!$AD$4,Data!$AF$5,IF($M228=Data!$AI$4,Data!$AK$5,IF($M228=Data!$AN$4,Data!$AP$5,0))))))</f>
        <v>0</v>
      </c>
      <c r="AF228" s="9">
        <f>IF($M228=Data!$L$10,Data!$V$6,IF($M228=Data!$L$12,Data!$V$6,IF($M228=Data!$Y$4,Data!$AA$6,IF($M228=Data!$AD$4,Data!$AF$6,IF($M228=Data!$AI$4,Data!$AK$6,IF($M228=Data!$AN$4,Data!$AP$6,0))))))</f>
        <v>0</v>
      </c>
      <c r="AG228" s="9">
        <f>IF($M228=Data!$L$10,Data!$V$7,IF($M228=Data!$L$12,Data!$V$7,IF($M228=Data!$Y$4,Data!$AA$7,IF($M228=Data!$AD$4,Data!$AF$7,IF($M228=Data!$AI$4,Data!$AK$7,IF($M228=Data!$AN$4,Data!$AP$7,0))))))</f>
        <v>0</v>
      </c>
      <c r="AH228" s="9">
        <f>IF($M228=Data!$L$10,Data!$V$8,IF($M228=Data!$L$12,Data!$V$8,IF($M228=Data!$Y$4,Data!$AA$8,IF($M228=Data!$AD$4,Data!$AF$8,IF($M228=Data!$AI$4,Data!$AK$8,IF($M228=Data!$AN$4,Data!$AP$8,0))))))</f>
        <v>0</v>
      </c>
      <c r="AI228" s="9">
        <f>IF($M228=Data!$L$10,Data!$V$9,IF($M228=Data!$L$12,Data!$V$9,IF($M228=Data!$Y$4,Data!$AA$9,IF($M228=Data!$AD$4,Data!$AF$9,IF($M228=Data!$AI$4,Data!$AK$9,IF($M228=Data!$AN$4,Data!$AP$9,0))))))</f>
        <v>0</v>
      </c>
      <c r="AJ228" s="9">
        <f>IF($M228=Data!$L$10,Data!$V$10,IF($M228=Data!$L$12,Data!$V$10,IF($M228=Data!$Y$4,Data!$AA$10,IF($M228=Data!$AD$4,Data!$AF$10,IF($M228=Data!$AI$4,Data!$AK$10,IF($M228=Data!$AN$4,Data!$AP$10,0))))))</f>
        <v>0</v>
      </c>
      <c r="AK228" s="9">
        <f>IF($M228=Data!$L$10,Data!$V$11,IF($M228=Data!$L$12,Data!$V$11,IF($M228=Data!$Y$4,Data!$AA$11,IF($M228=Data!$AD$4,Data!$AF$11,IF($M228=Data!$AI$4,Data!$AK$11,IF($M228=Data!$AN$4,Data!$AP$11,0))))))</f>
        <v>0</v>
      </c>
      <c r="AL228" s="9">
        <f>IF($M228=Data!$L$10,Data!$V$12,IF($M228=Data!$L$12,Data!$V$12,IF($M228=Data!$Y$4,Data!$AA$12,IF($M228=Data!$AD$4,Data!$AF$12,IF($M228=Data!$AI$4,Data!$AK$12,IF($M228=Data!$AN$4,Data!$AP$12,0))))))</f>
        <v>0</v>
      </c>
      <c r="AM228" s="9">
        <f>IF($M228=Data!$L$10,Data!$V$13,IF($M228=Data!$L$12,Data!$V$13,IF($M228=Data!$Y$4,Data!$AA$13,IF($M228=Data!$AD$4,Data!$AF$13,IF($M228=Data!$AI$4,Data!$AK$13,IF($M228=Data!$AN$4,Data!$AP$13,0))))))</f>
        <v>0</v>
      </c>
      <c r="AN228" s="9">
        <f>IF($M228=Data!$L$10,Data!$V$14,IF($M228=Data!$L$12,Data!$V$14,IF($M228=Data!$Y$4,Data!$AA$14,IF($M228=Data!$AD$4,Data!$AF$14,IF($M228=Data!$AI$4,Data!$AK$14,IF($M228=Data!$AN$4,Data!$AP$14,0))))))</f>
        <v>0</v>
      </c>
      <c r="AO228" s="9">
        <f>IF($M228=Data!$L$10,Data!$V$15,IF($M228=Data!$L$12,Data!$V$15,IF($M228=Data!$Y$4,Data!$AA$15,IF($M228=Data!$AD$4,Data!$AF$15,IF($M228=Data!$AI$4,Data!$AK$15,IF($M228=Data!$AN$4,Data!$AP$15,0))))))</f>
        <v>0</v>
      </c>
      <c r="AP228" s="9">
        <f>IF($M228=Data!$L$10,Data!$V$16,IF($M228=Data!$L$12,Data!$V$16,IF($M228=Data!$Y$4,Data!$AA$16,IF($M228=Data!$AD$4,Data!$AF$16,IF($M228=Data!$AI$4,Data!$AK$16,IF($M228=Data!$AN$4,Data!$AP$16,0))))))</f>
        <v>0</v>
      </c>
      <c r="AQ228" s="9">
        <f>IF($M228=Data!$L$10,Data!$V$17,IF($M228=Data!$L$12,Data!$V$17,IF($M228=Data!$Y$4,Data!$AA$17,IF($M228=Data!$AD$4,Data!$AF$17,IF($M228=Data!$AI$4,Data!$AK$17,IF($M228=Data!$AN$4,Data!$AP$17,0))))))</f>
        <v>0</v>
      </c>
      <c r="AR228" s="9">
        <f>IF($M228=Data!$L$10,Data!$V$18,IF($M228=Data!$L$12,Data!$V$18,IF($M228=Data!$Y$4,Data!$AA$18,IF($M228=Data!$AD$4,Data!$AF$18,IF($M228=Data!$AI$4,Data!$AK$18,IF($M228=Data!$AN$4,Data!$AP$18,0))))))</f>
        <v>0</v>
      </c>
      <c r="AS228" s="9">
        <f>IF($M228=Data!$L$10,Data!$V$19,IF($M228=Data!$L$12,Data!$V$19,IF($M228=Data!$Y$4,Data!$AA$19,IF($M228=Data!$AD$4,Data!$AF$19,IF($M228=Data!$AI$4,Data!$AK$19,IF($M228=Data!$AN$4,Data!$AP$19,0))))))</f>
        <v>0</v>
      </c>
      <c r="AT228" s="9">
        <f>IF($M228=Data!$L$10,Data!$V$20,IF($M228=Data!$L$12,Data!$V$20,IF($M228=Data!$Y$4,Data!$AA$20,IF($M228=Data!$AD$4,Data!$AF$20,IF($M228=Data!$AI$4,Data!$AK$20,IF($M228=Data!$AN$4,Data!$AP$20,0))))))</f>
        <v>0</v>
      </c>
      <c r="AU228" s="9">
        <f>IF($M228=Data!$L$10,Data!$V$21,IF($M228=Data!$L$12,Data!$V$21,IF($M228=Data!$Y$4,Data!$AA$21,IF($M228=Data!$AD$4,Data!$AF$21,IF($M228=Data!$AI$4,Data!$AK$21,IF($M228=Data!$AN$4,Data!$AP$21,0))))))</f>
        <v>0</v>
      </c>
      <c r="AV228" s="9">
        <f>IF($M228=Data!$L$10,Data!$V$22,IF($M228=Data!$L$12,Data!$V$22,IF($M228=Data!$Y$4,Data!$AA$22,IF($M228=Data!$AD$4,Data!$AF$22,IF($M228=Data!$AI$4,Data!$AK$22,IF($M228=Data!$AN$4,Data!$AP$22,0))))))</f>
        <v>0</v>
      </c>
      <c r="AW228" s="9">
        <f>IF($M228=Data!$L$10,Data!$V$23,IF($M228=Data!$L$12,Data!$V$23,IF($M228=Data!$Y$4,Data!$AA$23,IF($M228=Data!$AD$4,Data!$AF$23,IF($M228=Data!$AI$4,Data!$AK$23,IF($M228=Data!$AN$4,Data!$AP$23,0))))))</f>
        <v>0</v>
      </c>
      <c r="AX228" s="9">
        <f>IF($M228=Data!$L$10,Data!$V$24,IF($M228=Data!$L$12,Data!$V$24,IF($M228=Data!$Y$4,Data!$AA$24,IF($M228=Data!$AD$4,Data!$AF$24,IF($M228=Data!$AI$4,Data!$AK$24,IF($M228=Data!$AN$4,Data!$AP$24,0))))))</f>
        <v>0</v>
      </c>
      <c r="AY228" s="9">
        <f>IF($M228=Data!$L$10,Data!$V$25,IF($M228=Data!$L$12,Data!$V$25,IF($M228=Data!$Y$4,Data!$AA$25,IF($M228=Data!$AD$4,Data!$AF$25,IF($M228=Data!$AI$4,Data!$AK$25,IF($M228=Data!$AN$4,Data!$AP$25,0))))))</f>
        <v>0</v>
      </c>
      <c r="AZ228" s="9">
        <f>IF($M228=Data!$L$10,Data!$V$26,IF($M228=Data!$L$12,Data!$V$26,IF($M228=Data!$Y$4,Data!$AA$26,IF($M228=Data!$AD$4,Data!$AF$26,IF($M228=Data!$AI$4,Data!$AK$26,IF($M228=Data!$AN$4,Data!$AP$26,0))))))</f>
        <v>0</v>
      </c>
      <c r="BA228" s="9">
        <f>IF($M228=Data!$L$10,Data!$V$27,IF($M228=Data!$L$12,Data!$V$27,IF($M228=Data!$Y$4,Data!$AA$27,IF($M228=Data!$AD$4,Data!$AF$27,IF($M228=Data!$AI$4,Data!$AK$27,IF($M228=Data!$AN$4,Data!$AP$27,0))))))</f>
        <v>0</v>
      </c>
      <c r="BB228" s="9">
        <f>IF($M228=Data!$L$10,Data!$V$28,IF($M228=Data!$L$12,Data!$V$28,IF($M228=Data!$Y$4,Data!$AA$28,IF($M228=Data!$AD$4,Data!$AF$28,IF($M228=Data!$AI$4,Data!$AK$28,IF($M228=Data!$AN$4,Data!$AP$28,0))))))</f>
        <v>0</v>
      </c>
      <c r="BC228" s="9">
        <f t="shared" si="16"/>
        <v>0</v>
      </c>
      <c r="BD228" s="119">
        <f>VLOOKUP($BC228,Data!$AS$4:$AT$128,2,FALSE)</f>
        <v>0</v>
      </c>
      <c r="BE228" s="102">
        <f>IF('LCLR Activity List v2.2'!$K228="SPR",1,0)</f>
        <v>0</v>
      </c>
      <c r="BF228" s="100" t="e">
        <f>IF($BE228=0,T228*Data!BF$98,IF($BE228=1,T228*Data!BK$98,T228*Data!BF$98))</f>
        <v>#N/A</v>
      </c>
      <c r="BG228" s="100" t="e">
        <f>IF($BE228=0,U228*Data!BG$98,IF($BE228=1,U228*Data!BL$98,U228*Data!BG$98))</f>
        <v>#N/A</v>
      </c>
      <c r="BH228" s="100" t="e">
        <f>IF($BE228=0,V228*Data!BH$98,IF($BE228=1,V228*Data!BM$98,V228*Data!BH$98))</f>
        <v>#N/A</v>
      </c>
      <c r="BI228" s="100" t="e">
        <f>IF($BE228=0,W228*Data!BI$98,IF($BE228=1,W228*Data!BN$98,W228*Data!BI$98))</f>
        <v>#N/A</v>
      </c>
      <c r="BJ228" s="100" t="e">
        <f>IF($BE228=0,X228*Data!BJ$98,IF($BE228=1,X228*Data!BO$98,X228*Data!BJ$98))</f>
        <v>#N/A</v>
      </c>
      <c r="BK228" s="97" t="e">
        <f t="shared" si="15"/>
        <v>#N/A</v>
      </c>
    </row>
    <row r="229" spans="1:63" x14ac:dyDescent="0.35">
      <c r="A229" s="187">
        <v>217</v>
      </c>
      <c r="B229" s="165"/>
      <c r="C229" s="166"/>
      <c r="D229" s="230"/>
      <c r="E229" s="166"/>
      <c r="F229" s="166"/>
      <c r="G229" s="166"/>
      <c r="H229" s="166"/>
      <c r="I229" s="166"/>
      <c r="J229" s="166"/>
      <c r="K229" s="166"/>
      <c r="L229" s="166"/>
      <c r="M229" s="166"/>
      <c r="N229" s="166"/>
      <c r="O229" s="231"/>
      <c r="P229" s="154">
        <f>VLOOKUP($BC229,Data!$AS$4:$AT$128,2,FALSE)</f>
        <v>0</v>
      </c>
      <c r="Q229" s="166"/>
      <c r="R229" s="166"/>
      <c r="S229" s="155"/>
      <c r="T229" s="170"/>
      <c r="U229" s="170"/>
      <c r="V229" s="170"/>
      <c r="W229" s="170"/>
      <c r="X229" s="156">
        <f t="shared" si="13"/>
        <v>0</v>
      </c>
      <c r="Y229" s="170"/>
      <c r="Z229" s="156">
        <f t="shared" si="14"/>
        <v>0</v>
      </c>
      <c r="AA229" s="175"/>
      <c r="AB229" s="176"/>
      <c r="AD229" s="9">
        <f>IF($M229=Data!$L$10,Data!$V$4,IF($M229=Data!$L$12,Data!$V$4,IF($M229=Data!$Y$4,Data!$AA$4,IF($M229=Data!$AD$4,Data!$AF$4,IF($M229=Data!$AI$4,Data!$AK$4,IF($M229=Data!$AN$4,Data!$AP$4,0))))))</f>
        <v>0</v>
      </c>
      <c r="AE229" s="9">
        <f>IF($M229=Data!$L$10,Data!$V$5,IF($M229=Data!$L$12,Data!$V$5,IF($M229=Data!$Y$4,Data!$AA$5,IF($M229=Data!$AD$4,Data!$AF$5,IF($M229=Data!$AI$4,Data!$AK$5,IF($M229=Data!$AN$4,Data!$AP$5,0))))))</f>
        <v>0</v>
      </c>
      <c r="AF229" s="9">
        <f>IF($M229=Data!$L$10,Data!$V$6,IF($M229=Data!$L$12,Data!$V$6,IF($M229=Data!$Y$4,Data!$AA$6,IF($M229=Data!$AD$4,Data!$AF$6,IF($M229=Data!$AI$4,Data!$AK$6,IF($M229=Data!$AN$4,Data!$AP$6,0))))))</f>
        <v>0</v>
      </c>
      <c r="AG229" s="9">
        <f>IF($M229=Data!$L$10,Data!$V$7,IF($M229=Data!$L$12,Data!$V$7,IF($M229=Data!$Y$4,Data!$AA$7,IF($M229=Data!$AD$4,Data!$AF$7,IF($M229=Data!$AI$4,Data!$AK$7,IF($M229=Data!$AN$4,Data!$AP$7,0))))))</f>
        <v>0</v>
      </c>
      <c r="AH229" s="9">
        <f>IF($M229=Data!$L$10,Data!$V$8,IF($M229=Data!$L$12,Data!$V$8,IF($M229=Data!$Y$4,Data!$AA$8,IF($M229=Data!$AD$4,Data!$AF$8,IF($M229=Data!$AI$4,Data!$AK$8,IF($M229=Data!$AN$4,Data!$AP$8,0))))))</f>
        <v>0</v>
      </c>
      <c r="AI229" s="9">
        <f>IF($M229=Data!$L$10,Data!$V$9,IF($M229=Data!$L$12,Data!$V$9,IF($M229=Data!$Y$4,Data!$AA$9,IF($M229=Data!$AD$4,Data!$AF$9,IF($M229=Data!$AI$4,Data!$AK$9,IF($M229=Data!$AN$4,Data!$AP$9,0))))))</f>
        <v>0</v>
      </c>
      <c r="AJ229" s="9">
        <f>IF($M229=Data!$L$10,Data!$V$10,IF($M229=Data!$L$12,Data!$V$10,IF($M229=Data!$Y$4,Data!$AA$10,IF($M229=Data!$AD$4,Data!$AF$10,IF($M229=Data!$AI$4,Data!$AK$10,IF($M229=Data!$AN$4,Data!$AP$10,0))))))</f>
        <v>0</v>
      </c>
      <c r="AK229" s="9">
        <f>IF($M229=Data!$L$10,Data!$V$11,IF($M229=Data!$L$12,Data!$V$11,IF($M229=Data!$Y$4,Data!$AA$11,IF($M229=Data!$AD$4,Data!$AF$11,IF($M229=Data!$AI$4,Data!$AK$11,IF($M229=Data!$AN$4,Data!$AP$11,0))))))</f>
        <v>0</v>
      </c>
      <c r="AL229" s="9">
        <f>IF($M229=Data!$L$10,Data!$V$12,IF($M229=Data!$L$12,Data!$V$12,IF($M229=Data!$Y$4,Data!$AA$12,IF($M229=Data!$AD$4,Data!$AF$12,IF($M229=Data!$AI$4,Data!$AK$12,IF($M229=Data!$AN$4,Data!$AP$12,0))))))</f>
        <v>0</v>
      </c>
      <c r="AM229" s="9">
        <f>IF($M229=Data!$L$10,Data!$V$13,IF($M229=Data!$L$12,Data!$V$13,IF($M229=Data!$Y$4,Data!$AA$13,IF($M229=Data!$AD$4,Data!$AF$13,IF($M229=Data!$AI$4,Data!$AK$13,IF($M229=Data!$AN$4,Data!$AP$13,0))))))</f>
        <v>0</v>
      </c>
      <c r="AN229" s="9">
        <f>IF($M229=Data!$L$10,Data!$V$14,IF($M229=Data!$L$12,Data!$V$14,IF($M229=Data!$Y$4,Data!$AA$14,IF($M229=Data!$AD$4,Data!$AF$14,IF($M229=Data!$AI$4,Data!$AK$14,IF($M229=Data!$AN$4,Data!$AP$14,0))))))</f>
        <v>0</v>
      </c>
      <c r="AO229" s="9">
        <f>IF($M229=Data!$L$10,Data!$V$15,IF($M229=Data!$L$12,Data!$V$15,IF($M229=Data!$Y$4,Data!$AA$15,IF($M229=Data!$AD$4,Data!$AF$15,IF($M229=Data!$AI$4,Data!$AK$15,IF($M229=Data!$AN$4,Data!$AP$15,0))))))</f>
        <v>0</v>
      </c>
      <c r="AP229" s="9">
        <f>IF($M229=Data!$L$10,Data!$V$16,IF($M229=Data!$L$12,Data!$V$16,IF($M229=Data!$Y$4,Data!$AA$16,IF($M229=Data!$AD$4,Data!$AF$16,IF($M229=Data!$AI$4,Data!$AK$16,IF($M229=Data!$AN$4,Data!$AP$16,0))))))</f>
        <v>0</v>
      </c>
      <c r="AQ229" s="9">
        <f>IF($M229=Data!$L$10,Data!$V$17,IF($M229=Data!$L$12,Data!$V$17,IF($M229=Data!$Y$4,Data!$AA$17,IF($M229=Data!$AD$4,Data!$AF$17,IF($M229=Data!$AI$4,Data!$AK$17,IF($M229=Data!$AN$4,Data!$AP$17,0))))))</f>
        <v>0</v>
      </c>
      <c r="AR229" s="9">
        <f>IF($M229=Data!$L$10,Data!$V$18,IF($M229=Data!$L$12,Data!$V$18,IF($M229=Data!$Y$4,Data!$AA$18,IF($M229=Data!$AD$4,Data!$AF$18,IF($M229=Data!$AI$4,Data!$AK$18,IF($M229=Data!$AN$4,Data!$AP$18,0))))))</f>
        <v>0</v>
      </c>
      <c r="AS229" s="9">
        <f>IF($M229=Data!$L$10,Data!$V$19,IF($M229=Data!$L$12,Data!$V$19,IF($M229=Data!$Y$4,Data!$AA$19,IF($M229=Data!$AD$4,Data!$AF$19,IF($M229=Data!$AI$4,Data!$AK$19,IF($M229=Data!$AN$4,Data!$AP$19,0))))))</f>
        <v>0</v>
      </c>
      <c r="AT229" s="9">
        <f>IF($M229=Data!$L$10,Data!$V$20,IF($M229=Data!$L$12,Data!$V$20,IF($M229=Data!$Y$4,Data!$AA$20,IF($M229=Data!$AD$4,Data!$AF$20,IF($M229=Data!$AI$4,Data!$AK$20,IF($M229=Data!$AN$4,Data!$AP$20,0))))))</f>
        <v>0</v>
      </c>
      <c r="AU229" s="9">
        <f>IF($M229=Data!$L$10,Data!$V$21,IF($M229=Data!$L$12,Data!$V$21,IF($M229=Data!$Y$4,Data!$AA$21,IF($M229=Data!$AD$4,Data!$AF$21,IF($M229=Data!$AI$4,Data!$AK$21,IF($M229=Data!$AN$4,Data!$AP$21,0))))))</f>
        <v>0</v>
      </c>
      <c r="AV229" s="9">
        <f>IF($M229=Data!$L$10,Data!$V$22,IF($M229=Data!$L$12,Data!$V$22,IF($M229=Data!$Y$4,Data!$AA$22,IF($M229=Data!$AD$4,Data!$AF$22,IF($M229=Data!$AI$4,Data!$AK$22,IF($M229=Data!$AN$4,Data!$AP$22,0))))))</f>
        <v>0</v>
      </c>
      <c r="AW229" s="9">
        <f>IF($M229=Data!$L$10,Data!$V$23,IF($M229=Data!$L$12,Data!$V$23,IF($M229=Data!$Y$4,Data!$AA$23,IF($M229=Data!$AD$4,Data!$AF$23,IF($M229=Data!$AI$4,Data!$AK$23,IF($M229=Data!$AN$4,Data!$AP$23,0))))))</f>
        <v>0</v>
      </c>
      <c r="AX229" s="9">
        <f>IF($M229=Data!$L$10,Data!$V$24,IF($M229=Data!$L$12,Data!$V$24,IF($M229=Data!$Y$4,Data!$AA$24,IF($M229=Data!$AD$4,Data!$AF$24,IF($M229=Data!$AI$4,Data!$AK$24,IF($M229=Data!$AN$4,Data!$AP$24,0))))))</f>
        <v>0</v>
      </c>
      <c r="AY229" s="9">
        <f>IF($M229=Data!$L$10,Data!$V$25,IF($M229=Data!$L$12,Data!$V$25,IF($M229=Data!$Y$4,Data!$AA$25,IF($M229=Data!$AD$4,Data!$AF$25,IF($M229=Data!$AI$4,Data!$AK$25,IF($M229=Data!$AN$4,Data!$AP$25,0))))))</f>
        <v>0</v>
      </c>
      <c r="AZ229" s="9">
        <f>IF($M229=Data!$L$10,Data!$V$26,IF($M229=Data!$L$12,Data!$V$26,IF($M229=Data!$Y$4,Data!$AA$26,IF($M229=Data!$AD$4,Data!$AF$26,IF($M229=Data!$AI$4,Data!$AK$26,IF($M229=Data!$AN$4,Data!$AP$26,0))))))</f>
        <v>0</v>
      </c>
      <c r="BA229" s="9">
        <f>IF($M229=Data!$L$10,Data!$V$27,IF($M229=Data!$L$12,Data!$V$27,IF($M229=Data!$Y$4,Data!$AA$27,IF($M229=Data!$AD$4,Data!$AF$27,IF($M229=Data!$AI$4,Data!$AK$27,IF($M229=Data!$AN$4,Data!$AP$27,0))))))</f>
        <v>0</v>
      </c>
      <c r="BB229" s="9">
        <f>IF($M229=Data!$L$10,Data!$V$28,IF($M229=Data!$L$12,Data!$V$28,IF($M229=Data!$Y$4,Data!$AA$28,IF($M229=Data!$AD$4,Data!$AF$28,IF($M229=Data!$AI$4,Data!$AK$28,IF($M229=Data!$AN$4,Data!$AP$28,0))))))</f>
        <v>0</v>
      </c>
      <c r="BC229" s="9">
        <f t="shared" si="16"/>
        <v>0</v>
      </c>
      <c r="BD229" s="119">
        <f>VLOOKUP($BC229,Data!$AS$4:$AT$128,2,FALSE)</f>
        <v>0</v>
      </c>
      <c r="BE229" s="102">
        <f>IF('LCLR Activity List v2.2'!$K229="SPR",1,0)</f>
        <v>0</v>
      </c>
      <c r="BF229" s="100" t="e">
        <f>IF($BE229=0,T229*Data!BF$98,IF($BE229=1,T229*Data!BK$98,T229*Data!BF$98))</f>
        <v>#N/A</v>
      </c>
      <c r="BG229" s="100" t="e">
        <f>IF($BE229=0,U229*Data!BG$98,IF($BE229=1,U229*Data!BL$98,U229*Data!BG$98))</f>
        <v>#N/A</v>
      </c>
      <c r="BH229" s="100" t="e">
        <f>IF($BE229=0,V229*Data!BH$98,IF($BE229=1,V229*Data!BM$98,V229*Data!BH$98))</f>
        <v>#N/A</v>
      </c>
      <c r="BI229" s="100" t="e">
        <f>IF($BE229=0,W229*Data!BI$98,IF($BE229=1,W229*Data!BN$98,W229*Data!BI$98))</f>
        <v>#N/A</v>
      </c>
      <c r="BJ229" s="100" t="e">
        <f>IF($BE229=0,X229*Data!BJ$98,IF($BE229=1,X229*Data!BO$98,X229*Data!BJ$98))</f>
        <v>#N/A</v>
      </c>
      <c r="BK229" s="97" t="e">
        <f t="shared" si="15"/>
        <v>#N/A</v>
      </c>
    </row>
    <row r="230" spans="1:63" x14ac:dyDescent="0.35">
      <c r="A230" s="187">
        <v>218</v>
      </c>
      <c r="B230" s="165"/>
      <c r="C230" s="166"/>
      <c r="D230" s="230"/>
      <c r="E230" s="166"/>
      <c r="F230" s="166"/>
      <c r="G230" s="166"/>
      <c r="H230" s="166"/>
      <c r="I230" s="166"/>
      <c r="J230" s="166"/>
      <c r="K230" s="166"/>
      <c r="L230" s="166"/>
      <c r="M230" s="166"/>
      <c r="N230" s="166"/>
      <c r="O230" s="231"/>
      <c r="P230" s="154">
        <f>VLOOKUP($BC230,Data!$AS$4:$AT$128,2,FALSE)</f>
        <v>0</v>
      </c>
      <c r="Q230" s="166"/>
      <c r="R230" s="166"/>
      <c r="S230" s="155"/>
      <c r="T230" s="170"/>
      <c r="U230" s="170"/>
      <c r="V230" s="170"/>
      <c r="W230" s="170"/>
      <c r="X230" s="156">
        <f t="shared" si="13"/>
        <v>0</v>
      </c>
      <c r="Y230" s="170"/>
      <c r="Z230" s="156">
        <f t="shared" si="14"/>
        <v>0</v>
      </c>
      <c r="AA230" s="175"/>
      <c r="AB230" s="176"/>
      <c r="AD230" s="9">
        <f>IF($M230=Data!$L$10,Data!$V$4,IF($M230=Data!$L$12,Data!$V$4,IF($M230=Data!$Y$4,Data!$AA$4,IF($M230=Data!$AD$4,Data!$AF$4,IF($M230=Data!$AI$4,Data!$AK$4,IF($M230=Data!$AN$4,Data!$AP$4,0))))))</f>
        <v>0</v>
      </c>
      <c r="AE230" s="9">
        <f>IF($M230=Data!$L$10,Data!$V$5,IF($M230=Data!$L$12,Data!$V$5,IF($M230=Data!$Y$4,Data!$AA$5,IF($M230=Data!$AD$4,Data!$AF$5,IF($M230=Data!$AI$4,Data!$AK$5,IF($M230=Data!$AN$4,Data!$AP$5,0))))))</f>
        <v>0</v>
      </c>
      <c r="AF230" s="9">
        <f>IF($M230=Data!$L$10,Data!$V$6,IF($M230=Data!$L$12,Data!$V$6,IF($M230=Data!$Y$4,Data!$AA$6,IF($M230=Data!$AD$4,Data!$AF$6,IF($M230=Data!$AI$4,Data!$AK$6,IF($M230=Data!$AN$4,Data!$AP$6,0))))))</f>
        <v>0</v>
      </c>
      <c r="AG230" s="9">
        <f>IF($M230=Data!$L$10,Data!$V$7,IF($M230=Data!$L$12,Data!$V$7,IF($M230=Data!$Y$4,Data!$AA$7,IF($M230=Data!$AD$4,Data!$AF$7,IF($M230=Data!$AI$4,Data!$AK$7,IF($M230=Data!$AN$4,Data!$AP$7,0))))))</f>
        <v>0</v>
      </c>
      <c r="AH230" s="9">
        <f>IF($M230=Data!$L$10,Data!$V$8,IF($M230=Data!$L$12,Data!$V$8,IF($M230=Data!$Y$4,Data!$AA$8,IF($M230=Data!$AD$4,Data!$AF$8,IF($M230=Data!$AI$4,Data!$AK$8,IF($M230=Data!$AN$4,Data!$AP$8,0))))))</f>
        <v>0</v>
      </c>
      <c r="AI230" s="9">
        <f>IF($M230=Data!$L$10,Data!$V$9,IF($M230=Data!$L$12,Data!$V$9,IF($M230=Data!$Y$4,Data!$AA$9,IF($M230=Data!$AD$4,Data!$AF$9,IF($M230=Data!$AI$4,Data!$AK$9,IF($M230=Data!$AN$4,Data!$AP$9,0))))))</f>
        <v>0</v>
      </c>
      <c r="AJ230" s="9">
        <f>IF($M230=Data!$L$10,Data!$V$10,IF($M230=Data!$L$12,Data!$V$10,IF($M230=Data!$Y$4,Data!$AA$10,IF($M230=Data!$AD$4,Data!$AF$10,IF($M230=Data!$AI$4,Data!$AK$10,IF($M230=Data!$AN$4,Data!$AP$10,0))))))</f>
        <v>0</v>
      </c>
      <c r="AK230" s="9">
        <f>IF($M230=Data!$L$10,Data!$V$11,IF($M230=Data!$L$12,Data!$V$11,IF($M230=Data!$Y$4,Data!$AA$11,IF($M230=Data!$AD$4,Data!$AF$11,IF($M230=Data!$AI$4,Data!$AK$11,IF($M230=Data!$AN$4,Data!$AP$11,0))))))</f>
        <v>0</v>
      </c>
      <c r="AL230" s="9">
        <f>IF($M230=Data!$L$10,Data!$V$12,IF($M230=Data!$L$12,Data!$V$12,IF($M230=Data!$Y$4,Data!$AA$12,IF($M230=Data!$AD$4,Data!$AF$12,IF($M230=Data!$AI$4,Data!$AK$12,IF($M230=Data!$AN$4,Data!$AP$12,0))))))</f>
        <v>0</v>
      </c>
      <c r="AM230" s="9">
        <f>IF($M230=Data!$L$10,Data!$V$13,IF($M230=Data!$L$12,Data!$V$13,IF($M230=Data!$Y$4,Data!$AA$13,IF($M230=Data!$AD$4,Data!$AF$13,IF($M230=Data!$AI$4,Data!$AK$13,IF($M230=Data!$AN$4,Data!$AP$13,0))))))</f>
        <v>0</v>
      </c>
      <c r="AN230" s="9">
        <f>IF($M230=Data!$L$10,Data!$V$14,IF($M230=Data!$L$12,Data!$V$14,IF($M230=Data!$Y$4,Data!$AA$14,IF($M230=Data!$AD$4,Data!$AF$14,IF($M230=Data!$AI$4,Data!$AK$14,IF($M230=Data!$AN$4,Data!$AP$14,0))))))</f>
        <v>0</v>
      </c>
      <c r="AO230" s="9">
        <f>IF($M230=Data!$L$10,Data!$V$15,IF($M230=Data!$L$12,Data!$V$15,IF($M230=Data!$Y$4,Data!$AA$15,IF($M230=Data!$AD$4,Data!$AF$15,IF($M230=Data!$AI$4,Data!$AK$15,IF($M230=Data!$AN$4,Data!$AP$15,0))))))</f>
        <v>0</v>
      </c>
      <c r="AP230" s="9">
        <f>IF($M230=Data!$L$10,Data!$V$16,IF($M230=Data!$L$12,Data!$V$16,IF($M230=Data!$Y$4,Data!$AA$16,IF($M230=Data!$AD$4,Data!$AF$16,IF($M230=Data!$AI$4,Data!$AK$16,IF($M230=Data!$AN$4,Data!$AP$16,0))))))</f>
        <v>0</v>
      </c>
      <c r="AQ230" s="9">
        <f>IF($M230=Data!$L$10,Data!$V$17,IF($M230=Data!$L$12,Data!$V$17,IF($M230=Data!$Y$4,Data!$AA$17,IF($M230=Data!$AD$4,Data!$AF$17,IF($M230=Data!$AI$4,Data!$AK$17,IF($M230=Data!$AN$4,Data!$AP$17,0))))))</f>
        <v>0</v>
      </c>
      <c r="AR230" s="9">
        <f>IF($M230=Data!$L$10,Data!$V$18,IF($M230=Data!$L$12,Data!$V$18,IF($M230=Data!$Y$4,Data!$AA$18,IF($M230=Data!$AD$4,Data!$AF$18,IF($M230=Data!$AI$4,Data!$AK$18,IF($M230=Data!$AN$4,Data!$AP$18,0))))))</f>
        <v>0</v>
      </c>
      <c r="AS230" s="9">
        <f>IF($M230=Data!$L$10,Data!$V$19,IF($M230=Data!$L$12,Data!$V$19,IF($M230=Data!$Y$4,Data!$AA$19,IF($M230=Data!$AD$4,Data!$AF$19,IF($M230=Data!$AI$4,Data!$AK$19,IF($M230=Data!$AN$4,Data!$AP$19,0))))))</f>
        <v>0</v>
      </c>
      <c r="AT230" s="9">
        <f>IF($M230=Data!$L$10,Data!$V$20,IF($M230=Data!$L$12,Data!$V$20,IF($M230=Data!$Y$4,Data!$AA$20,IF($M230=Data!$AD$4,Data!$AF$20,IF($M230=Data!$AI$4,Data!$AK$20,IF($M230=Data!$AN$4,Data!$AP$20,0))))))</f>
        <v>0</v>
      </c>
      <c r="AU230" s="9">
        <f>IF($M230=Data!$L$10,Data!$V$21,IF($M230=Data!$L$12,Data!$V$21,IF($M230=Data!$Y$4,Data!$AA$21,IF($M230=Data!$AD$4,Data!$AF$21,IF($M230=Data!$AI$4,Data!$AK$21,IF($M230=Data!$AN$4,Data!$AP$21,0))))))</f>
        <v>0</v>
      </c>
      <c r="AV230" s="9">
        <f>IF($M230=Data!$L$10,Data!$V$22,IF($M230=Data!$L$12,Data!$V$22,IF($M230=Data!$Y$4,Data!$AA$22,IF($M230=Data!$AD$4,Data!$AF$22,IF($M230=Data!$AI$4,Data!$AK$22,IF($M230=Data!$AN$4,Data!$AP$22,0))))))</f>
        <v>0</v>
      </c>
      <c r="AW230" s="9">
        <f>IF($M230=Data!$L$10,Data!$V$23,IF($M230=Data!$L$12,Data!$V$23,IF($M230=Data!$Y$4,Data!$AA$23,IF($M230=Data!$AD$4,Data!$AF$23,IF($M230=Data!$AI$4,Data!$AK$23,IF($M230=Data!$AN$4,Data!$AP$23,0))))))</f>
        <v>0</v>
      </c>
      <c r="AX230" s="9">
        <f>IF($M230=Data!$L$10,Data!$V$24,IF($M230=Data!$L$12,Data!$V$24,IF($M230=Data!$Y$4,Data!$AA$24,IF($M230=Data!$AD$4,Data!$AF$24,IF($M230=Data!$AI$4,Data!$AK$24,IF($M230=Data!$AN$4,Data!$AP$24,0))))))</f>
        <v>0</v>
      </c>
      <c r="AY230" s="9">
        <f>IF($M230=Data!$L$10,Data!$V$25,IF($M230=Data!$L$12,Data!$V$25,IF($M230=Data!$Y$4,Data!$AA$25,IF($M230=Data!$AD$4,Data!$AF$25,IF($M230=Data!$AI$4,Data!$AK$25,IF($M230=Data!$AN$4,Data!$AP$25,0))))))</f>
        <v>0</v>
      </c>
      <c r="AZ230" s="9">
        <f>IF($M230=Data!$L$10,Data!$V$26,IF($M230=Data!$L$12,Data!$V$26,IF($M230=Data!$Y$4,Data!$AA$26,IF($M230=Data!$AD$4,Data!$AF$26,IF($M230=Data!$AI$4,Data!$AK$26,IF($M230=Data!$AN$4,Data!$AP$26,0))))))</f>
        <v>0</v>
      </c>
      <c r="BA230" s="9">
        <f>IF($M230=Data!$L$10,Data!$V$27,IF($M230=Data!$L$12,Data!$V$27,IF($M230=Data!$Y$4,Data!$AA$27,IF($M230=Data!$AD$4,Data!$AF$27,IF($M230=Data!$AI$4,Data!$AK$27,IF($M230=Data!$AN$4,Data!$AP$27,0))))))</f>
        <v>0</v>
      </c>
      <c r="BB230" s="9">
        <f>IF($M230=Data!$L$10,Data!$V$28,IF($M230=Data!$L$12,Data!$V$28,IF($M230=Data!$Y$4,Data!$AA$28,IF($M230=Data!$AD$4,Data!$AF$28,IF($M230=Data!$AI$4,Data!$AK$28,IF($M230=Data!$AN$4,Data!$AP$28,0))))))</f>
        <v>0</v>
      </c>
      <c r="BC230" s="9">
        <f t="shared" si="16"/>
        <v>0</v>
      </c>
      <c r="BD230" s="119">
        <f>VLOOKUP($BC230,Data!$AS$4:$AT$128,2,FALSE)</f>
        <v>0</v>
      </c>
      <c r="BE230" s="102">
        <f>IF('LCLR Activity List v2.2'!$K230="SPR",1,0)</f>
        <v>0</v>
      </c>
      <c r="BF230" s="100" t="e">
        <f>IF($BE230=0,T230*Data!BF$98,IF($BE230=1,T230*Data!BK$98,T230*Data!BF$98))</f>
        <v>#N/A</v>
      </c>
      <c r="BG230" s="100" t="e">
        <f>IF($BE230=0,U230*Data!BG$98,IF($BE230=1,U230*Data!BL$98,U230*Data!BG$98))</f>
        <v>#N/A</v>
      </c>
      <c r="BH230" s="100" t="e">
        <f>IF($BE230=0,V230*Data!BH$98,IF($BE230=1,V230*Data!BM$98,V230*Data!BH$98))</f>
        <v>#N/A</v>
      </c>
      <c r="BI230" s="100" t="e">
        <f>IF($BE230=0,W230*Data!BI$98,IF($BE230=1,W230*Data!BN$98,W230*Data!BI$98))</f>
        <v>#N/A</v>
      </c>
      <c r="BJ230" s="100" t="e">
        <f>IF($BE230=0,X230*Data!BJ$98,IF($BE230=1,X230*Data!BO$98,X230*Data!BJ$98))</f>
        <v>#N/A</v>
      </c>
      <c r="BK230" s="97" t="e">
        <f t="shared" si="15"/>
        <v>#N/A</v>
      </c>
    </row>
    <row r="231" spans="1:63" x14ac:dyDescent="0.35">
      <c r="A231" s="187">
        <v>219</v>
      </c>
      <c r="B231" s="165"/>
      <c r="C231" s="166"/>
      <c r="D231" s="230"/>
      <c r="E231" s="166"/>
      <c r="F231" s="166"/>
      <c r="G231" s="166"/>
      <c r="H231" s="166"/>
      <c r="I231" s="166"/>
      <c r="J231" s="166"/>
      <c r="K231" s="166"/>
      <c r="L231" s="166"/>
      <c r="M231" s="166"/>
      <c r="N231" s="166"/>
      <c r="O231" s="231"/>
      <c r="P231" s="154">
        <f>VLOOKUP($BC231,Data!$AS$4:$AT$128,2,FALSE)</f>
        <v>0</v>
      </c>
      <c r="Q231" s="166"/>
      <c r="R231" s="166"/>
      <c r="S231" s="155"/>
      <c r="T231" s="170"/>
      <c r="U231" s="170"/>
      <c r="V231" s="170"/>
      <c r="W231" s="170"/>
      <c r="X231" s="156">
        <f t="shared" si="13"/>
        <v>0</v>
      </c>
      <c r="Y231" s="170"/>
      <c r="Z231" s="156">
        <f t="shared" si="14"/>
        <v>0</v>
      </c>
      <c r="AA231" s="175"/>
      <c r="AB231" s="176"/>
      <c r="AD231" s="9">
        <f>IF($M231=Data!$L$10,Data!$V$4,IF($M231=Data!$L$12,Data!$V$4,IF($M231=Data!$Y$4,Data!$AA$4,IF($M231=Data!$AD$4,Data!$AF$4,IF($M231=Data!$AI$4,Data!$AK$4,IF($M231=Data!$AN$4,Data!$AP$4,0))))))</f>
        <v>0</v>
      </c>
      <c r="AE231" s="9">
        <f>IF($M231=Data!$L$10,Data!$V$5,IF($M231=Data!$L$12,Data!$V$5,IF($M231=Data!$Y$4,Data!$AA$5,IF($M231=Data!$AD$4,Data!$AF$5,IF($M231=Data!$AI$4,Data!$AK$5,IF($M231=Data!$AN$4,Data!$AP$5,0))))))</f>
        <v>0</v>
      </c>
      <c r="AF231" s="9">
        <f>IF($M231=Data!$L$10,Data!$V$6,IF($M231=Data!$L$12,Data!$V$6,IF($M231=Data!$Y$4,Data!$AA$6,IF($M231=Data!$AD$4,Data!$AF$6,IF($M231=Data!$AI$4,Data!$AK$6,IF($M231=Data!$AN$4,Data!$AP$6,0))))))</f>
        <v>0</v>
      </c>
      <c r="AG231" s="9">
        <f>IF($M231=Data!$L$10,Data!$V$7,IF($M231=Data!$L$12,Data!$V$7,IF($M231=Data!$Y$4,Data!$AA$7,IF($M231=Data!$AD$4,Data!$AF$7,IF($M231=Data!$AI$4,Data!$AK$7,IF($M231=Data!$AN$4,Data!$AP$7,0))))))</f>
        <v>0</v>
      </c>
      <c r="AH231" s="9">
        <f>IF($M231=Data!$L$10,Data!$V$8,IF($M231=Data!$L$12,Data!$V$8,IF($M231=Data!$Y$4,Data!$AA$8,IF($M231=Data!$AD$4,Data!$AF$8,IF($M231=Data!$AI$4,Data!$AK$8,IF($M231=Data!$AN$4,Data!$AP$8,0))))))</f>
        <v>0</v>
      </c>
      <c r="AI231" s="9">
        <f>IF($M231=Data!$L$10,Data!$V$9,IF($M231=Data!$L$12,Data!$V$9,IF($M231=Data!$Y$4,Data!$AA$9,IF($M231=Data!$AD$4,Data!$AF$9,IF($M231=Data!$AI$4,Data!$AK$9,IF($M231=Data!$AN$4,Data!$AP$9,0))))))</f>
        <v>0</v>
      </c>
      <c r="AJ231" s="9">
        <f>IF($M231=Data!$L$10,Data!$V$10,IF($M231=Data!$L$12,Data!$V$10,IF($M231=Data!$Y$4,Data!$AA$10,IF($M231=Data!$AD$4,Data!$AF$10,IF($M231=Data!$AI$4,Data!$AK$10,IF($M231=Data!$AN$4,Data!$AP$10,0))))))</f>
        <v>0</v>
      </c>
      <c r="AK231" s="9">
        <f>IF($M231=Data!$L$10,Data!$V$11,IF($M231=Data!$L$12,Data!$V$11,IF($M231=Data!$Y$4,Data!$AA$11,IF($M231=Data!$AD$4,Data!$AF$11,IF($M231=Data!$AI$4,Data!$AK$11,IF($M231=Data!$AN$4,Data!$AP$11,0))))))</f>
        <v>0</v>
      </c>
      <c r="AL231" s="9">
        <f>IF($M231=Data!$L$10,Data!$V$12,IF($M231=Data!$L$12,Data!$V$12,IF($M231=Data!$Y$4,Data!$AA$12,IF($M231=Data!$AD$4,Data!$AF$12,IF($M231=Data!$AI$4,Data!$AK$12,IF($M231=Data!$AN$4,Data!$AP$12,0))))))</f>
        <v>0</v>
      </c>
      <c r="AM231" s="9">
        <f>IF($M231=Data!$L$10,Data!$V$13,IF($M231=Data!$L$12,Data!$V$13,IF($M231=Data!$Y$4,Data!$AA$13,IF($M231=Data!$AD$4,Data!$AF$13,IF($M231=Data!$AI$4,Data!$AK$13,IF($M231=Data!$AN$4,Data!$AP$13,0))))))</f>
        <v>0</v>
      </c>
      <c r="AN231" s="9">
        <f>IF($M231=Data!$L$10,Data!$V$14,IF($M231=Data!$L$12,Data!$V$14,IF($M231=Data!$Y$4,Data!$AA$14,IF($M231=Data!$AD$4,Data!$AF$14,IF($M231=Data!$AI$4,Data!$AK$14,IF($M231=Data!$AN$4,Data!$AP$14,0))))))</f>
        <v>0</v>
      </c>
      <c r="AO231" s="9">
        <f>IF($M231=Data!$L$10,Data!$V$15,IF($M231=Data!$L$12,Data!$V$15,IF($M231=Data!$Y$4,Data!$AA$15,IF($M231=Data!$AD$4,Data!$AF$15,IF($M231=Data!$AI$4,Data!$AK$15,IF($M231=Data!$AN$4,Data!$AP$15,0))))))</f>
        <v>0</v>
      </c>
      <c r="AP231" s="9">
        <f>IF($M231=Data!$L$10,Data!$V$16,IF($M231=Data!$L$12,Data!$V$16,IF($M231=Data!$Y$4,Data!$AA$16,IF($M231=Data!$AD$4,Data!$AF$16,IF($M231=Data!$AI$4,Data!$AK$16,IF($M231=Data!$AN$4,Data!$AP$16,0))))))</f>
        <v>0</v>
      </c>
      <c r="AQ231" s="9">
        <f>IF($M231=Data!$L$10,Data!$V$17,IF($M231=Data!$L$12,Data!$V$17,IF($M231=Data!$Y$4,Data!$AA$17,IF($M231=Data!$AD$4,Data!$AF$17,IF($M231=Data!$AI$4,Data!$AK$17,IF($M231=Data!$AN$4,Data!$AP$17,0))))))</f>
        <v>0</v>
      </c>
      <c r="AR231" s="9">
        <f>IF($M231=Data!$L$10,Data!$V$18,IF($M231=Data!$L$12,Data!$V$18,IF($M231=Data!$Y$4,Data!$AA$18,IF($M231=Data!$AD$4,Data!$AF$18,IF($M231=Data!$AI$4,Data!$AK$18,IF($M231=Data!$AN$4,Data!$AP$18,0))))))</f>
        <v>0</v>
      </c>
      <c r="AS231" s="9">
        <f>IF($M231=Data!$L$10,Data!$V$19,IF($M231=Data!$L$12,Data!$V$19,IF($M231=Data!$Y$4,Data!$AA$19,IF($M231=Data!$AD$4,Data!$AF$19,IF($M231=Data!$AI$4,Data!$AK$19,IF($M231=Data!$AN$4,Data!$AP$19,0))))))</f>
        <v>0</v>
      </c>
      <c r="AT231" s="9">
        <f>IF($M231=Data!$L$10,Data!$V$20,IF($M231=Data!$L$12,Data!$V$20,IF($M231=Data!$Y$4,Data!$AA$20,IF($M231=Data!$AD$4,Data!$AF$20,IF($M231=Data!$AI$4,Data!$AK$20,IF($M231=Data!$AN$4,Data!$AP$20,0))))))</f>
        <v>0</v>
      </c>
      <c r="AU231" s="9">
        <f>IF($M231=Data!$L$10,Data!$V$21,IF($M231=Data!$L$12,Data!$V$21,IF($M231=Data!$Y$4,Data!$AA$21,IF($M231=Data!$AD$4,Data!$AF$21,IF($M231=Data!$AI$4,Data!$AK$21,IF($M231=Data!$AN$4,Data!$AP$21,0))))))</f>
        <v>0</v>
      </c>
      <c r="AV231" s="9">
        <f>IF($M231=Data!$L$10,Data!$V$22,IF($M231=Data!$L$12,Data!$V$22,IF($M231=Data!$Y$4,Data!$AA$22,IF($M231=Data!$AD$4,Data!$AF$22,IF($M231=Data!$AI$4,Data!$AK$22,IF($M231=Data!$AN$4,Data!$AP$22,0))))))</f>
        <v>0</v>
      </c>
      <c r="AW231" s="9">
        <f>IF($M231=Data!$L$10,Data!$V$23,IF($M231=Data!$L$12,Data!$V$23,IF($M231=Data!$Y$4,Data!$AA$23,IF($M231=Data!$AD$4,Data!$AF$23,IF($M231=Data!$AI$4,Data!$AK$23,IF($M231=Data!$AN$4,Data!$AP$23,0))))))</f>
        <v>0</v>
      </c>
      <c r="AX231" s="9">
        <f>IF($M231=Data!$L$10,Data!$V$24,IF($M231=Data!$L$12,Data!$V$24,IF($M231=Data!$Y$4,Data!$AA$24,IF($M231=Data!$AD$4,Data!$AF$24,IF($M231=Data!$AI$4,Data!$AK$24,IF($M231=Data!$AN$4,Data!$AP$24,0))))))</f>
        <v>0</v>
      </c>
      <c r="AY231" s="9">
        <f>IF($M231=Data!$L$10,Data!$V$25,IF($M231=Data!$L$12,Data!$V$25,IF($M231=Data!$Y$4,Data!$AA$25,IF($M231=Data!$AD$4,Data!$AF$25,IF($M231=Data!$AI$4,Data!$AK$25,IF($M231=Data!$AN$4,Data!$AP$25,0))))))</f>
        <v>0</v>
      </c>
      <c r="AZ231" s="9">
        <f>IF($M231=Data!$L$10,Data!$V$26,IF($M231=Data!$L$12,Data!$V$26,IF($M231=Data!$Y$4,Data!$AA$26,IF($M231=Data!$AD$4,Data!$AF$26,IF($M231=Data!$AI$4,Data!$AK$26,IF($M231=Data!$AN$4,Data!$AP$26,0))))))</f>
        <v>0</v>
      </c>
      <c r="BA231" s="9">
        <f>IF($M231=Data!$L$10,Data!$V$27,IF($M231=Data!$L$12,Data!$V$27,IF($M231=Data!$Y$4,Data!$AA$27,IF($M231=Data!$AD$4,Data!$AF$27,IF($M231=Data!$AI$4,Data!$AK$27,IF($M231=Data!$AN$4,Data!$AP$27,0))))))</f>
        <v>0</v>
      </c>
      <c r="BB231" s="9">
        <f>IF($M231=Data!$L$10,Data!$V$28,IF($M231=Data!$L$12,Data!$V$28,IF($M231=Data!$Y$4,Data!$AA$28,IF($M231=Data!$AD$4,Data!$AF$28,IF($M231=Data!$AI$4,Data!$AK$28,IF($M231=Data!$AN$4,Data!$AP$28,0))))))</f>
        <v>0</v>
      </c>
      <c r="BC231" s="9">
        <f t="shared" si="16"/>
        <v>0</v>
      </c>
      <c r="BD231" s="119">
        <f>VLOOKUP($BC231,Data!$AS$4:$AT$128,2,FALSE)</f>
        <v>0</v>
      </c>
      <c r="BE231" s="102">
        <f>IF('LCLR Activity List v2.2'!$K231="SPR",1,0)</f>
        <v>0</v>
      </c>
      <c r="BF231" s="100" t="e">
        <f>IF($BE231=0,T231*Data!BF$98,IF($BE231=1,T231*Data!BK$98,T231*Data!BF$98))</f>
        <v>#N/A</v>
      </c>
      <c r="BG231" s="100" t="e">
        <f>IF($BE231=0,U231*Data!BG$98,IF($BE231=1,U231*Data!BL$98,U231*Data!BG$98))</f>
        <v>#N/A</v>
      </c>
      <c r="BH231" s="100" t="e">
        <f>IF($BE231=0,V231*Data!BH$98,IF($BE231=1,V231*Data!BM$98,V231*Data!BH$98))</f>
        <v>#N/A</v>
      </c>
      <c r="BI231" s="100" t="e">
        <f>IF($BE231=0,W231*Data!BI$98,IF($BE231=1,W231*Data!BN$98,W231*Data!BI$98))</f>
        <v>#N/A</v>
      </c>
      <c r="BJ231" s="100" t="e">
        <f>IF($BE231=0,X231*Data!BJ$98,IF($BE231=1,X231*Data!BO$98,X231*Data!BJ$98))</f>
        <v>#N/A</v>
      </c>
      <c r="BK231" s="97" t="e">
        <f t="shared" si="15"/>
        <v>#N/A</v>
      </c>
    </row>
    <row r="232" spans="1:63" x14ac:dyDescent="0.35">
      <c r="A232" s="187">
        <v>220</v>
      </c>
      <c r="B232" s="165"/>
      <c r="C232" s="166"/>
      <c r="D232" s="230"/>
      <c r="E232" s="166"/>
      <c r="F232" s="166"/>
      <c r="G232" s="166"/>
      <c r="H232" s="166"/>
      <c r="I232" s="166"/>
      <c r="J232" s="166"/>
      <c r="K232" s="166"/>
      <c r="L232" s="166"/>
      <c r="M232" s="166"/>
      <c r="N232" s="166"/>
      <c r="O232" s="231"/>
      <c r="P232" s="154">
        <f>VLOOKUP($BC232,Data!$AS$4:$AT$128,2,FALSE)</f>
        <v>0</v>
      </c>
      <c r="Q232" s="166"/>
      <c r="R232" s="166"/>
      <c r="S232" s="155"/>
      <c r="T232" s="170"/>
      <c r="U232" s="170"/>
      <c r="V232" s="170"/>
      <c r="W232" s="170"/>
      <c r="X232" s="156">
        <f t="shared" si="13"/>
        <v>0</v>
      </c>
      <c r="Y232" s="170"/>
      <c r="Z232" s="156">
        <f t="shared" si="14"/>
        <v>0</v>
      </c>
      <c r="AA232" s="175"/>
      <c r="AB232" s="176"/>
      <c r="AD232" s="9">
        <f>IF($M232=Data!$L$10,Data!$V$4,IF($M232=Data!$L$12,Data!$V$4,IF($M232=Data!$Y$4,Data!$AA$4,IF($M232=Data!$AD$4,Data!$AF$4,IF($M232=Data!$AI$4,Data!$AK$4,IF($M232=Data!$AN$4,Data!$AP$4,0))))))</f>
        <v>0</v>
      </c>
      <c r="AE232" s="9">
        <f>IF($M232=Data!$L$10,Data!$V$5,IF($M232=Data!$L$12,Data!$V$5,IF($M232=Data!$Y$4,Data!$AA$5,IF($M232=Data!$AD$4,Data!$AF$5,IF($M232=Data!$AI$4,Data!$AK$5,IF($M232=Data!$AN$4,Data!$AP$5,0))))))</f>
        <v>0</v>
      </c>
      <c r="AF232" s="9">
        <f>IF($M232=Data!$L$10,Data!$V$6,IF($M232=Data!$L$12,Data!$V$6,IF($M232=Data!$Y$4,Data!$AA$6,IF($M232=Data!$AD$4,Data!$AF$6,IF($M232=Data!$AI$4,Data!$AK$6,IF($M232=Data!$AN$4,Data!$AP$6,0))))))</f>
        <v>0</v>
      </c>
      <c r="AG232" s="9">
        <f>IF($M232=Data!$L$10,Data!$V$7,IF($M232=Data!$L$12,Data!$V$7,IF($M232=Data!$Y$4,Data!$AA$7,IF($M232=Data!$AD$4,Data!$AF$7,IF($M232=Data!$AI$4,Data!$AK$7,IF($M232=Data!$AN$4,Data!$AP$7,0))))))</f>
        <v>0</v>
      </c>
      <c r="AH232" s="9">
        <f>IF($M232=Data!$L$10,Data!$V$8,IF($M232=Data!$L$12,Data!$V$8,IF($M232=Data!$Y$4,Data!$AA$8,IF($M232=Data!$AD$4,Data!$AF$8,IF($M232=Data!$AI$4,Data!$AK$8,IF($M232=Data!$AN$4,Data!$AP$8,0))))))</f>
        <v>0</v>
      </c>
      <c r="AI232" s="9">
        <f>IF($M232=Data!$L$10,Data!$V$9,IF($M232=Data!$L$12,Data!$V$9,IF($M232=Data!$Y$4,Data!$AA$9,IF($M232=Data!$AD$4,Data!$AF$9,IF($M232=Data!$AI$4,Data!$AK$9,IF($M232=Data!$AN$4,Data!$AP$9,0))))))</f>
        <v>0</v>
      </c>
      <c r="AJ232" s="9">
        <f>IF($M232=Data!$L$10,Data!$V$10,IF($M232=Data!$L$12,Data!$V$10,IF($M232=Data!$Y$4,Data!$AA$10,IF($M232=Data!$AD$4,Data!$AF$10,IF($M232=Data!$AI$4,Data!$AK$10,IF($M232=Data!$AN$4,Data!$AP$10,0))))))</f>
        <v>0</v>
      </c>
      <c r="AK232" s="9">
        <f>IF($M232=Data!$L$10,Data!$V$11,IF($M232=Data!$L$12,Data!$V$11,IF($M232=Data!$Y$4,Data!$AA$11,IF($M232=Data!$AD$4,Data!$AF$11,IF($M232=Data!$AI$4,Data!$AK$11,IF($M232=Data!$AN$4,Data!$AP$11,0))))))</f>
        <v>0</v>
      </c>
      <c r="AL232" s="9">
        <f>IF($M232=Data!$L$10,Data!$V$12,IF($M232=Data!$L$12,Data!$V$12,IF($M232=Data!$Y$4,Data!$AA$12,IF($M232=Data!$AD$4,Data!$AF$12,IF($M232=Data!$AI$4,Data!$AK$12,IF($M232=Data!$AN$4,Data!$AP$12,0))))))</f>
        <v>0</v>
      </c>
      <c r="AM232" s="9">
        <f>IF($M232=Data!$L$10,Data!$V$13,IF($M232=Data!$L$12,Data!$V$13,IF($M232=Data!$Y$4,Data!$AA$13,IF($M232=Data!$AD$4,Data!$AF$13,IF($M232=Data!$AI$4,Data!$AK$13,IF($M232=Data!$AN$4,Data!$AP$13,0))))))</f>
        <v>0</v>
      </c>
      <c r="AN232" s="9">
        <f>IF($M232=Data!$L$10,Data!$V$14,IF($M232=Data!$L$12,Data!$V$14,IF($M232=Data!$Y$4,Data!$AA$14,IF($M232=Data!$AD$4,Data!$AF$14,IF($M232=Data!$AI$4,Data!$AK$14,IF($M232=Data!$AN$4,Data!$AP$14,0))))))</f>
        <v>0</v>
      </c>
      <c r="AO232" s="9">
        <f>IF($M232=Data!$L$10,Data!$V$15,IF($M232=Data!$L$12,Data!$V$15,IF($M232=Data!$Y$4,Data!$AA$15,IF($M232=Data!$AD$4,Data!$AF$15,IF($M232=Data!$AI$4,Data!$AK$15,IF($M232=Data!$AN$4,Data!$AP$15,0))))))</f>
        <v>0</v>
      </c>
      <c r="AP232" s="9">
        <f>IF($M232=Data!$L$10,Data!$V$16,IF($M232=Data!$L$12,Data!$V$16,IF($M232=Data!$Y$4,Data!$AA$16,IF($M232=Data!$AD$4,Data!$AF$16,IF($M232=Data!$AI$4,Data!$AK$16,IF($M232=Data!$AN$4,Data!$AP$16,0))))))</f>
        <v>0</v>
      </c>
      <c r="AQ232" s="9">
        <f>IF($M232=Data!$L$10,Data!$V$17,IF($M232=Data!$L$12,Data!$V$17,IF($M232=Data!$Y$4,Data!$AA$17,IF($M232=Data!$AD$4,Data!$AF$17,IF($M232=Data!$AI$4,Data!$AK$17,IF($M232=Data!$AN$4,Data!$AP$17,0))))))</f>
        <v>0</v>
      </c>
      <c r="AR232" s="9">
        <f>IF($M232=Data!$L$10,Data!$V$18,IF($M232=Data!$L$12,Data!$V$18,IF($M232=Data!$Y$4,Data!$AA$18,IF($M232=Data!$AD$4,Data!$AF$18,IF($M232=Data!$AI$4,Data!$AK$18,IF($M232=Data!$AN$4,Data!$AP$18,0))))))</f>
        <v>0</v>
      </c>
      <c r="AS232" s="9">
        <f>IF($M232=Data!$L$10,Data!$V$19,IF($M232=Data!$L$12,Data!$V$19,IF($M232=Data!$Y$4,Data!$AA$19,IF($M232=Data!$AD$4,Data!$AF$19,IF($M232=Data!$AI$4,Data!$AK$19,IF($M232=Data!$AN$4,Data!$AP$19,0))))))</f>
        <v>0</v>
      </c>
      <c r="AT232" s="9">
        <f>IF($M232=Data!$L$10,Data!$V$20,IF($M232=Data!$L$12,Data!$V$20,IF($M232=Data!$Y$4,Data!$AA$20,IF($M232=Data!$AD$4,Data!$AF$20,IF($M232=Data!$AI$4,Data!$AK$20,IF($M232=Data!$AN$4,Data!$AP$20,0))))))</f>
        <v>0</v>
      </c>
      <c r="AU232" s="9">
        <f>IF($M232=Data!$L$10,Data!$V$21,IF($M232=Data!$L$12,Data!$V$21,IF($M232=Data!$Y$4,Data!$AA$21,IF($M232=Data!$AD$4,Data!$AF$21,IF($M232=Data!$AI$4,Data!$AK$21,IF($M232=Data!$AN$4,Data!$AP$21,0))))))</f>
        <v>0</v>
      </c>
      <c r="AV232" s="9">
        <f>IF($M232=Data!$L$10,Data!$V$22,IF($M232=Data!$L$12,Data!$V$22,IF($M232=Data!$Y$4,Data!$AA$22,IF($M232=Data!$AD$4,Data!$AF$22,IF($M232=Data!$AI$4,Data!$AK$22,IF($M232=Data!$AN$4,Data!$AP$22,0))))))</f>
        <v>0</v>
      </c>
      <c r="AW232" s="9">
        <f>IF($M232=Data!$L$10,Data!$V$23,IF($M232=Data!$L$12,Data!$V$23,IF($M232=Data!$Y$4,Data!$AA$23,IF($M232=Data!$AD$4,Data!$AF$23,IF($M232=Data!$AI$4,Data!$AK$23,IF($M232=Data!$AN$4,Data!$AP$23,0))))))</f>
        <v>0</v>
      </c>
      <c r="AX232" s="9">
        <f>IF($M232=Data!$L$10,Data!$V$24,IF($M232=Data!$L$12,Data!$V$24,IF($M232=Data!$Y$4,Data!$AA$24,IF($M232=Data!$AD$4,Data!$AF$24,IF($M232=Data!$AI$4,Data!$AK$24,IF($M232=Data!$AN$4,Data!$AP$24,0))))))</f>
        <v>0</v>
      </c>
      <c r="AY232" s="9">
        <f>IF($M232=Data!$L$10,Data!$V$25,IF($M232=Data!$L$12,Data!$V$25,IF($M232=Data!$Y$4,Data!$AA$25,IF($M232=Data!$AD$4,Data!$AF$25,IF($M232=Data!$AI$4,Data!$AK$25,IF($M232=Data!$AN$4,Data!$AP$25,0))))))</f>
        <v>0</v>
      </c>
      <c r="AZ232" s="9">
        <f>IF($M232=Data!$L$10,Data!$V$26,IF($M232=Data!$L$12,Data!$V$26,IF($M232=Data!$Y$4,Data!$AA$26,IF($M232=Data!$AD$4,Data!$AF$26,IF($M232=Data!$AI$4,Data!$AK$26,IF($M232=Data!$AN$4,Data!$AP$26,0))))))</f>
        <v>0</v>
      </c>
      <c r="BA232" s="9">
        <f>IF($M232=Data!$L$10,Data!$V$27,IF($M232=Data!$L$12,Data!$V$27,IF($M232=Data!$Y$4,Data!$AA$27,IF($M232=Data!$AD$4,Data!$AF$27,IF($M232=Data!$AI$4,Data!$AK$27,IF($M232=Data!$AN$4,Data!$AP$27,0))))))</f>
        <v>0</v>
      </c>
      <c r="BB232" s="9">
        <f>IF($M232=Data!$L$10,Data!$V$28,IF($M232=Data!$L$12,Data!$V$28,IF($M232=Data!$Y$4,Data!$AA$28,IF($M232=Data!$AD$4,Data!$AF$28,IF($M232=Data!$AI$4,Data!$AK$28,IF($M232=Data!$AN$4,Data!$AP$28,0))))))</f>
        <v>0</v>
      </c>
      <c r="BC232" s="9">
        <f t="shared" si="16"/>
        <v>0</v>
      </c>
      <c r="BD232" s="119">
        <f>VLOOKUP($BC232,Data!$AS$4:$AT$128,2,FALSE)</f>
        <v>0</v>
      </c>
      <c r="BE232" s="102">
        <f>IF('LCLR Activity List v2.2'!$K232="SPR",1,0)</f>
        <v>0</v>
      </c>
      <c r="BF232" s="100" t="e">
        <f>IF($BE232=0,T232*Data!BF$98,IF($BE232=1,T232*Data!BK$98,T232*Data!BF$98))</f>
        <v>#N/A</v>
      </c>
      <c r="BG232" s="100" t="e">
        <f>IF($BE232=0,U232*Data!BG$98,IF($BE232=1,U232*Data!BL$98,U232*Data!BG$98))</f>
        <v>#N/A</v>
      </c>
      <c r="BH232" s="100" t="e">
        <f>IF($BE232=0,V232*Data!BH$98,IF($BE232=1,V232*Data!BM$98,V232*Data!BH$98))</f>
        <v>#N/A</v>
      </c>
      <c r="BI232" s="100" t="e">
        <f>IF($BE232=0,W232*Data!BI$98,IF($BE232=1,W232*Data!BN$98,W232*Data!BI$98))</f>
        <v>#N/A</v>
      </c>
      <c r="BJ232" s="100" t="e">
        <f>IF($BE232=0,X232*Data!BJ$98,IF($BE232=1,X232*Data!BO$98,X232*Data!BJ$98))</f>
        <v>#N/A</v>
      </c>
      <c r="BK232" s="97" t="e">
        <f t="shared" si="15"/>
        <v>#N/A</v>
      </c>
    </row>
    <row r="233" spans="1:63" x14ac:dyDescent="0.35">
      <c r="A233" s="187">
        <v>221</v>
      </c>
      <c r="B233" s="165"/>
      <c r="C233" s="166"/>
      <c r="D233" s="230"/>
      <c r="E233" s="166"/>
      <c r="F233" s="166"/>
      <c r="G233" s="166"/>
      <c r="H233" s="166"/>
      <c r="I233" s="166"/>
      <c r="J233" s="166"/>
      <c r="K233" s="166"/>
      <c r="L233" s="166"/>
      <c r="M233" s="166"/>
      <c r="N233" s="166"/>
      <c r="O233" s="231"/>
      <c r="P233" s="154">
        <f>VLOOKUP($BC233,Data!$AS$4:$AT$128,2,FALSE)</f>
        <v>0</v>
      </c>
      <c r="Q233" s="166"/>
      <c r="R233" s="166"/>
      <c r="S233" s="155"/>
      <c r="T233" s="170"/>
      <c r="U233" s="170"/>
      <c r="V233" s="170"/>
      <c r="W233" s="170"/>
      <c r="X233" s="156">
        <f t="shared" si="13"/>
        <v>0</v>
      </c>
      <c r="Y233" s="170"/>
      <c r="Z233" s="156">
        <f t="shared" si="14"/>
        <v>0</v>
      </c>
      <c r="AA233" s="175"/>
      <c r="AB233" s="176"/>
      <c r="AD233" s="9">
        <f>IF($M233=Data!$L$10,Data!$V$4,IF($M233=Data!$L$12,Data!$V$4,IF($M233=Data!$Y$4,Data!$AA$4,IF($M233=Data!$AD$4,Data!$AF$4,IF($M233=Data!$AI$4,Data!$AK$4,IF($M233=Data!$AN$4,Data!$AP$4,0))))))</f>
        <v>0</v>
      </c>
      <c r="AE233" s="9">
        <f>IF($M233=Data!$L$10,Data!$V$5,IF($M233=Data!$L$12,Data!$V$5,IF($M233=Data!$Y$4,Data!$AA$5,IF($M233=Data!$AD$4,Data!$AF$5,IF($M233=Data!$AI$4,Data!$AK$5,IF($M233=Data!$AN$4,Data!$AP$5,0))))))</f>
        <v>0</v>
      </c>
      <c r="AF233" s="9">
        <f>IF($M233=Data!$L$10,Data!$V$6,IF($M233=Data!$L$12,Data!$V$6,IF($M233=Data!$Y$4,Data!$AA$6,IF($M233=Data!$AD$4,Data!$AF$6,IF($M233=Data!$AI$4,Data!$AK$6,IF($M233=Data!$AN$4,Data!$AP$6,0))))))</f>
        <v>0</v>
      </c>
      <c r="AG233" s="9">
        <f>IF($M233=Data!$L$10,Data!$V$7,IF($M233=Data!$L$12,Data!$V$7,IF($M233=Data!$Y$4,Data!$AA$7,IF($M233=Data!$AD$4,Data!$AF$7,IF($M233=Data!$AI$4,Data!$AK$7,IF($M233=Data!$AN$4,Data!$AP$7,0))))))</f>
        <v>0</v>
      </c>
      <c r="AH233" s="9">
        <f>IF($M233=Data!$L$10,Data!$V$8,IF($M233=Data!$L$12,Data!$V$8,IF($M233=Data!$Y$4,Data!$AA$8,IF($M233=Data!$AD$4,Data!$AF$8,IF($M233=Data!$AI$4,Data!$AK$8,IF($M233=Data!$AN$4,Data!$AP$8,0))))))</f>
        <v>0</v>
      </c>
      <c r="AI233" s="9">
        <f>IF($M233=Data!$L$10,Data!$V$9,IF($M233=Data!$L$12,Data!$V$9,IF($M233=Data!$Y$4,Data!$AA$9,IF($M233=Data!$AD$4,Data!$AF$9,IF($M233=Data!$AI$4,Data!$AK$9,IF($M233=Data!$AN$4,Data!$AP$9,0))))))</f>
        <v>0</v>
      </c>
      <c r="AJ233" s="9">
        <f>IF($M233=Data!$L$10,Data!$V$10,IF($M233=Data!$L$12,Data!$V$10,IF($M233=Data!$Y$4,Data!$AA$10,IF($M233=Data!$AD$4,Data!$AF$10,IF($M233=Data!$AI$4,Data!$AK$10,IF($M233=Data!$AN$4,Data!$AP$10,0))))))</f>
        <v>0</v>
      </c>
      <c r="AK233" s="9">
        <f>IF($M233=Data!$L$10,Data!$V$11,IF($M233=Data!$L$12,Data!$V$11,IF($M233=Data!$Y$4,Data!$AA$11,IF($M233=Data!$AD$4,Data!$AF$11,IF($M233=Data!$AI$4,Data!$AK$11,IF($M233=Data!$AN$4,Data!$AP$11,0))))))</f>
        <v>0</v>
      </c>
      <c r="AL233" s="9">
        <f>IF($M233=Data!$L$10,Data!$V$12,IF($M233=Data!$L$12,Data!$V$12,IF($M233=Data!$Y$4,Data!$AA$12,IF($M233=Data!$AD$4,Data!$AF$12,IF($M233=Data!$AI$4,Data!$AK$12,IF($M233=Data!$AN$4,Data!$AP$12,0))))))</f>
        <v>0</v>
      </c>
      <c r="AM233" s="9">
        <f>IF($M233=Data!$L$10,Data!$V$13,IF($M233=Data!$L$12,Data!$V$13,IF($M233=Data!$Y$4,Data!$AA$13,IF($M233=Data!$AD$4,Data!$AF$13,IF($M233=Data!$AI$4,Data!$AK$13,IF($M233=Data!$AN$4,Data!$AP$13,0))))))</f>
        <v>0</v>
      </c>
      <c r="AN233" s="9">
        <f>IF($M233=Data!$L$10,Data!$V$14,IF($M233=Data!$L$12,Data!$V$14,IF($M233=Data!$Y$4,Data!$AA$14,IF($M233=Data!$AD$4,Data!$AF$14,IF($M233=Data!$AI$4,Data!$AK$14,IF($M233=Data!$AN$4,Data!$AP$14,0))))))</f>
        <v>0</v>
      </c>
      <c r="AO233" s="9">
        <f>IF($M233=Data!$L$10,Data!$V$15,IF($M233=Data!$L$12,Data!$V$15,IF($M233=Data!$Y$4,Data!$AA$15,IF($M233=Data!$AD$4,Data!$AF$15,IF($M233=Data!$AI$4,Data!$AK$15,IF($M233=Data!$AN$4,Data!$AP$15,0))))))</f>
        <v>0</v>
      </c>
      <c r="AP233" s="9">
        <f>IF($M233=Data!$L$10,Data!$V$16,IF($M233=Data!$L$12,Data!$V$16,IF($M233=Data!$Y$4,Data!$AA$16,IF($M233=Data!$AD$4,Data!$AF$16,IF($M233=Data!$AI$4,Data!$AK$16,IF($M233=Data!$AN$4,Data!$AP$16,0))))))</f>
        <v>0</v>
      </c>
      <c r="AQ233" s="9">
        <f>IF($M233=Data!$L$10,Data!$V$17,IF($M233=Data!$L$12,Data!$V$17,IF($M233=Data!$Y$4,Data!$AA$17,IF($M233=Data!$AD$4,Data!$AF$17,IF($M233=Data!$AI$4,Data!$AK$17,IF($M233=Data!$AN$4,Data!$AP$17,0))))))</f>
        <v>0</v>
      </c>
      <c r="AR233" s="9">
        <f>IF($M233=Data!$L$10,Data!$V$18,IF($M233=Data!$L$12,Data!$V$18,IF($M233=Data!$Y$4,Data!$AA$18,IF($M233=Data!$AD$4,Data!$AF$18,IF($M233=Data!$AI$4,Data!$AK$18,IF($M233=Data!$AN$4,Data!$AP$18,0))))))</f>
        <v>0</v>
      </c>
      <c r="AS233" s="9">
        <f>IF($M233=Data!$L$10,Data!$V$19,IF($M233=Data!$L$12,Data!$V$19,IF($M233=Data!$Y$4,Data!$AA$19,IF($M233=Data!$AD$4,Data!$AF$19,IF($M233=Data!$AI$4,Data!$AK$19,IF($M233=Data!$AN$4,Data!$AP$19,0))))))</f>
        <v>0</v>
      </c>
      <c r="AT233" s="9">
        <f>IF($M233=Data!$L$10,Data!$V$20,IF($M233=Data!$L$12,Data!$V$20,IF($M233=Data!$Y$4,Data!$AA$20,IF($M233=Data!$AD$4,Data!$AF$20,IF($M233=Data!$AI$4,Data!$AK$20,IF($M233=Data!$AN$4,Data!$AP$20,0))))))</f>
        <v>0</v>
      </c>
      <c r="AU233" s="9">
        <f>IF($M233=Data!$L$10,Data!$V$21,IF($M233=Data!$L$12,Data!$V$21,IF($M233=Data!$Y$4,Data!$AA$21,IF($M233=Data!$AD$4,Data!$AF$21,IF($M233=Data!$AI$4,Data!$AK$21,IF($M233=Data!$AN$4,Data!$AP$21,0))))))</f>
        <v>0</v>
      </c>
      <c r="AV233" s="9">
        <f>IF($M233=Data!$L$10,Data!$V$22,IF($M233=Data!$L$12,Data!$V$22,IF($M233=Data!$Y$4,Data!$AA$22,IF($M233=Data!$AD$4,Data!$AF$22,IF($M233=Data!$AI$4,Data!$AK$22,IF($M233=Data!$AN$4,Data!$AP$22,0))))))</f>
        <v>0</v>
      </c>
      <c r="AW233" s="9">
        <f>IF($M233=Data!$L$10,Data!$V$23,IF($M233=Data!$L$12,Data!$V$23,IF($M233=Data!$Y$4,Data!$AA$23,IF($M233=Data!$AD$4,Data!$AF$23,IF($M233=Data!$AI$4,Data!$AK$23,IF($M233=Data!$AN$4,Data!$AP$23,0))))))</f>
        <v>0</v>
      </c>
      <c r="AX233" s="9">
        <f>IF($M233=Data!$L$10,Data!$V$24,IF($M233=Data!$L$12,Data!$V$24,IF($M233=Data!$Y$4,Data!$AA$24,IF($M233=Data!$AD$4,Data!$AF$24,IF($M233=Data!$AI$4,Data!$AK$24,IF($M233=Data!$AN$4,Data!$AP$24,0))))))</f>
        <v>0</v>
      </c>
      <c r="AY233" s="9">
        <f>IF($M233=Data!$L$10,Data!$V$25,IF($M233=Data!$L$12,Data!$V$25,IF($M233=Data!$Y$4,Data!$AA$25,IF($M233=Data!$AD$4,Data!$AF$25,IF($M233=Data!$AI$4,Data!$AK$25,IF($M233=Data!$AN$4,Data!$AP$25,0))))))</f>
        <v>0</v>
      </c>
      <c r="AZ233" s="9">
        <f>IF($M233=Data!$L$10,Data!$V$26,IF($M233=Data!$L$12,Data!$V$26,IF($M233=Data!$Y$4,Data!$AA$26,IF($M233=Data!$AD$4,Data!$AF$26,IF($M233=Data!$AI$4,Data!$AK$26,IF($M233=Data!$AN$4,Data!$AP$26,0))))))</f>
        <v>0</v>
      </c>
      <c r="BA233" s="9">
        <f>IF($M233=Data!$L$10,Data!$V$27,IF($M233=Data!$L$12,Data!$V$27,IF($M233=Data!$Y$4,Data!$AA$27,IF($M233=Data!$AD$4,Data!$AF$27,IF($M233=Data!$AI$4,Data!$AK$27,IF($M233=Data!$AN$4,Data!$AP$27,0))))))</f>
        <v>0</v>
      </c>
      <c r="BB233" s="9">
        <f>IF($M233=Data!$L$10,Data!$V$28,IF($M233=Data!$L$12,Data!$V$28,IF($M233=Data!$Y$4,Data!$AA$28,IF($M233=Data!$AD$4,Data!$AF$28,IF($M233=Data!$AI$4,Data!$AK$28,IF($M233=Data!$AN$4,Data!$AP$28,0))))))</f>
        <v>0</v>
      </c>
      <c r="BC233" s="9">
        <f t="shared" si="16"/>
        <v>0</v>
      </c>
      <c r="BD233" s="119">
        <f>VLOOKUP($BC233,Data!$AS$4:$AT$128,2,FALSE)</f>
        <v>0</v>
      </c>
      <c r="BE233" s="102">
        <f>IF('LCLR Activity List v2.2'!$K233="SPR",1,0)</f>
        <v>0</v>
      </c>
      <c r="BF233" s="100" t="e">
        <f>IF($BE233=0,T233*Data!BF$98,IF($BE233=1,T233*Data!BK$98,T233*Data!BF$98))</f>
        <v>#N/A</v>
      </c>
      <c r="BG233" s="100" t="e">
        <f>IF($BE233=0,U233*Data!BG$98,IF($BE233=1,U233*Data!BL$98,U233*Data!BG$98))</f>
        <v>#N/A</v>
      </c>
      <c r="BH233" s="100" t="e">
        <f>IF($BE233=0,V233*Data!BH$98,IF($BE233=1,V233*Data!BM$98,V233*Data!BH$98))</f>
        <v>#N/A</v>
      </c>
      <c r="BI233" s="100" t="e">
        <f>IF($BE233=0,W233*Data!BI$98,IF($BE233=1,W233*Data!BN$98,W233*Data!BI$98))</f>
        <v>#N/A</v>
      </c>
      <c r="BJ233" s="100" t="e">
        <f>IF($BE233=0,X233*Data!BJ$98,IF($BE233=1,X233*Data!BO$98,X233*Data!BJ$98))</f>
        <v>#N/A</v>
      </c>
      <c r="BK233" s="97" t="e">
        <f t="shared" si="15"/>
        <v>#N/A</v>
      </c>
    </row>
    <row r="234" spans="1:63" x14ac:dyDescent="0.35">
      <c r="A234" s="187">
        <v>222</v>
      </c>
      <c r="B234" s="165"/>
      <c r="C234" s="166"/>
      <c r="D234" s="230"/>
      <c r="E234" s="166"/>
      <c r="F234" s="166"/>
      <c r="G234" s="166"/>
      <c r="H234" s="166"/>
      <c r="I234" s="166"/>
      <c r="J234" s="166"/>
      <c r="K234" s="166"/>
      <c r="L234" s="166"/>
      <c r="M234" s="166"/>
      <c r="N234" s="166"/>
      <c r="O234" s="231"/>
      <c r="P234" s="154">
        <f>VLOOKUP($BC234,Data!$AS$4:$AT$128,2,FALSE)</f>
        <v>0</v>
      </c>
      <c r="Q234" s="166"/>
      <c r="R234" s="166"/>
      <c r="S234" s="155"/>
      <c r="T234" s="170"/>
      <c r="U234" s="170"/>
      <c r="V234" s="170"/>
      <c r="W234" s="170"/>
      <c r="X234" s="156">
        <f t="shared" si="13"/>
        <v>0</v>
      </c>
      <c r="Y234" s="170"/>
      <c r="Z234" s="156">
        <f t="shared" si="14"/>
        <v>0</v>
      </c>
      <c r="AA234" s="175"/>
      <c r="AB234" s="176"/>
      <c r="AD234" s="9">
        <f>IF($M234=Data!$L$10,Data!$V$4,IF($M234=Data!$L$12,Data!$V$4,IF($M234=Data!$Y$4,Data!$AA$4,IF($M234=Data!$AD$4,Data!$AF$4,IF($M234=Data!$AI$4,Data!$AK$4,IF($M234=Data!$AN$4,Data!$AP$4,0))))))</f>
        <v>0</v>
      </c>
      <c r="AE234" s="9">
        <f>IF($M234=Data!$L$10,Data!$V$5,IF($M234=Data!$L$12,Data!$V$5,IF($M234=Data!$Y$4,Data!$AA$5,IF($M234=Data!$AD$4,Data!$AF$5,IF($M234=Data!$AI$4,Data!$AK$5,IF($M234=Data!$AN$4,Data!$AP$5,0))))))</f>
        <v>0</v>
      </c>
      <c r="AF234" s="9">
        <f>IF($M234=Data!$L$10,Data!$V$6,IF($M234=Data!$L$12,Data!$V$6,IF($M234=Data!$Y$4,Data!$AA$6,IF($M234=Data!$AD$4,Data!$AF$6,IF($M234=Data!$AI$4,Data!$AK$6,IF($M234=Data!$AN$4,Data!$AP$6,0))))))</f>
        <v>0</v>
      </c>
      <c r="AG234" s="9">
        <f>IF($M234=Data!$L$10,Data!$V$7,IF($M234=Data!$L$12,Data!$V$7,IF($M234=Data!$Y$4,Data!$AA$7,IF($M234=Data!$AD$4,Data!$AF$7,IF($M234=Data!$AI$4,Data!$AK$7,IF($M234=Data!$AN$4,Data!$AP$7,0))))))</f>
        <v>0</v>
      </c>
      <c r="AH234" s="9">
        <f>IF($M234=Data!$L$10,Data!$V$8,IF($M234=Data!$L$12,Data!$V$8,IF($M234=Data!$Y$4,Data!$AA$8,IF($M234=Data!$AD$4,Data!$AF$8,IF($M234=Data!$AI$4,Data!$AK$8,IF($M234=Data!$AN$4,Data!$AP$8,0))))))</f>
        <v>0</v>
      </c>
      <c r="AI234" s="9">
        <f>IF($M234=Data!$L$10,Data!$V$9,IF($M234=Data!$L$12,Data!$V$9,IF($M234=Data!$Y$4,Data!$AA$9,IF($M234=Data!$AD$4,Data!$AF$9,IF($M234=Data!$AI$4,Data!$AK$9,IF($M234=Data!$AN$4,Data!$AP$9,0))))))</f>
        <v>0</v>
      </c>
      <c r="AJ234" s="9">
        <f>IF($M234=Data!$L$10,Data!$V$10,IF($M234=Data!$L$12,Data!$V$10,IF($M234=Data!$Y$4,Data!$AA$10,IF($M234=Data!$AD$4,Data!$AF$10,IF($M234=Data!$AI$4,Data!$AK$10,IF($M234=Data!$AN$4,Data!$AP$10,0))))))</f>
        <v>0</v>
      </c>
      <c r="AK234" s="9">
        <f>IF($M234=Data!$L$10,Data!$V$11,IF($M234=Data!$L$12,Data!$V$11,IF($M234=Data!$Y$4,Data!$AA$11,IF($M234=Data!$AD$4,Data!$AF$11,IF($M234=Data!$AI$4,Data!$AK$11,IF($M234=Data!$AN$4,Data!$AP$11,0))))))</f>
        <v>0</v>
      </c>
      <c r="AL234" s="9">
        <f>IF($M234=Data!$L$10,Data!$V$12,IF($M234=Data!$L$12,Data!$V$12,IF($M234=Data!$Y$4,Data!$AA$12,IF($M234=Data!$AD$4,Data!$AF$12,IF($M234=Data!$AI$4,Data!$AK$12,IF($M234=Data!$AN$4,Data!$AP$12,0))))))</f>
        <v>0</v>
      </c>
      <c r="AM234" s="9">
        <f>IF($M234=Data!$L$10,Data!$V$13,IF($M234=Data!$L$12,Data!$V$13,IF($M234=Data!$Y$4,Data!$AA$13,IF($M234=Data!$AD$4,Data!$AF$13,IF($M234=Data!$AI$4,Data!$AK$13,IF($M234=Data!$AN$4,Data!$AP$13,0))))))</f>
        <v>0</v>
      </c>
      <c r="AN234" s="9">
        <f>IF($M234=Data!$L$10,Data!$V$14,IF($M234=Data!$L$12,Data!$V$14,IF($M234=Data!$Y$4,Data!$AA$14,IF($M234=Data!$AD$4,Data!$AF$14,IF($M234=Data!$AI$4,Data!$AK$14,IF($M234=Data!$AN$4,Data!$AP$14,0))))))</f>
        <v>0</v>
      </c>
      <c r="AO234" s="9">
        <f>IF($M234=Data!$L$10,Data!$V$15,IF($M234=Data!$L$12,Data!$V$15,IF($M234=Data!$Y$4,Data!$AA$15,IF($M234=Data!$AD$4,Data!$AF$15,IF($M234=Data!$AI$4,Data!$AK$15,IF($M234=Data!$AN$4,Data!$AP$15,0))))))</f>
        <v>0</v>
      </c>
      <c r="AP234" s="9">
        <f>IF($M234=Data!$L$10,Data!$V$16,IF($M234=Data!$L$12,Data!$V$16,IF($M234=Data!$Y$4,Data!$AA$16,IF($M234=Data!$AD$4,Data!$AF$16,IF($M234=Data!$AI$4,Data!$AK$16,IF($M234=Data!$AN$4,Data!$AP$16,0))))))</f>
        <v>0</v>
      </c>
      <c r="AQ234" s="9">
        <f>IF($M234=Data!$L$10,Data!$V$17,IF($M234=Data!$L$12,Data!$V$17,IF($M234=Data!$Y$4,Data!$AA$17,IF($M234=Data!$AD$4,Data!$AF$17,IF($M234=Data!$AI$4,Data!$AK$17,IF($M234=Data!$AN$4,Data!$AP$17,0))))))</f>
        <v>0</v>
      </c>
      <c r="AR234" s="9">
        <f>IF($M234=Data!$L$10,Data!$V$18,IF($M234=Data!$L$12,Data!$V$18,IF($M234=Data!$Y$4,Data!$AA$18,IF($M234=Data!$AD$4,Data!$AF$18,IF($M234=Data!$AI$4,Data!$AK$18,IF($M234=Data!$AN$4,Data!$AP$18,0))))))</f>
        <v>0</v>
      </c>
      <c r="AS234" s="9">
        <f>IF($M234=Data!$L$10,Data!$V$19,IF($M234=Data!$L$12,Data!$V$19,IF($M234=Data!$Y$4,Data!$AA$19,IF($M234=Data!$AD$4,Data!$AF$19,IF($M234=Data!$AI$4,Data!$AK$19,IF($M234=Data!$AN$4,Data!$AP$19,0))))))</f>
        <v>0</v>
      </c>
      <c r="AT234" s="9">
        <f>IF($M234=Data!$L$10,Data!$V$20,IF($M234=Data!$L$12,Data!$V$20,IF($M234=Data!$Y$4,Data!$AA$20,IF($M234=Data!$AD$4,Data!$AF$20,IF($M234=Data!$AI$4,Data!$AK$20,IF($M234=Data!$AN$4,Data!$AP$20,0))))))</f>
        <v>0</v>
      </c>
      <c r="AU234" s="9">
        <f>IF($M234=Data!$L$10,Data!$V$21,IF($M234=Data!$L$12,Data!$V$21,IF($M234=Data!$Y$4,Data!$AA$21,IF($M234=Data!$AD$4,Data!$AF$21,IF($M234=Data!$AI$4,Data!$AK$21,IF($M234=Data!$AN$4,Data!$AP$21,0))))))</f>
        <v>0</v>
      </c>
      <c r="AV234" s="9">
        <f>IF($M234=Data!$L$10,Data!$V$22,IF($M234=Data!$L$12,Data!$V$22,IF($M234=Data!$Y$4,Data!$AA$22,IF($M234=Data!$AD$4,Data!$AF$22,IF($M234=Data!$AI$4,Data!$AK$22,IF($M234=Data!$AN$4,Data!$AP$22,0))))))</f>
        <v>0</v>
      </c>
      <c r="AW234" s="9">
        <f>IF($M234=Data!$L$10,Data!$V$23,IF($M234=Data!$L$12,Data!$V$23,IF($M234=Data!$Y$4,Data!$AA$23,IF($M234=Data!$AD$4,Data!$AF$23,IF($M234=Data!$AI$4,Data!$AK$23,IF($M234=Data!$AN$4,Data!$AP$23,0))))))</f>
        <v>0</v>
      </c>
      <c r="AX234" s="9">
        <f>IF($M234=Data!$L$10,Data!$V$24,IF($M234=Data!$L$12,Data!$V$24,IF($M234=Data!$Y$4,Data!$AA$24,IF($M234=Data!$AD$4,Data!$AF$24,IF($M234=Data!$AI$4,Data!$AK$24,IF($M234=Data!$AN$4,Data!$AP$24,0))))))</f>
        <v>0</v>
      </c>
      <c r="AY234" s="9">
        <f>IF($M234=Data!$L$10,Data!$V$25,IF($M234=Data!$L$12,Data!$V$25,IF($M234=Data!$Y$4,Data!$AA$25,IF($M234=Data!$AD$4,Data!$AF$25,IF($M234=Data!$AI$4,Data!$AK$25,IF($M234=Data!$AN$4,Data!$AP$25,0))))))</f>
        <v>0</v>
      </c>
      <c r="AZ234" s="9">
        <f>IF($M234=Data!$L$10,Data!$V$26,IF($M234=Data!$L$12,Data!$V$26,IF($M234=Data!$Y$4,Data!$AA$26,IF($M234=Data!$AD$4,Data!$AF$26,IF($M234=Data!$AI$4,Data!$AK$26,IF($M234=Data!$AN$4,Data!$AP$26,0))))))</f>
        <v>0</v>
      </c>
      <c r="BA234" s="9">
        <f>IF($M234=Data!$L$10,Data!$V$27,IF($M234=Data!$L$12,Data!$V$27,IF($M234=Data!$Y$4,Data!$AA$27,IF($M234=Data!$AD$4,Data!$AF$27,IF($M234=Data!$AI$4,Data!$AK$27,IF($M234=Data!$AN$4,Data!$AP$27,0))))))</f>
        <v>0</v>
      </c>
      <c r="BB234" s="9">
        <f>IF($M234=Data!$L$10,Data!$V$28,IF($M234=Data!$L$12,Data!$V$28,IF($M234=Data!$Y$4,Data!$AA$28,IF($M234=Data!$AD$4,Data!$AF$28,IF($M234=Data!$AI$4,Data!$AK$28,IF($M234=Data!$AN$4,Data!$AP$28,0))))))</f>
        <v>0</v>
      </c>
      <c r="BC234" s="9">
        <f t="shared" si="16"/>
        <v>0</v>
      </c>
      <c r="BD234" s="119">
        <f>VLOOKUP($BC234,Data!$AS$4:$AT$128,2,FALSE)</f>
        <v>0</v>
      </c>
      <c r="BE234" s="102">
        <f>IF('LCLR Activity List v2.2'!$K234="SPR",1,0)</f>
        <v>0</v>
      </c>
      <c r="BF234" s="100" t="e">
        <f>IF($BE234=0,T234*Data!BF$98,IF($BE234=1,T234*Data!BK$98,T234*Data!BF$98))</f>
        <v>#N/A</v>
      </c>
      <c r="BG234" s="100" t="e">
        <f>IF($BE234=0,U234*Data!BG$98,IF($BE234=1,U234*Data!BL$98,U234*Data!BG$98))</f>
        <v>#N/A</v>
      </c>
      <c r="BH234" s="100" t="e">
        <f>IF($BE234=0,V234*Data!BH$98,IF($BE234=1,V234*Data!BM$98,V234*Data!BH$98))</f>
        <v>#N/A</v>
      </c>
      <c r="BI234" s="100" t="e">
        <f>IF($BE234=0,W234*Data!BI$98,IF($BE234=1,W234*Data!BN$98,W234*Data!BI$98))</f>
        <v>#N/A</v>
      </c>
      <c r="BJ234" s="100" t="e">
        <f>IF($BE234=0,X234*Data!BJ$98,IF($BE234=1,X234*Data!BO$98,X234*Data!BJ$98))</f>
        <v>#N/A</v>
      </c>
      <c r="BK234" s="97" t="e">
        <f t="shared" si="15"/>
        <v>#N/A</v>
      </c>
    </row>
    <row r="235" spans="1:63" x14ac:dyDescent="0.35">
      <c r="A235" s="187">
        <v>223</v>
      </c>
      <c r="B235" s="165"/>
      <c r="C235" s="166"/>
      <c r="D235" s="230"/>
      <c r="E235" s="166"/>
      <c r="F235" s="166"/>
      <c r="G235" s="166"/>
      <c r="H235" s="166"/>
      <c r="I235" s="166"/>
      <c r="J235" s="166"/>
      <c r="K235" s="166"/>
      <c r="L235" s="166"/>
      <c r="M235" s="166"/>
      <c r="N235" s="166"/>
      <c r="O235" s="231"/>
      <c r="P235" s="154">
        <f>VLOOKUP($BC235,Data!$AS$4:$AT$128,2,FALSE)</f>
        <v>0</v>
      </c>
      <c r="Q235" s="166"/>
      <c r="R235" s="166"/>
      <c r="S235" s="155"/>
      <c r="T235" s="170"/>
      <c r="U235" s="170"/>
      <c r="V235" s="170"/>
      <c r="W235" s="170"/>
      <c r="X235" s="156">
        <f t="shared" si="13"/>
        <v>0</v>
      </c>
      <c r="Y235" s="170"/>
      <c r="Z235" s="156">
        <f t="shared" si="14"/>
        <v>0</v>
      </c>
      <c r="AA235" s="175"/>
      <c r="AB235" s="176"/>
      <c r="AD235" s="9">
        <f>IF($M235=Data!$L$10,Data!$V$4,IF($M235=Data!$L$12,Data!$V$4,IF($M235=Data!$Y$4,Data!$AA$4,IF($M235=Data!$AD$4,Data!$AF$4,IF($M235=Data!$AI$4,Data!$AK$4,IF($M235=Data!$AN$4,Data!$AP$4,0))))))</f>
        <v>0</v>
      </c>
      <c r="AE235" s="9">
        <f>IF($M235=Data!$L$10,Data!$V$5,IF($M235=Data!$L$12,Data!$V$5,IF($M235=Data!$Y$4,Data!$AA$5,IF($M235=Data!$AD$4,Data!$AF$5,IF($M235=Data!$AI$4,Data!$AK$5,IF($M235=Data!$AN$4,Data!$AP$5,0))))))</f>
        <v>0</v>
      </c>
      <c r="AF235" s="9">
        <f>IF($M235=Data!$L$10,Data!$V$6,IF($M235=Data!$L$12,Data!$V$6,IF($M235=Data!$Y$4,Data!$AA$6,IF($M235=Data!$AD$4,Data!$AF$6,IF($M235=Data!$AI$4,Data!$AK$6,IF($M235=Data!$AN$4,Data!$AP$6,0))))))</f>
        <v>0</v>
      </c>
      <c r="AG235" s="9">
        <f>IF($M235=Data!$L$10,Data!$V$7,IF($M235=Data!$L$12,Data!$V$7,IF($M235=Data!$Y$4,Data!$AA$7,IF($M235=Data!$AD$4,Data!$AF$7,IF($M235=Data!$AI$4,Data!$AK$7,IF($M235=Data!$AN$4,Data!$AP$7,0))))))</f>
        <v>0</v>
      </c>
      <c r="AH235" s="9">
        <f>IF($M235=Data!$L$10,Data!$V$8,IF($M235=Data!$L$12,Data!$V$8,IF($M235=Data!$Y$4,Data!$AA$8,IF($M235=Data!$AD$4,Data!$AF$8,IF($M235=Data!$AI$4,Data!$AK$8,IF($M235=Data!$AN$4,Data!$AP$8,0))))))</f>
        <v>0</v>
      </c>
      <c r="AI235" s="9">
        <f>IF($M235=Data!$L$10,Data!$V$9,IF($M235=Data!$L$12,Data!$V$9,IF($M235=Data!$Y$4,Data!$AA$9,IF($M235=Data!$AD$4,Data!$AF$9,IF($M235=Data!$AI$4,Data!$AK$9,IF($M235=Data!$AN$4,Data!$AP$9,0))))))</f>
        <v>0</v>
      </c>
      <c r="AJ235" s="9">
        <f>IF($M235=Data!$L$10,Data!$V$10,IF($M235=Data!$L$12,Data!$V$10,IF($M235=Data!$Y$4,Data!$AA$10,IF($M235=Data!$AD$4,Data!$AF$10,IF($M235=Data!$AI$4,Data!$AK$10,IF($M235=Data!$AN$4,Data!$AP$10,0))))))</f>
        <v>0</v>
      </c>
      <c r="AK235" s="9">
        <f>IF($M235=Data!$L$10,Data!$V$11,IF($M235=Data!$L$12,Data!$V$11,IF($M235=Data!$Y$4,Data!$AA$11,IF($M235=Data!$AD$4,Data!$AF$11,IF($M235=Data!$AI$4,Data!$AK$11,IF($M235=Data!$AN$4,Data!$AP$11,0))))))</f>
        <v>0</v>
      </c>
      <c r="AL235" s="9">
        <f>IF($M235=Data!$L$10,Data!$V$12,IF($M235=Data!$L$12,Data!$V$12,IF($M235=Data!$Y$4,Data!$AA$12,IF($M235=Data!$AD$4,Data!$AF$12,IF($M235=Data!$AI$4,Data!$AK$12,IF($M235=Data!$AN$4,Data!$AP$12,0))))))</f>
        <v>0</v>
      </c>
      <c r="AM235" s="9">
        <f>IF($M235=Data!$L$10,Data!$V$13,IF($M235=Data!$L$12,Data!$V$13,IF($M235=Data!$Y$4,Data!$AA$13,IF($M235=Data!$AD$4,Data!$AF$13,IF($M235=Data!$AI$4,Data!$AK$13,IF($M235=Data!$AN$4,Data!$AP$13,0))))))</f>
        <v>0</v>
      </c>
      <c r="AN235" s="9">
        <f>IF($M235=Data!$L$10,Data!$V$14,IF($M235=Data!$L$12,Data!$V$14,IF($M235=Data!$Y$4,Data!$AA$14,IF($M235=Data!$AD$4,Data!$AF$14,IF($M235=Data!$AI$4,Data!$AK$14,IF($M235=Data!$AN$4,Data!$AP$14,0))))))</f>
        <v>0</v>
      </c>
      <c r="AO235" s="9">
        <f>IF($M235=Data!$L$10,Data!$V$15,IF($M235=Data!$L$12,Data!$V$15,IF($M235=Data!$Y$4,Data!$AA$15,IF($M235=Data!$AD$4,Data!$AF$15,IF($M235=Data!$AI$4,Data!$AK$15,IF($M235=Data!$AN$4,Data!$AP$15,0))))))</f>
        <v>0</v>
      </c>
      <c r="AP235" s="9">
        <f>IF($M235=Data!$L$10,Data!$V$16,IF($M235=Data!$L$12,Data!$V$16,IF($M235=Data!$Y$4,Data!$AA$16,IF($M235=Data!$AD$4,Data!$AF$16,IF($M235=Data!$AI$4,Data!$AK$16,IF($M235=Data!$AN$4,Data!$AP$16,0))))))</f>
        <v>0</v>
      </c>
      <c r="AQ235" s="9">
        <f>IF($M235=Data!$L$10,Data!$V$17,IF($M235=Data!$L$12,Data!$V$17,IF($M235=Data!$Y$4,Data!$AA$17,IF($M235=Data!$AD$4,Data!$AF$17,IF($M235=Data!$AI$4,Data!$AK$17,IF($M235=Data!$AN$4,Data!$AP$17,0))))))</f>
        <v>0</v>
      </c>
      <c r="AR235" s="9">
        <f>IF($M235=Data!$L$10,Data!$V$18,IF($M235=Data!$L$12,Data!$V$18,IF($M235=Data!$Y$4,Data!$AA$18,IF($M235=Data!$AD$4,Data!$AF$18,IF($M235=Data!$AI$4,Data!$AK$18,IF($M235=Data!$AN$4,Data!$AP$18,0))))))</f>
        <v>0</v>
      </c>
      <c r="AS235" s="9">
        <f>IF($M235=Data!$L$10,Data!$V$19,IF($M235=Data!$L$12,Data!$V$19,IF($M235=Data!$Y$4,Data!$AA$19,IF($M235=Data!$AD$4,Data!$AF$19,IF($M235=Data!$AI$4,Data!$AK$19,IF($M235=Data!$AN$4,Data!$AP$19,0))))))</f>
        <v>0</v>
      </c>
      <c r="AT235" s="9">
        <f>IF($M235=Data!$L$10,Data!$V$20,IF($M235=Data!$L$12,Data!$V$20,IF($M235=Data!$Y$4,Data!$AA$20,IF($M235=Data!$AD$4,Data!$AF$20,IF($M235=Data!$AI$4,Data!$AK$20,IF($M235=Data!$AN$4,Data!$AP$20,0))))))</f>
        <v>0</v>
      </c>
      <c r="AU235" s="9">
        <f>IF($M235=Data!$L$10,Data!$V$21,IF($M235=Data!$L$12,Data!$V$21,IF($M235=Data!$Y$4,Data!$AA$21,IF($M235=Data!$AD$4,Data!$AF$21,IF($M235=Data!$AI$4,Data!$AK$21,IF($M235=Data!$AN$4,Data!$AP$21,0))))))</f>
        <v>0</v>
      </c>
      <c r="AV235" s="9">
        <f>IF($M235=Data!$L$10,Data!$V$22,IF($M235=Data!$L$12,Data!$V$22,IF($M235=Data!$Y$4,Data!$AA$22,IF($M235=Data!$AD$4,Data!$AF$22,IF($M235=Data!$AI$4,Data!$AK$22,IF($M235=Data!$AN$4,Data!$AP$22,0))))))</f>
        <v>0</v>
      </c>
      <c r="AW235" s="9">
        <f>IF($M235=Data!$L$10,Data!$V$23,IF($M235=Data!$L$12,Data!$V$23,IF($M235=Data!$Y$4,Data!$AA$23,IF($M235=Data!$AD$4,Data!$AF$23,IF($M235=Data!$AI$4,Data!$AK$23,IF($M235=Data!$AN$4,Data!$AP$23,0))))))</f>
        <v>0</v>
      </c>
      <c r="AX235" s="9">
        <f>IF($M235=Data!$L$10,Data!$V$24,IF($M235=Data!$L$12,Data!$V$24,IF($M235=Data!$Y$4,Data!$AA$24,IF($M235=Data!$AD$4,Data!$AF$24,IF($M235=Data!$AI$4,Data!$AK$24,IF($M235=Data!$AN$4,Data!$AP$24,0))))))</f>
        <v>0</v>
      </c>
      <c r="AY235" s="9">
        <f>IF($M235=Data!$L$10,Data!$V$25,IF($M235=Data!$L$12,Data!$V$25,IF($M235=Data!$Y$4,Data!$AA$25,IF($M235=Data!$AD$4,Data!$AF$25,IF($M235=Data!$AI$4,Data!$AK$25,IF($M235=Data!$AN$4,Data!$AP$25,0))))))</f>
        <v>0</v>
      </c>
      <c r="AZ235" s="9">
        <f>IF($M235=Data!$L$10,Data!$V$26,IF($M235=Data!$L$12,Data!$V$26,IF($M235=Data!$Y$4,Data!$AA$26,IF($M235=Data!$AD$4,Data!$AF$26,IF($M235=Data!$AI$4,Data!$AK$26,IF($M235=Data!$AN$4,Data!$AP$26,0))))))</f>
        <v>0</v>
      </c>
      <c r="BA235" s="9">
        <f>IF($M235=Data!$L$10,Data!$V$27,IF($M235=Data!$L$12,Data!$V$27,IF($M235=Data!$Y$4,Data!$AA$27,IF($M235=Data!$AD$4,Data!$AF$27,IF($M235=Data!$AI$4,Data!$AK$27,IF($M235=Data!$AN$4,Data!$AP$27,0))))))</f>
        <v>0</v>
      </c>
      <c r="BB235" s="9">
        <f>IF($M235=Data!$L$10,Data!$V$28,IF($M235=Data!$L$12,Data!$V$28,IF($M235=Data!$Y$4,Data!$AA$28,IF($M235=Data!$AD$4,Data!$AF$28,IF($M235=Data!$AI$4,Data!$AK$28,IF($M235=Data!$AN$4,Data!$AP$28,0))))))</f>
        <v>0</v>
      </c>
      <c r="BC235" s="9">
        <f t="shared" si="16"/>
        <v>0</v>
      </c>
      <c r="BD235" s="119">
        <f>VLOOKUP($BC235,Data!$AS$4:$AT$128,2,FALSE)</f>
        <v>0</v>
      </c>
      <c r="BE235" s="102">
        <f>IF('LCLR Activity List v2.2'!$K235="SPR",1,0)</f>
        <v>0</v>
      </c>
      <c r="BF235" s="100" t="e">
        <f>IF($BE235=0,T235*Data!BF$98,IF($BE235=1,T235*Data!BK$98,T235*Data!BF$98))</f>
        <v>#N/A</v>
      </c>
      <c r="BG235" s="100" t="e">
        <f>IF($BE235=0,U235*Data!BG$98,IF($BE235=1,U235*Data!BL$98,U235*Data!BG$98))</f>
        <v>#N/A</v>
      </c>
      <c r="BH235" s="100" t="e">
        <f>IF($BE235=0,V235*Data!BH$98,IF($BE235=1,V235*Data!BM$98,V235*Data!BH$98))</f>
        <v>#N/A</v>
      </c>
      <c r="BI235" s="100" t="e">
        <f>IF($BE235=0,W235*Data!BI$98,IF($BE235=1,W235*Data!BN$98,W235*Data!BI$98))</f>
        <v>#N/A</v>
      </c>
      <c r="BJ235" s="100" t="e">
        <f>IF($BE235=0,X235*Data!BJ$98,IF($BE235=1,X235*Data!BO$98,X235*Data!BJ$98))</f>
        <v>#N/A</v>
      </c>
      <c r="BK235" s="97" t="e">
        <f t="shared" si="15"/>
        <v>#N/A</v>
      </c>
    </row>
    <row r="236" spans="1:63" x14ac:dyDescent="0.35">
      <c r="A236" s="187">
        <v>224</v>
      </c>
      <c r="B236" s="165"/>
      <c r="C236" s="166"/>
      <c r="D236" s="230"/>
      <c r="E236" s="166"/>
      <c r="F236" s="166"/>
      <c r="G236" s="166"/>
      <c r="H236" s="166"/>
      <c r="I236" s="166"/>
      <c r="J236" s="166"/>
      <c r="K236" s="166"/>
      <c r="L236" s="166"/>
      <c r="M236" s="166"/>
      <c r="N236" s="166"/>
      <c r="O236" s="231"/>
      <c r="P236" s="154">
        <f>VLOOKUP($BC236,Data!$AS$4:$AT$128,2,FALSE)</f>
        <v>0</v>
      </c>
      <c r="Q236" s="166"/>
      <c r="R236" s="166"/>
      <c r="S236" s="155"/>
      <c r="T236" s="170"/>
      <c r="U236" s="170"/>
      <c r="V236" s="170"/>
      <c r="W236" s="170"/>
      <c r="X236" s="156">
        <f t="shared" si="13"/>
        <v>0</v>
      </c>
      <c r="Y236" s="170"/>
      <c r="Z236" s="156">
        <f t="shared" si="14"/>
        <v>0</v>
      </c>
      <c r="AA236" s="175"/>
      <c r="AB236" s="176"/>
      <c r="AD236" s="9">
        <f>IF($M236=Data!$L$10,Data!$V$4,IF($M236=Data!$L$12,Data!$V$4,IF($M236=Data!$Y$4,Data!$AA$4,IF($M236=Data!$AD$4,Data!$AF$4,IF($M236=Data!$AI$4,Data!$AK$4,IF($M236=Data!$AN$4,Data!$AP$4,0))))))</f>
        <v>0</v>
      </c>
      <c r="AE236" s="9">
        <f>IF($M236=Data!$L$10,Data!$V$5,IF($M236=Data!$L$12,Data!$V$5,IF($M236=Data!$Y$4,Data!$AA$5,IF($M236=Data!$AD$4,Data!$AF$5,IF($M236=Data!$AI$4,Data!$AK$5,IF($M236=Data!$AN$4,Data!$AP$5,0))))))</f>
        <v>0</v>
      </c>
      <c r="AF236" s="9">
        <f>IF($M236=Data!$L$10,Data!$V$6,IF($M236=Data!$L$12,Data!$V$6,IF($M236=Data!$Y$4,Data!$AA$6,IF($M236=Data!$AD$4,Data!$AF$6,IF($M236=Data!$AI$4,Data!$AK$6,IF($M236=Data!$AN$4,Data!$AP$6,0))))))</f>
        <v>0</v>
      </c>
      <c r="AG236" s="9">
        <f>IF($M236=Data!$L$10,Data!$V$7,IF($M236=Data!$L$12,Data!$V$7,IF($M236=Data!$Y$4,Data!$AA$7,IF($M236=Data!$AD$4,Data!$AF$7,IF($M236=Data!$AI$4,Data!$AK$7,IF($M236=Data!$AN$4,Data!$AP$7,0))))))</f>
        <v>0</v>
      </c>
      <c r="AH236" s="9">
        <f>IF($M236=Data!$L$10,Data!$V$8,IF($M236=Data!$L$12,Data!$V$8,IF($M236=Data!$Y$4,Data!$AA$8,IF($M236=Data!$AD$4,Data!$AF$8,IF($M236=Data!$AI$4,Data!$AK$8,IF($M236=Data!$AN$4,Data!$AP$8,0))))))</f>
        <v>0</v>
      </c>
      <c r="AI236" s="9">
        <f>IF($M236=Data!$L$10,Data!$V$9,IF($M236=Data!$L$12,Data!$V$9,IF($M236=Data!$Y$4,Data!$AA$9,IF($M236=Data!$AD$4,Data!$AF$9,IF($M236=Data!$AI$4,Data!$AK$9,IF($M236=Data!$AN$4,Data!$AP$9,0))))))</f>
        <v>0</v>
      </c>
      <c r="AJ236" s="9">
        <f>IF($M236=Data!$L$10,Data!$V$10,IF($M236=Data!$L$12,Data!$V$10,IF($M236=Data!$Y$4,Data!$AA$10,IF($M236=Data!$AD$4,Data!$AF$10,IF($M236=Data!$AI$4,Data!$AK$10,IF($M236=Data!$AN$4,Data!$AP$10,0))))))</f>
        <v>0</v>
      </c>
      <c r="AK236" s="9">
        <f>IF($M236=Data!$L$10,Data!$V$11,IF($M236=Data!$L$12,Data!$V$11,IF($M236=Data!$Y$4,Data!$AA$11,IF($M236=Data!$AD$4,Data!$AF$11,IF($M236=Data!$AI$4,Data!$AK$11,IF($M236=Data!$AN$4,Data!$AP$11,0))))))</f>
        <v>0</v>
      </c>
      <c r="AL236" s="9">
        <f>IF($M236=Data!$L$10,Data!$V$12,IF($M236=Data!$L$12,Data!$V$12,IF($M236=Data!$Y$4,Data!$AA$12,IF($M236=Data!$AD$4,Data!$AF$12,IF($M236=Data!$AI$4,Data!$AK$12,IF($M236=Data!$AN$4,Data!$AP$12,0))))))</f>
        <v>0</v>
      </c>
      <c r="AM236" s="9">
        <f>IF($M236=Data!$L$10,Data!$V$13,IF($M236=Data!$L$12,Data!$V$13,IF($M236=Data!$Y$4,Data!$AA$13,IF($M236=Data!$AD$4,Data!$AF$13,IF($M236=Data!$AI$4,Data!$AK$13,IF($M236=Data!$AN$4,Data!$AP$13,0))))))</f>
        <v>0</v>
      </c>
      <c r="AN236" s="9">
        <f>IF($M236=Data!$L$10,Data!$V$14,IF($M236=Data!$L$12,Data!$V$14,IF($M236=Data!$Y$4,Data!$AA$14,IF($M236=Data!$AD$4,Data!$AF$14,IF($M236=Data!$AI$4,Data!$AK$14,IF($M236=Data!$AN$4,Data!$AP$14,0))))))</f>
        <v>0</v>
      </c>
      <c r="AO236" s="9">
        <f>IF($M236=Data!$L$10,Data!$V$15,IF($M236=Data!$L$12,Data!$V$15,IF($M236=Data!$Y$4,Data!$AA$15,IF($M236=Data!$AD$4,Data!$AF$15,IF($M236=Data!$AI$4,Data!$AK$15,IF($M236=Data!$AN$4,Data!$AP$15,0))))))</f>
        <v>0</v>
      </c>
      <c r="AP236" s="9">
        <f>IF($M236=Data!$L$10,Data!$V$16,IF($M236=Data!$L$12,Data!$V$16,IF($M236=Data!$Y$4,Data!$AA$16,IF($M236=Data!$AD$4,Data!$AF$16,IF($M236=Data!$AI$4,Data!$AK$16,IF($M236=Data!$AN$4,Data!$AP$16,0))))))</f>
        <v>0</v>
      </c>
      <c r="AQ236" s="9">
        <f>IF($M236=Data!$L$10,Data!$V$17,IF($M236=Data!$L$12,Data!$V$17,IF($M236=Data!$Y$4,Data!$AA$17,IF($M236=Data!$AD$4,Data!$AF$17,IF($M236=Data!$AI$4,Data!$AK$17,IF($M236=Data!$AN$4,Data!$AP$17,0))))))</f>
        <v>0</v>
      </c>
      <c r="AR236" s="9">
        <f>IF($M236=Data!$L$10,Data!$V$18,IF($M236=Data!$L$12,Data!$V$18,IF($M236=Data!$Y$4,Data!$AA$18,IF($M236=Data!$AD$4,Data!$AF$18,IF($M236=Data!$AI$4,Data!$AK$18,IF($M236=Data!$AN$4,Data!$AP$18,0))))))</f>
        <v>0</v>
      </c>
      <c r="AS236" s="9">
        <f>IF($M236=Data!$L$10,Data!$V$19,IF($M236=Data!$L$12,Data!$V$19,IF($M236=Data!$Y$4,Data!$AA$19,IF($M236=Data!$AD$4,Data!$AF$19,IF($M236=Data!$AI$4,Data!$AK$19,IF($M236=Data!$AN$4,Data!$AP$19,0))))))</f>
        <v>0</v>
      </c>
      <c r="AT236" s="9">
        <f>IF($M236=Data!$L$10,Data!$V$20,IF($M236=Data!$L$12,Data!$V$20,IF($M236=Data!$Y$4,Data!$AA$20,IF($M236=Data!$AD$4,Data!$AF$20,IF($M236=Data!$AI$4,Data!$AK$20,IF($M236=Data!$AN$4,Data!$AP$20,0))))))</f>
        <v>0</v>
      </c>
      <c r="AU236" s="9">
        <f>IF($M236=Data!$L$10,Data!$V$21,IF($M236=Data!$L$12,Data!$V$21,IF($M236=Data!$Y$4,Data!$AA$21,IF($M236=Data!$AD$4,Data!$AF$21,IF($M236=Data!$AI$4,Data!$AK$21,IF($M236=Data!$AN$4,Data!$AP$21,0))))))</f>
        <v>0</v>
      </c>
      <c r="AV236" s="9">
        <f>IF($M236=Data!$L$10,Data!$V$22,IF($M236=Data!$L$12,Data!$V$22,IF($M236=Data!$Y$4,Data!$AA$22,IF($M236=Data!$AD$4,Data!$AF$22,IF($M236=Data!$AI$4,Data!$AK$22,IF($M236=Data!$AN$4,Data!$AP$22,0))))))</f>
        <v>0</v>
      </c>
      <c r="AW236" s="9">
        <f>IF($M236=Data!$L$10,Data!$V$23,IF($M236=Data!$L$12,Data!$V$23,IF($M236=Data!$Y$4,Data!$AA$23,IF($M236=Data!$AD$4,Data!$AF$23,IF($M236=Data!$AI$4,Data!$AK$23,IF($M236=Data!$AN$4,Data!$AP$23,0))))))</f>
        <v>0</v>
      </c>
      <c r="AX236" s="9">
        <f>IF($M236=Data!$L$10,Data!$V$24,IF($M236=Data!$L$12,Data!$V$24,IF($M236=Data!$Y$4,Data!$AA$24,IF($M236=Data!$AD$4,Data!$AF$24,IF($M236=Data!$AI$4,Data!$AK$24,IF($M236=Data!$AN$4,Data!$AP$24,0))))))</f>
        <v>0</v>
      </c>
      <c r="AY236" s="9">
        <f>IF($M236=Data!$L$10,Data!$V$25,IF($M236=Data!$L$12,Data!$V$25,IF($M236=Data!$Y$4,Data!$AA$25,IF($M236=Data!$AD$4,Data!$AF$25,IF($M236=Data!$AI$4,Data!$AK$25,IF($M236=Data!$AN$4,Data!$AP$25,0))))))</f>
        <v>0</v>
      </c>
      <c r="AZ236" s="9">
        <f>IF($M236=Data!$L$10,Data!$V$26,IF($M236=Data!$L$12,Data!$V$26,IF($M236=Data!$Y$4,Data!$AA$26,IF($M236=Data!$AD$4,Data!$AF$26,IF($M236=Data!$AI$4,Data!$AK$26,IF($M236=Data!$AN$4,Data!$AP$26,0))))))</f>
        <v>0</v>
      </c>
      <c r="BA236" s="9">
        <f>IF($M236=Data!$L$10,Data!$V$27,IF($M236=Data!$L$12,Data!$V$27,IF($M236=Data!$Y$4,Data!$AA$27,IF($M236=Data!$AD$4,Data!$AF$27,IF($M236=Data!$AI$4,Data!$AK$27,IF($M236=Data!$AN$4,Data!$AP$27,0))))))</f>
        <v>0</v>
      </c>
      <c r="BB236" s="9">
        <f>IF($M236=Data!$L$10,Data!$V$28,IF($M236=Data!$L$12,Data!$V$28,IF($M236=Data!$Y$4,Data!$AA$28,IF($M236=Data!$AD$4,Data!$AF$28,IF($M236=Data!$AI$4,Data!$AK$28,IF($M236=Data!$AN$4,Data!$AP$28,0))))))</f>
        <v>0</v>
      </c>
      <c r="BC236" s="9">
        <f t="shared" si="16"/>
        <v>0</v>
      </c>
      <c r="BD236" s="119">
        <f>VLOOKUP($BC236,Data!$AS$4:$AT$128,2,FALSE)</f>
        <v>0</v>
      </c>
      <c r="BE236" s="102">
        <f>IF('LCLR Activity List v2.2'!$K236="SPR",1,0)</f>
        <v>0</v>
      </c>
      <c r="BF236" s="100" t="e">
        <f>IF($BE236=0,T236*Data!BF$98,IF($BE236=1,T236*Data!BK$98,T236*Data!BF$98))</f>
        <v>#N/A</v>
      </c>
      <c r="BG236" s="100" t="e">
        <f>IF($BE236=0,U236*Data!BG$98,IF($BE236=1,U236*Data!BL$98,U236*Data!BG$98))</f>
        <v>#N/A</v>
      </c>
      <c r="BH236" s="100" t="e">
        <f>IF($BE236=0,V236*Data!BH$98,IF($BE236=1,V236*Data!BM$98,V236*Data!BH$98))</f>
        <v>#N/A</v>
      </c>
      <c r="BI236" s="100" t="e">
        <f>IF($BE236=0,W236*Data!BI$98,IF($BE236=1,W236*Data!BN$98,W236*Data!BI$98))</f>
        <v>#N/A</v>
      </c>
      <c r="BJ236" s="100" t="e">
        <f>IF($BE236=0,X236*Data!BJ$98,IF($BE236=1,X236*Data!BO$98,X236*Data!BJ$98))</f>
        <v>#N/A</v>
      </c>
      <c r="BK236" s="97" t="e">
        <f t="shared" si="15"/>
        <v>#N/A</v>
      </c>
    </row>
    <row r="237" spans="1:63" x14ac:dyDescent="0.35">
      <c r="A237" s="187">
        <v>225</v>
      </c>
      <c r="B237" s="165"/>
      <c r="C237" s="166"/>
      <c r="D237" s="230"/>
      <c r="E237" s="166"/>
      <c r="F237" s="166"/>
      <c r="G237" s="166"/>
      <c r="H237" s="166"/>
      <c r="I237" s="166"/>
      <c r="J237" s="166"/>
      <c r="K237" s="166"/>
      <c r="L237" s="166"/>
      <c r="M237" s="166"/>
      <c r="N237" s="166"/>
      <c r="O237" s="231"/>
      <c r="P237" s="154">
        <f>VLOOKUP($BC237,Data!$AS$4:$AT$128,2,FALSE)</f>
        <v>0</v>
      </c>
      <c r="Q237" s="166"/>
      <c r="R237" s="166"/>
      <c r="S237" s="155"/>
      <c r="T237" s="170"/>
      <c r="U237" s="170"/>
      <c r="V237" s="170"/>
      <c r="W237" s="170"/>
      <c r="X237" s="156">
        <f t="shared" si="13"/>
        <v>0</v>
      </c>
      <c r="Y237" s="170"/>
      <c r="Z237" s="156">
        <f t="shared" si="14"/>
        <v>0</v>
      </c>
      <c r="AA237" s="175"/>
      <c r="AB237" s="176"/>
      <c r="AD237" s="9">
        <f>IF($M237=Data!$L$10,Data!$V$4,IF($M237=Data!$L$12,Data!$V$4,IF($M237=Data!$Y$4,Data!$AA$4,IF($M237=Data!$AD$4,Data!$AF$4,IF($M237=Data!$AI$4,Data!$AK$4,IF($M237=Data!$AN$4,Data!$AP$4,0))))))</f>
        <v>0</v>
      </c>
      <c r="AE237" s="9">
        <f>IF($M237=Data!$L$10,Data!$V$5,IF($M237=Data!$L$12,Data!$V$5,IF($M237=Data!$Y$4,Data!$AA$5,IF($M237=Data!$AD$4,Data!$AF$5,IF($M237=Data!$AI$4,Data!$AK$5,IF($M237=Data!$AN$4,Data!$AP$5,0))))))</f>
        <v>0</v>
      </c>
      <c r="AF237" s="9">
        <f>IF($M237=Data!$L$10,Data!$V$6,IF($M237=Data!$L$12,Data!$V$6,IF($M237=Data!$Y$4,Data!$AA$6,IF($M237=Data!$AD$4,Data!$AF$6,IF($M237=Data!$AI$4,Data!$AK$6,IF($M237=Data!$AN$4,Data!$AP$6,0))))))</f>
        <v>0</v>
      </c>
      <c r="AG237" s="9">
        <f>IF($M237=Data!$L$10,Data!$V$7,IF($M237=Data!$L$12,Data!$V$7,IF($M237=Data!$Y$4,Data!$AA$7,IF($M237=Data!$AD$4,Data!$AF$7,IF($M237=Data!$AI$4,Data!$AK$7,IF($M237=Data!$AN$4,Data!$AP$7,0))))))</f>
        <v>0</v>
      </c>
      <c r="AH237" s="9">
        <f>IF($M237=Data!$L$10,Data!$V$8,IF($M237=Data!$L$12,Data!$V$8,IF($M237=Data!$Y$4,Data!$AA$8,IF($M237=Data!$AD$4,Data!$AF$8,IF($M237=Data!$AI$4,Data!$AK$8,IF($M237=Data!$AN$4,Data!$AP$8,0))))))</f>
        <v>0</v>
      </c>
      <c r="AI237" s="9">
        <f>IF($M237=Data!$L$10,Data!$V$9,IF($M237=Data!$L$12,Data!$V$9,IF($M237=Data!$Y$4,Data!$AA$9,IF($M237=Data!$AD$4,Data!$AF$9,IF($M237=Data!$AI$4,Data!$AK$9,IF($M237=Data!$AN$4,Data!$AP$9,0))))))</f>
        <v>0</v>
      </c>
      <c r="AJ237" s="9">
        <f>IF($M237=Data!$L$10,Data!$V$10,IF($M237=Data!$L$12,Data!$V$10,IF($M237=Data!$Y$4,Data!$AA$10,IF($M237=Data!$AD$4,Data!$AF$10,IF($M237=Data!$AI$4,Data!$AK$10,IF($M237=Data!$AN$4,Data!$AP$10,0))))))</f>
        <v>0</v>
      </c>
      <c r="AK237" s="9">
        <f>IF($M237=Data!$L$10,Data!$V$11,IF($M237=Data!$L$12,Data!$V$11,IF($M237=Data!$Y$4,Data!$AA$11,IF($M237=Data!$AD$4,Data!$AF$11,IF($M237=Data!$AI$4,Data!$AK$11,IF($M237=Data!$AN$4,Data!$AP$11,0))))))</f>
        <v>0</v>
      </c>
      <c r="AL237" s="9">
        <f>IF($M237=Data!$L$10,Data!$V$12,IF($M237=Data!$L$12,Data!$V$12,IF($M237=Data!$Y$4,Data!$AA$12,IF($M237=Data!$AD$4,Data!$AF$12,IF($M237=Data!$AI$4,Data!$AK$12,IF($M237=Data!$AN$4,Data!$AP$12,0))))))</f>
        <v>0</v>
      </c>
      <c r="AM237" s="9">
        <f>IF($M237=Data!$L$10,Data!$V$13,IF($M237=Data!$L$12,Data!$V$13,IF($M237=Data!$Y$4,Data!$AA$13,IF($M237=Data!$AD$4,Data!$AF$13,IF($M237=Data!$AI$4,Data!$AK$13,IF($M237=Data!$AN$4,Data!$AP$13,0))))))</f>
        <v>0</v>
      </c>
      <c r="AN237" s="9">
        <f>IF($M237=Data!$L$10,Data!$V$14,IF($M237=Data!$L$12,Data!$V$14,IF($M237=Data!$Y$4,Data!$AA$14,IF($M237=Data!$AD$4,Data!$AF$14,IF($M237=Data!$AI$4,Data!$AK$14,IF($M237=Data!$AN$4,Data!$AP$14,0))))))</f>
        <v>0</v>
      </c>
      <c r="AO237" s="9">
        <f>IF($M237=Data!$L$10,Data!$V$15,IF($M237=Data!$L$12,Data!$V$15,IF($M237=Data!$Y$4,Data!$AA$15,IF($M237=Data!$AD$4,Data!$AF$15,IF($M237=Data!$AI$4,Data!$AK$15,IF($M237=Data!$AN$4,Data!$AP$15,0))))))</f>
        <v>0</v>
      </c>
      <c r="AP237" s="9">
        <f>IF($M237=Data!$L$10,Data!$V$16,IF($M237=Data!$L$12,Data!$V$16,IF($M237=Data!$Y$4,Data!$AA$16,IF($M237=Data!$AD$4,Data!$AF$16,IF($M237=Data!$AI$4,Data!$AK$16,IF($M237=Data!$AN$4,Data!$AP$16,0))))))</f>
        <v>0</v>
      </c>
      <c r="AQ237" s="9">
        <f>IF($M237=Data!$L$10,Data!$V$17,IF($M237=Data!$L$12,Data!$V$17,IF($M237=Data!$Y$4,Data!$AA$17,IF($M237=Data!$AD$4,Data!$AF$17,IF($M237=Data!$AI$4,Data!$AK$17,IF($M237=Data!$AN$4,Data!$AP$17,0))))))</f>
        <v>0</v>
      </c>
      <c r="AR237" s="9">
        <f>IF($M237=Data!$L$10,Data!$V$18,IF($M237=Data!$L$12,Data!$V$18,IF($M237=Data!$Y$4,Data!$AA$18,IF($M237=Data!$AD$4,Data!$AF$18,IF($M237=Data!$AI$4,Data!$AK$18,IF($M237=Data!$AN$4,Data!$AP$18,0))))))</f>
        <v>0</v>
      </c>
      <c r="AS237" s="9">
        <f>IF($M237=Data!$L$10,Data!$V$19,IF($M237=Data!$L$12,Data!$V$19,IF($M237=Data!$Y$4,Data!$AA$19,IF($M237=Data!$AD$4,Data!$AF$19,IF($M237=Data!$AI$4,Data!$AK$19,IF($M237=Data!$AN$4,Data!$AP$19,0))))))</f>
        <v>0</v>
      </c>
      <c r="AT237" s="9">
        <f>IF($M237=Data!$L$10,Data!$V$20,IF($M237=Data!$L$12,Data!$V$20,IF($M237=Data!$Y$4,Data!$AA$20,IF($M237=Data!$AD$4,Data!$AF$20,IF($M237=Data!$AI$4,Data!$AK$20,IF($M237=Data!$AN$4,Data!$AP$20,0))))))</f>
        <v>0</v>
      </c>
      <c r="AU237" s="9">
        <f>IF($M237=Data!$L$10,Data!$V$21,IF($M237=Data!$L$12,Data!$V$21,IF($M237=Data!$Y$4,Data!$AA$21,IF($M237=Data!$AD$4,Data!$AF$21,IF($M237=Data!$AI$4,Data!$AK$21,IF($M237=Data!$AN$4,Data!$AP$21,0))))))</f>
        <v>0</v>
      </c>
      <c r="AV237" s="9">
        <f>IF($M237=Data!$L$10,Data!$V$22,IF($M237=Data!$L$12,Data!$V$22,IF($M237=Data!$Y$4,Data!$AA$22,IF($M237=Data!$AD$4,Data!$AF$22,IF($M237=Data!$AI$4,Data!$AK$22,IF($M237=Data!$AN$4,Data!$AP$22,0))))))</f>
        <v>0</v>
      </c>
      <c r="AW237" s="9">
        <f>IF($M237=Data!$L$10,Data!$V$23,IF($M237=Data!$L$12,Data!$V$23,IF($M237=Data!$Y$4,Data!$AA$23,IF($M237=Data!$AD$4,Data!$AF$23,IF($M237=Data!$AI$4,Data!$AK$23,IF($M237=Data!$AN$4,Data!$AP$23,0))))))</f>
        <v>0</v>
      </c>
      <c r="AX237" s="9">
        <f>IF($M237=Data!$L$10,Data!$V$24,IF($M237=Data!$L$12,Data!$V$24,IF($M237=Data!$Y$4,Data!$AA$24,IF($M237=Data!$AD$4,Data!$AF$24,IF($M237=Data!$AI$4,Data!$AK$24,IF($M237=Data!$AN$4,Data!$AP$24,0))))))</f>
        <v>0</v>
      </c>
      <c r="AY237" s="9">
        <f>IF($M237=Data!$L$10,Data!$V$25,IF($M237=Data!$L$12,Data!$V$25,IF($M237=Data!$Y$4,Data!$AA$25,IF($M237=Data!$AD$4,Data!$AF$25,IF($M237=Data!$AI$4,Data!$AK$25,IF($M237=Data!$AN$4,Data!$AP$25,0))))))</f>
        <v>0</v>
      </c>
      <c r="AZ237" s="9">
        <f>IF($M237=Data!$L$10,Data!$V$26,IF($M237=Data!$L$12,Data!$V$26,IF($M237=Data!$Y$4,Data!$AA$26,IF($M237=Data!$AD$4,Data!$AF$26,IF($M237=Data!$AI$4,Data!$AK$26,IF($M237=Data!$AN$4,Data!$AP$26,0))))))</f>
        <v>0</v>
      </c>
      <c r="BA237" s="9">
        <f>IF($M237=Data!$L$10,Data!$V$27,IF($M237=Data!$L$12,Data!$V$27,IF($M237=Data!$Y$4,Data!$AA$27,IF($M237=Data!$AD$4,Data!$AF$27,IF($M237=Data!$AI$4,Data!$AK$27,IF($M237=Data!$AN$4,Data!$AP$27,0))))))</f>
        <v>0</v>
      </c>
      <c r="BB237" s="9">
        <f>IF($M237=Data!$L$10,Data!$V$28,IF($M237=Data!$L$12,Data!$V$28,IF($M237=Data!$Y$4,Data!$AA$28,IF($M237=Data!$AD$4,Data!$AF$28,IF($M237=Data!$AI$4,Data!$AK$28,IF($M237=Data!$AN$4,Data!$AP$28,0))))))</f>
        <v>0</v>
      </c>
      <c r="BC237" s="9">
        <f t="shared" si="16"/>
        <v>0</v>
      </c>
      <c r="BD237" s="119">
        <f>VLOOKUP($BC237,Data!$AS$4:$AT$128,2,FALSE)</f>
        <v>0</v>
      </c>
      <c r="BE237" s="102">
        <f>IF('LCLR Activity List v2.2'!$K237="SPR",1,0)</f>
        <v>0</v>
      </c>
      <c r="BF237" s="100" t="e">
        <f>IF($BE237=0,T237*Data!BF$98,IF($BE237=1,T237*Data!BK$98,T237*Data!BF$98))</f>
        <v>#N/A</v>
      </c>
      <c r="BG237" s="100" t="e">
        <f>IF($BE237=0,U237*Data!BG$98,IF($BE237=1,U237*Data!BL$98,U237*Data!BG$98))</f>
        <v>#N/A</v>
      </c>
      <c r="BH237" s="100" t="e">
        <f>IF($BE237=0,V237*Data!BH$98,IF($BE237=1,V237*Data!BM$98,V237*Data!BH$98))</f>
        <v>#N/A</v>
      </c>
      <c r="BI237" s="100" t="e">
        <f>IF($BE237=0,W237*Data!BI$98,IF($BE237=1,W237*Data!BN$98,W237*Data!BI$98))</f>
        <v>#N/A</v>
      </c>
      <c r="BJ237" s="100" t="e">
        <f>IF($BE237=0,X237*Data!BJ$98,IF($BE237=1,X237*Data!BO$98,X237*Data!BJ$98))</f>
        <v>#N/A</v>
      </c>
      <c r="BK237" s="97" t="e">
        <f t="shared" si="15"/>
        <v>#N/A</v>
      </c>
    </row>
    <row r="238" spans="1:63" x14ac:dyDescent="0.35">
      <c r="A238" s="187">
        <v>226</v>
      </c>
      <c r="B238" s="165"/>
      <c r="C238" s="166"/>
      <c r="D238" s="230"/>
      <c r="E238" s="166"/>
      <c r="F238" s="166"/>
      <c r="G238" s="166"/>
      <c r="H238" s="166"/>
      <c r="I238" s="166"/>
      <c r="J238" s="166"/>
      <c r="K238" s="166"/>
      <c r="L238" s="166"/>
      <c r="M238" s="166"/>
      <c r="N238" s="166"/>
      <c r="O238" s="231"/>
      <c r="P238" s="154">
        <f>VLOOKUP($BC238,Data!$AS$4:$AT$128,2,FALSE)</f>
        <v>0</v>
      </c>
      <c r="Q238" s="166"/>
      <c r="R238" s="166"/>
      <c r="S238" s="155"/>
      <c r="T238" s="170"/>
      <c r="U238" s="170"/>
      <c r="V238" s="170"/>
      <c r="W238" s="170"/>
      <c r="X238" s="156">
        <f t="shared" si="13"/>
        <v>0</v>
      </c>
      <c r="Y238" s="170"/>
      <c r="Z238" s="156">
        <f t="shared" si="14"/>
        <v>0</v>
      </c>
      <c r="AA238" s="175"/>
      <c r="AB238" s="176"/>
      <c r="AD238" s="9">
        <f>IF($M238=Data!$L$10,Data!$V$4,IF($M238=Data!$L$12,Data!$V$4,IF($M238=Data!$Y$4,Data!$AA$4,IF($M238=Data!$AD$4,Data!$AF$4,IF($M238=Data!$AI$4,Data!$AK$4,IF($M238=Data!$AN$4,Data!$AP$4,0))))))</f>
        <v>0</v>
      </c>
      <c r="AE238" s="9">
        <f>IF($M238=Data!$L$10,Data!$V$5,IF($M238=Data!$L$12,Data!$V$5,IF($M238=Data!$Y$4,Data!$AA$5,IF($M238=Data!$AD$4,Data!$AF$5,IF($M238=Data!$AI$4,Data!$AK$5,IF($M238=Data!$AN$4,Data!$AP$5,0))))))</f>
        <v>0</v>
      </c>
      <c r="AF238" s="9">
        <f>IF($M238=Data!$L$10,Data!$V$6,IF($M238=Data!$L$12,Data!$V$6,IF($M238=Data!$Y$4,Data!$AA$6,IF($M238=Data!$AD$4,Data!$AF$6,IF($M238=Data!$AI$4,Data!$AK$6,IF($M238=Data!$AN$4,Data!$AP$6,0))))))</f>
        <v>0</v>
      </c>
      <c r="AG238" s="9">
        <f>IF($M238=Data!$L$10,Data!$V$7,IF($M238=Data!$L$12,Data!$V$7,IF($M238=Data!$Y$4,Data!$AA$7,IF($M238=Data!$AD$4,Data!$AF$7,IF($M238=Data!$AI$4,Data!$AK$7,IF($M238=Data!$AN$4,Data!$AP$7,0))))))</f>
        <v>0</v>
      </c>
      <c r="AH238" s="9">
        <f>IF($M238=Data!$L$10,Data!$V$8,IF($M238=Data!$L$12,Data!$V$8,IF($M238=Data!$Y$4,Data!$AA$8,IF($M238=Data!$AD$4,Data!$AF$8,IF($M238=Data!$AI$4,Data!$AK$8,IF($M238=Data!$AN$4,Data!$AP$8,0))))))</f>
        <v>0</v>
      </c>
      <c r="AI238" s="9">
        <f>IF($M238=Data!$L$10,Data!$V$9,IF($M238=Data!$L$12,Data!$V$9,IF($M238=Data!$Y$4,Data!$AA$9,IF($M238=Data!$AD$4,Data!$AF$9,IF($M238=Data!$AI$4,Data!$AK$9,IF($M238=Data!$AN$4,Data!$AP$9,0))))))</f>
        <v>0</v>
      </c>
      <c r="AJ238" s="9">
        <f>IF($M238=Data!$L$10,Data!$V$10,IF($M238=Data!$L$12,Data!$V$10,IF($M238=Data!$Y$4,Data!$AA$10,IF($M238=Data!$AD$4,Data!$AF$10,IF($M238=Data!$AI$4,Data!$AK$10,IF($M238=Data!$AN$4,Data!$AP$10,0))))))</f>
        <v>0</v>
      </c>
      <c r="AK238" s="9">
        <f>IF($M238=Data!$L$10,Data!$V$11,IF($M238=Data!$L$12,Data!$V$11,IF($M238=Data!$Y$4,Data!$AA$11,IF($M238=Data!$AD$4,Data!$AF$11,IF($M238=Data!$AI$4,Data!$AK$11,IF($M238=Data!$AN$4,Data!$AP$11,0))))))</f>
        <v>0</v>
      </c>
      <c r="AL238" s="9">
        <f>IF($M238=Data!$L$10,Data!$V$12,IF($M238=Data!$L$12,Data!$V$12,IF($M238=Data!$Y$4,Data!$AA$12,IF($M238=Data!$AD$4,Data!$AF$12,IF($M238=Data!$AI$4,Data!$AK$12,IF($M238=Data!$AN$4,Data!$AP$12,0))))))</f>
        <v>0</v>
      </c>
      <c r="AM238" s="9">
        <f>IF($M238=Data!$L$10,Data!$V$13,IF($M238=Data!$L$12,Data!$V$13,IF($M238=Data!$Y$4,Data!$AA$13,IF($M238=Data!$AD$4,Data!$AF$13,IF($M238=Data!$AI$4,Data!$AK$13,IF($M238=Data!$AN$4,Data!$AP$13,0))))))</f>
        <v>0</v>
      </c>
      <c r="AN238" s="9">
        <f>IF($M238=Data!$L$10,Data!$V$14,IF($M238=Data!$L$12,Data!$V$14,IF($M238=Data!$Y$4,Data!$AA$14,IF($M238=Data!$AD$4,Data!$AF$14,IF($M238=Data!$AI$4,Data!$AK$14,IF($M238=Data!$AN$4,Data!$AP$14,0))))))</f>
        <v>0</v>
      </c>
      <c r="AO238" s="9">
        <f>IF($M238=Data!$L$10,Data!$V$15,IF($M238=Data!$L$12,Data!$V$15,IF($M238=Data!$Y$4,Data!$AA$15,IF($M238=Data!$AD$4,Data!$AF$15,IF($M238=Data!$AI$4,Data!$AK$15,IF($M238=Data!$AN$4,Data!$AP$15,0))))))</f>
        <v>0</v>
      </c>
      <c r="AP238" s="9">
        <f>IF($M238=Data!$L$10,Data!$V$16,IF($M238=Data!$L$12,Data!$V$16,IF($M238=Data!$Y$4,Data!$AA$16,IF($M238=Data!$AD$4,Data!$AF$16,IF($M238=Data!$AI$4,Data!$AK$16,IF($M238=Data!$AN$4,Data!$AP$16,0))))))</f>
        <v>0</v>
      </c>
      <c r="AQ238" s="9">
        <f>IF($M238=Data!$L$10,Data!$V$17,IF($M238=Data!$L$12,Data!$V$17,IF($M238=Data!$Y$4,Data!$AA$17,IF($M238=Data!$AD$4,Data!$AF$17,IF($M238=Data!$AI$4,Data!$AK$17,IF($M238=Data!$AN$4,Data!$AP$17,0))))))</f>
        <v>0</v>
      </c>
      <c r="AR238" s="9">
        <f>IF($M238=Data!$L$10,Data!$V$18,IF($M238=Data!$L$12,Data!$V$18,IF($M238=Data!$Y$4,Data!$AA$18,IF($M238=Data!$AD$4,Data!$AF$18,IF($M238=Data!$AI$4,Data!$AK$18,IF($M238=Data!$AN$4,Data!$AP$18,0))))))</f>
        <v>0</v>
      </c>
      <c r="AS238" s="9">
        <f>IF($M238=Data!$L$10,Data!$V$19,IF($M238=Data!$L$12,Data!$V$19,IF($M238=Data!$Y$4,Data!$AA$19,IF($M238=Data!$AD$4,Data!$AF$19,IF($M238=Data!$AI$4,Data!$AK$19,IF($M238=Data!$AN$4,Data!$AP$19,0))))))</f>
        <v>0</v>
      </c>
      <c r="AT238" s="9">
        <f>IF($M238=Data!$L$10,Data!$V$20,IF($M238=Data!$L$12,Data!$V$20,IF($M238=Data!$Y$4,Data!$AA$20,IF($M238=Data!$AD$4,Data!$AF$20,IF($M238=Data!$AI$4,Data!$AK$20,IF($M238=Data!$AN$4,Data!$AP$20,0))))))</f>
        <v>0</v>
      </c>
      <c r="AU238" s="9">
        <f>IF($M238=Data!$L$10,Data!$V$21,IF($M238=Data!$L$12,Data!$V$21,IF($M238=Data!$Y$4,Data!$AA$21,IF($M238=Data!$AD$4,Data!$AF$21,IF($M238=Data!$AI$4,Data!$AK$21,IF($M238=Data!$AN$4,Data!$AP$21,0))))))</f>
        <v>0</v>
      </c>
      <c r="AV238" s="9">
        <f>IF($M238=Data!$L$10,Data!$V$22,IF($M238=Data!$L$12,Data!$V$22,IF($M238=Data!$Y$4,Data!$AA$22,IF($M238=Data!$AD$4,Data!$AF$22,IF($M238=Data!$AI$4,Data!$AK$22,IF($M238=Data!$AN$4,Data!$AP$22,0))))))</f>
        <v>0</v>
      </c>
      <c r="AW238" s="9">
        <f>IF($M238=Data!$L$10,Data!$V$23,IF($M238=Data!$L$12,Data!$V$23,IF($M238=Data!$Y$4,Data!$AA$23,IF($M238=Data!$AD$4,Data!$AF$23,IF($M238=Data!$AI$4,Data!$AK$23,IF($M238=Data!$AN$4,Data!$AP$23,0))))))</f>
        <v>0</v>
      </c>
      <c r="AX238" s="9">
        <f>IF($M238=Data!$L$10,Data!$V$24,IF($M238=Data!$L$12,Data!$V$24,IF($M238=Data!$Y$4,Data!$AA$24,IF($M238=Data!$AD$4,Data!$AF$24,IF($M238=Data!$AI$4,Data!$AK$24,IF($M238=Data!$AN$4,Data!$AP$24,0))))))</f>
        <v>0</v>
      </c>
      <c r="AY238" s="9">
        <f>IF($M238=Data!$L$10,Data!$V$25,IF($M238=Data!$L$12,Data!$V$25,IF($M238=Data!$Y$4,Data!$AA$25,IF($M238=Data!$AD$4,Data!$AF$25,IF($M238=Data!$AI$4,Data!$AK$25,IF($M238=Data!$AN$4,Data!$AP$25,0))))))</f>
        <v>0</v>
      </c>
      <c r="AZ238" s="9">
        <f>IF($M238=Data!$L$10,Data!$V$26,IF($M238=Data!$L$12,Data!$V$26,IF($M238=Data!$Y$4,Data!$AA$26,IF($M238=Data!$AD$4,Data!$AF$26,IF($M238=Data!$AI$4,Data!$AK$26,IF($M238=Data!$AN$4,Data!$AP$26,0))))))</f>
        <v>0</v>
      </c>
      <c r="BA238" s="9">
        <f>IF($M238=Data!$L$10,Data!$V$27,IF($M238=Data!$L$12,Data!$V$27,IF($M238=Data!$Y$4,Data!$AA$27,IF($M238=Data!$AD$4,Data!$AF$27,IF($M238=Data!$AI$4,Data!$AK$27,IF($M238=Data!$AN$4,Data!$AP$27,0))))))</f>
        <v>0</v>
      </c>
      <c r="BB238" s="9">
        <f>IF($M238=Data!$L$10,Data!$V$28,IF($M238=Data!$L$12,Data!$V$28,IF($M238=Data!$Y$4,Data!$AA$28,IF($M238=Data!$AD$4,Data!$AF$28,IF($M238=Data!$AI$4,Data!$AK$28,IF($M238=Data!$AN$4,Data!$AP$28,0))))))</f>
        <v>0</v>
      </c>
      <c r="BC238" s="9">
        <f t="shared" si="16"/>
        <v>0</v>
      </c>
      <c r="BD238" s="119">
        <f>VLOOKUP($BC238,Data!$AS$4:$AT$128,2,FALSE)</f>
        <v>0</v>
      </c>
      <c r="BE238" s="102">
        <f>IF('LCLR Activity List v2.2'!$K238="SPR",1,0)</f>
        <v>0</v>
      </c>
      <c r="BF238" s="100" t="e">
        <f>IF($BE238=0,T238*Data!BF$98,IF($BE238=1,T238*Data!BK$98,T238*Data!BF$98))</f>
        <v>#N/A</v>
      </c>
      <c r="BG238" s="100" t="e">
        <f>IF($BE238=0,U238*Data!BG$98,IF($BE238=1,U238*Data!BL$98,U238*Data!BG$98))</f>
        <v>#N/A</v>
      </c>
      <c r="BH238" s="100" t="e">
        <f>IF($BE238=0,V238*Data!BH$98,IF($BE238=1,V238*Data!BM$98,V238*Data!BH$98))</f>
        <v>#N/A</v>
      </c>
      <c r="BI238" s="100" t="e">
        <f>IF($BE238=0,W238*Data!BI$98,IF($BE238=1,W238*Data!BN$98,W238*Data!BI$98))</f>
        <v>#N/A</v>
      </c>
      <c r="BJ238" s="100" t="e">
        <f>IF($BE238=0,X238*Data!BJ$98,IF($BE238=1,X238*Data!BO$98,X238*Data!BJ$98))</f>
        <v>#N/A</v>
      </c>
      <c r="BK238" s="97" t="e">
        <f t="shared" si="15"/>
        <v>#N/A</v>
      </c>
    </row>
    <row r="239" spans="1:63" x14ac:dyDescent="0.35">
      <c r="A239" s="187">
        <v>227</v>
      </c>
      <c r="B239" s="165"/>
      <c r="C239" s="166"/>
      <c r="D239" s="230"/>
      <c r="E239" s="166"/>
      <c r="F239" s="166"/>
      <c r="G239" s="166"/>
      <c r="H239" s="166"/>
      <c r="I239" s="166"/>
      <c r="J239" s="166"/>
      <c r="K239" s="166"/>
      <c r="L239" s="166"/>
      <c r="M239" s="166"/>
      <c r="N239" s="166"/>
      <c r="O239" s="231"/>
      <c r="P239" s="154">
        <f>VLOOKUP($BC239,Data!$AS$4:$AT$128,2,FALSE)</f>
        <v>0</v>
      </c>
      <c r="Q239" s="166"/>
      <c r="R239" s="166"/>
      <c r="S239" s="155"/>
      <c r="T239" s="170"/>
      <c r="U239" s="170"/>
      <c r="V239" s="170"/>
      <c r="W239" s="170"/>
      <c r="X239" s="156">
        <f t="shared" si="13"/>
        <v>0</v>
      </c>
      <c r="Y239" s="170"/>
      <c r="Z239" s="156">
        <f t="shared" si="14"/>
        <v>0</v>
      </c>
      <c r="AA239" s="175"/>
      <c r="AB239" s="176"/>
      <c r="AD239" s="9">
        <f>IF($M239=Data!$L$10,Data!$V$4,IF($M239=Data!$L$12,Data!$V$4,IF($M239=Data!$Y$4,Data!$AA$4,IF($M239=Data!$AD$4,Data!$AF$4,IF($M239=Data!$AI$4,Data!$AK$4,IF($M239=Data!$AN$4,Data!$AP$4,0))))))</f>
        <v>0</v>
      </c>
      <c r="AE239" s="9">
        <f>IF($M239=Data!$L$10,Data!$V$5,IF($M239=Data!$L$12,Data!$V$5,IF($M239=Data!$Y$4,Data!$AA$5,IF($M239=Data!$AD$4,Data!$AF$5,IF($M239=Data!$AI$4,Data!$AK$5,IF($M239=Data!$AN$4,Data!$AP$5,0))))))</f>
        <v>0</v>
      </c>
      <c r="AF239" s="9">
        <f>IF($M239=Data!$L$10,Data!$V$6,IF($M239=Data!$L$12,Data!$V$6,IF($M239=Data!$Y$4,Data!$AA$6,IF($M239=Data!$AD$4,Data!$AF$6,IF($M239=Data!$AI$4,Data!$AK$6,IF($M239=Data!$AN$4,Data!$AP$6,0))))))</f>
        <v>0</v>
      </c>
      <c r="AG239" s="9">
        <f>IF($M239=Data!$L$10,Data!$V$7,IF($M239=Data!$L$12,Data!$V$7,IF($M239=Data!$Y$4,Data!$AA$7,IF($M239=Data!$AD$4,Data!$AF$7,IF($M239=Data!$AI$4,Data!$AK$7,IF($M239=Data!$AN$4,Data!$AP$7,0))))))</f>
        <v>0</v>
      </c>
      <c r="AH239" s="9">
        <f>IF($M239=Data!$L$10,Data!$V$8,IF($M239=Data!$L$12,Data!$V$8,IF($M239=Data!$Y$4,Data!$AA$8,IF($M239=Data!$AD$4,Data!$AF$8,IF($M239=Data!$AI$4,Data!$AK$8,IF($M239=Data!$AN$4,Data!$AP$8,0))))))</f>
        <v>0</v>
      </c>
      <c r="AI239" s="9">
        <f>IF($M239=Data!$L$10,Data!$V$9,IF($M239=Data!$L$12,Data!$V$9,IF($M239=Data!$Y$4,Data!$AA$9,IF($M239=Data!$AD$4,Data!$AF$9,IF($M239=Data!$AI$4,Data!$AK$9,IF($M239=Data!$AN$4,Data!$AP$9,0))))))</f>
        <v>0</v>
      </c>
      <c r="AJ239" s="9">
        <f>IF($M239=Data!$L$10,Data!$V$10,IF($M239=Data!$L$12,Data!$V$10,IF($M239=Data!$Y$4,Data!$AA$10,IF($M239=Data!$AD$4,Data!$AF$10,IF($M239=Data!$AI$4,Data!$AK$10,IF($M239=Data!$AN$4,Data!$AP$10,0))))))</f>
        <v>0</v>
      </c>
      <c r="AK239" s="9">
        <f>IF($M239=Data!$L$10,Data!$V$11,IF($M239=Data!$L$12,Data!$V$11,IF($M239=Data!$Y$4,Data!$AA$11,IF($M239=Data!$AD$4,Data!$AF$11,IF($M239=Data!$AI$4,Data!$AK$11,IF($M239=Data!$AN$4,Data!$AP$11,0))))))</f>
        <v>0</v>
      </c>
      <c r="AL239" s="9">
        <f>IF($M239=Data!$L$10,Data!$V$12,IF($M239=Data!$L$12,Data!$V$12,IF($M239=Data!$Y$4,Data!$AA$12,IF($M239=Data!$AD$4,Data!$AF$12,IF($M239=Data!$AI$4,Data!$AK$12,IF($M239=Data!$AN$4,Data!$AP$12,0))))))</f>
        <v>0</v>
      </c>
      <c r="AM239" s="9">
        <f>IF($M239=Data!$L$10,Data!$V$13,IF($M239=Data!$L$12,Data!$V$13,IF($M239=Data!$Y$4,Data!$AA$13,IF($M239=Data!$AD$4,Data!$AF$13,IF($M239=Data!$AI$4,Data!$AK$13,IF($M239=Data!$AN$4,Data!$AP$13,0))))))</f>
        <v>0</v>
      </c>
      <c r="AN239" s="9">
        <f>IF($M239=Data!$L$10,Data!$V$14,IF($M239=Data!$L$12,Data!$V$14,IF($M239=Data!$Y$4,Data!$AA$14,IF($M239=Data!$AD$4,Data!$AF$14,IF($M239=Data!$AI$4,Data!$AK$14,IF($M239=Data!$AN$4,Data!$AP$14,0))))))</f>
        <v>0</v>
      </c>
      <c r="AO239" s="9">
        <f>IF($M239=Data!$L$10,Data!$V$15,IF($M239=Data!$L$12,Data!$V$15,IF($M239=Data!$Y$4,Data!$AA$15,IF($M239=Data!$AD$4,Data!$AF$15,IF($M239=Data!$AI$4,Data!$AK$15,IF($M239=Data!$AN$4,Data!$AP$15,0))))))</f>
        <v>0</v>
      </c>
      <c r="AP239" s="9">
        <f>IF($M239=Data!$L$10,Data!$V$16,IF($M239=Data!$L$12,Data!$V$16,IF($M239=Data!$Y$4,Data!$AA$16,IF($M239=Data!$AD$4,Data!$AF$16,IF($M239=Data!$AI$4,Data!$AK$16,IF($M239=Data!$AN$4,Data!$AP$16,0))))))</f>
        <v>0</v>
      </c>
      <c r="AQ239" s="9">
        <f>IF($M239=Data!$L$10,Data!$V$17,IF($M239=Data!$L$12,Data!$V$17,IF($M239=Data!$Y$4,Data!$AA$17,IF($M239=Data!$AD$4,Data!$AF$17,IF($M239=Data!$AI$4,Data!$AK$17,IF($M239=Data!$AN$4,Data!$AP$17,0))))))</f>
        <v>0</v>
      </c>
      <c r="AR239" s="9">
        <f>IF($M239=Data!$L$10,Data!$V$18,IF($M239=Data!$L$12,Data!$V$18,IF($M239=Data!$Y$4,Data!$AA$18,IF($M239=Data!$AD$4,Data!$AF$18,IF($M239=Data!$AI$4,Data!$AK$18,IF($M239=Data!$AN$4,Data!$AP$18,0))))))</f>
        <v>0</v>
      </c>
      <c r="AS239" s="9">
        <f>IF($M239=Data!$L$10,Data!$V$19,IF($M239=Data!$L$12,Data!$V$19,IF($M239=Data!$Y$4,Data!$AA$19,IF($M239=Data!$AD$4,Data!$AF$19,IF($M239=Data!$AI$4,Data!$AK$19,IF($M239=Data!$AN$4,Data!$AP$19,0))))))</f>
        <v>0</v>
      </c>
      <c r="AT239" s="9">
        <f>IF($M239=Data!$L$10,Data!$V$20,IF($M239=Data!$L$12,Data!$V$20,IF($M239=Data!$Y$4,Data!$AA$20,IF($M239=Data!$AD$4,Data!$AF$20,IF($M239=Data!$AI$4,Data!$AK$20,IF($M239=Data!$AN$4,Data!$AP$20,0))))))</f>
        <v>0</v>
      </c>
      <c r="AU239" s="9">
        <f>IF($M239=Data!$L$10,Data!$V$21,IF($M239=Data!$L$12,Data!$V$21,IF($M239=Data!$Y$4,Data!$AA$21,IF($M239=Data!$AD$4,Data!$AF$21,IF($M239=Data!$AI$4,Data!$AK$21,IF($M239=Data!$AN$4,Data!$AP$21,0))))))</f>
        <v>0</v>
      </c>
      <c r="AV239" s="9">
        <f>IF($M239=Data!$L$10,Data!$V$22,IF($M239=Data!$L$12,Data!$V$22,IF($M239=Data!$Y$4,Data!$AA$22,IF($M239=Data!$AD$4,Data!$AF$22,IF($M239=Data!$AI$4,Data!$AK$22,IF($M239=Data!$AN$4,Data!$AP$22,0))))))</f>
        <v>0</v>
      </c>
      <c r="AW239" s="9">
        <f>IF($M239=Data!$L$10,Data!$V$23,IF($M239=Data!$L$12,Data!$V$23,IF($M239=Data!$Y$4,Data!$AA$23,IF($M239=Data!$AD$4,Data!$AF$23,IF($M239=Data!$AI$4,Data!$AK$23,IF($M239=Data!$AN$4,Data!$AP$23,0))))))</f>
        <v>0</v>
      </c>
      <c r="AX239" s="9">
        <f>IF($M239=Data!$L$10,Data!$V$24,IF($M239=Data!$L$12,Data!$V$24,IF($M239=Data!$Y$4,Data!$AA$24,IF($M239=Data!$AD$4,Data!$AF$24,IF($M239=Data!$AI$4,Data!$AK$24,IF($M239=Data!$AN$4,Data!$AP$24,0))))))</f>
        <v>0</v>
      </c>
      <c r="AY239" s="9">
        <f>IF($M239=Data!$L$10,Data!$V$25,IF($M239=Data!$L$12,Data!$V$25,IF($M239=Data!$Y$4,Data!$AA$25,IF($M239=Data!$AD$4,Data!$AF$25,IF($M239=Data!$AI$4,Data!$AK$25,IF($M239=Data!$AN$4,Data!$AP$25,0))))))</f>
        <v>0</v>
      </c>
      <c r="AZ239" s="9">
        <f>IF($M239=Data!$L$10,Data!$V$26,IF($M239=Data!$L$12,Data!$V$26,IF($M239=Data!$Y$4,Data!$AA$26,IF($M239=Data!$AD$4,Data!$AF$26,IF($M239=Data!$AI$4,Data!$AK$26,IF($M239=Data!$AN$4,Data!$AP$26,0))))))</f>
        <v>0</v>
      </c>
      <c r="BA239" s="9">
        <f>IF($M239=Data!$L$10,Data!$V$27,IF($M239=Data!$L$12,Data!$V$27,IF($M239=Data!$Y$4,Data!$AA$27,IF($M239=Data!$AD$4,Data!$AF$27,IF($M239=Data!$AI$4,Data!$AK$27,IF($M239=Data!$AN$4,Data!$AP$27,0))))))</f>
        <v>0</v>
      </c>
      <c r="BB239" s="9">
        <f>IF($M239=Data!$L$10,Data!$V$28,IF($M239=Data!$L$12,Data!$V$28,IF($M239=Data!$Y$4,Data!$AA$28,IF($M239=Data!$AD$4,Data!$AF$28,IF($M239=Data!$AI$4,Data!$AK$28,IF($M239=Data!$AN$4,Data!$AP$28,0))))))</f>
        <v>0</v>
      </c>
      <c r="BC239" s="9">
        <f t="shared" si="16"/>
        <v>0</v>
      </c>
      <c r="BD239" s="119">
        <f>VLOOKUP($BC239,Data!$AS$4:$AT$128,2,FALSE)</f>
        <v>0</v>
      </c>
      <c r="BE239" s="102">
        <f>IF('LCLR Activity List v2.2'!$K239="SPR",1,0)</f>
        <v>0</v>
      </c>
      <c r="BF239" s="100" t="e">
        <f>IF($BE239=0,T239*Data!BF$98,IF($BE239=1,T239*Data!BK$98,T239*Data!BF$98))</f>
        <v>#N/A</v>
      </c>
      <c r="BG239" s="100" t="e">
        <f>IF($BE239=0,U239*Data!BG$98,IF($BE239=1,U239*Data!BL$98,U239*Data!BG$98))</f>
        <v>#N/A</v>
      </c>
      <c r="BH239" s="100" t="e">
        <f>IF($BE239=0,V239*Data!BH$98,IF($BE239=1,V239*Data!BM$98,V239*Data!BH$98))</f>
        <v>#N/A</v>
      </c>
      <c r="BI239" s="100" t="e">
        <f>IF($BE239=0,W239*Data!BI$98,IF($BE239=1,W239*Data!BN$98,W239*Data!BI$98))</f>
        <v>#N/A</v>
      </c>
      <c r="BJ239" s="100" t="e">
        <f>IF($BE239=0,X239*Data!BJ$98,IF($BE239=1,X239*Data!BO$98,X239*Data!BJ$98))</f>
        <v>#N/A</v>
      </c>
      <c r="BK239" s="97" t="e">
        <f t="shared" si="15"/>
        <v>#N/A</v>
      </c>
    </row>
    <row r="240" spans="1:63" x14ac:dyDescent="0.35">
      <c r="A240" s="187">
        <v>228</v>
      </c>
      <c r="B240" s="165"/>
      <c r="C240" s="166"/>
      <c r="D240" s="230"/>
      <c r="E240" s="166"/>
      <c r="F240" s="166"/>
      <c r="G240" s="166"/>
      <c r="H240" s="166"/>
      <c r="I240" s="166"/>
      <c r="J240" s="166"/>
      <c r="K240" s="166"/>
      <c r="L240" s="166"/>
      <c r="M240" s="166"/>
      <c r="N240" s="166"/>
      <c r="O240" s="231"/>
      <c r="P240" s="154">
        <f>VLOOKUP($BC240,Data!$AS$4:$AT$128,2,FALSE)</f>
        <v>0</v>
      </c>
      <c r="Q240" s="166"/>
      <c r="R240" s="166"/>
      <c r="S240" s="155"/>
      <c r="T240" s="170"/>
      <c r="U240" s="170"/>
      <c r="V240" s="170"/>
      <c r="W240" s="170"/>
      <c r="X240" s="156">
        <f t="shared" si="13"/>
        <v>0</v>
      </c>
      <c r="Y240" s="170"/>
      <c r="Z240" s="156">
        <f t="shared" si="14"/>
        <v>0</v>
      </c>
      <c r="AA240" s="175"/>
      <c r="AB240" s="176"/>
      <c r="AD240" s="9">
        <f>IF($M240=Data!$L$10,Data!$V$4,IF($M240=Data!$L$12,Data!$V$4,IF($M240=Data!$Y$4,Data!$AA$4,IF($M240=Data!$AD$4,Data!$AF$4,IF($M240=Data!$AI$4,Data!$AK$4,IF($M240=Data!$AN$4,Data!$AP$4,0))))))</f>
        <v>0</v>
      </c>
      <c r="AE240" s="9">
        <f>IF($M240=Data!$L$10,Data!$V$5,IF($M240=Data!$L$12,Data!$V$5,IF($M240=Data!$Y$4,Data!$AA$5,IF($M240=Data!$AD$4,Data!$AF$5,IF($M240=Data!$AI$4,Data!$AK$5,IF($M240=Data!$AN$4,Data!$AP$5,0))))))</f>
        <v>0</v>
      </c>
      <c r="AF240" s="9">
        <f>IF($M240=Data!$L$10,Data!$V$6,IF($M240=Data!$L$12,Data!$V$6,IF($M240=Data!$Y$4,Data!$AA$6,IF($M240=Data!$AD$4,Data!$AF$6,IF($M240=Data!$AI$4,Data!$AK$6,IF($M240=Data!$AN$4,Data!$AP$6,0))))))</f>
        <v>0</v>
      </c>
      <c r="AG240" s="9">
        <f>IF($M240=Data!$L$10,Data!$V$7,IF($M240=Data!$L$12,Data!$V$7,IF($M240=Data!$Y$4,Data!$AA$7,IF($M240=Data!$AD$4,Data!$AF$7,IF($M240=Data!$AI$4,Data!$AK$7,IF($M240=Data!$AN$4,Data!$AP$7,0))))))</f>
        <v>0</v>
      </c>
      <c r="AH240" s="9">
        <f>IF($M240=Data!$L$10,Data!$V$8,IF($M240=Data!$L$12,Data!$V$8,IF($M240=Data!$Y$4,Data!$AA$8,IF($M240=Data!$AD$4,Data!$AF$8,IF($M240=Data!$AI$4,Data!$AK$8,IF($M240=Data!$AN$4,Data!$AP$8,0))))))</f>
        <v>0</v>
      </c>
      <c r="AI240" s="9">
        <f>IF($M240=Data!$L$10,Data!$V$9,IF($M240=Data!$L$12,Data!$V$9,IF($M240=Data!$Y$4,Data!$AA$9,IF($M240=Data!$AD$4,Data!$AF$9,IF($M240=Data!$AI$4,Data!$AK$9,IF($M240=Data!$AN$4,Data!$AP$9,0))))))</f>
        <v>0</v>
      </c>
      <c r="AJ240" s="9">
        <f>IF($M240=Data!$L$10,Data!$V$10,IF($M240=Data!$L$12,Data!$V$10,IF($M240=Data!$Y$4,Data!$AA$10,IF($M240=Data!$AD$4,Data!$AF$10,IF($M240=Data!$AI$4,Data!$AK$10,IF($M240=Data!$AN$4,Data!$AP$10,0))))))</f>
        <v>0</v>
      </c>
      <c r="AK240" s="9">
        <f>IF($M240=Data!$L$10,Data!$V$11,IF($M240=Data!$L$12,Data!$V$11,IF($M240=Data!$Y$4,Data!$AA$11,IF($M240=Data!$AD$4,Data!$AF$11,IF($M240=Data!$AI$4,Data!$AK$11,IF($M240=Data!$AN$4,Data!$AP$11,0))))))</f>
        <v>0</v>
      </c>
      <c r="AL240" s="9">
        <f>IF($M240=Data!$L$10,Data!$V$12,IF($M240=Data!$L$12,Data!$V$12,IF($M240=Data!$Y$4,Data!$AA$12,IF($M240=Data!$AD$4,Data!$AF$12,IF($M240=Data!$AI$4,Data!$AK$12,IF($M240=Data!$AN$4,Data!$AP$12,0))))))</f>
        <v>0</v>
      </c>
      <c r="AM240" s="9">
        <f>IF($M240=Data!$L$10,Data!$V$13,IF($M240=Data!$L$12,Data!$V$13,IF($M240=Data!$Y$4,Data!$AA$13,IF($M240=Data!$AD$4,Data!$AF$13,IF($M240=Data!$AI$4,Data!$AK$13,IF($M240=Data!$AN$4,Data!$AP$13,0))))))</f>
        <v>0</v>
      </c>
      <c r="AN240" s="9">
        <f>IF($M240=Data!$L$10,Data!$V$14,IF($M240=Data!$L$12,Data!$V$14,IF($M240=Data!$Y$4,Data!$AA$14,IF($M240=Data!$AD$4,Data!$AF$14,IF($M240=Data!$AI$4,Data!$AK$14,IF($M240=Data!$AN$4,Data!$AP$14,0))))))</f>
        <v>0</v>
      </c>
      <c r="AO240" s="9">
        <f>IF($M240=Data!$L$10,Data!$V$15,IF($M240=Data!$L$12,Data!$V$15,IF($M240=Data!$Y$4,Data!$AA$15,IF($M240=Data!$AD$4,Data!$AF$15,IF($M240=Data!$AI$4,Data!$AK$15,IF($M240=Data!$AN$4,Data!$AP$15,0))))))</f>
        <v>0</v>
      </c>
      <c r="AP240" s="9">
        <f>IF($M240=Data!$L$10,Data!$V$16,IF($M240=Data!$L$12,Data!$V$16,IF($M240=Data!$Y$4,Data!$AA$16,IF($M240=Data!$AD$4,Data!$AF$16,IF($M240=Data!$AI$4,Data!$AK$16,IF($M240=Data!$AN$4,Data!$AP$16,0))))))</f>
        <v>0</v>
      </c>
      <c r="AQ240" s="9">
        <f>IF($M240=Data!$L$10,Data!$V$17,IF($M240=Data!$L$12,Data!$V$17,IF($M240=Data!$Y$4,Data!$AA$17,IF($M240=Data!$AD$4,Data!$AF$17,IF($M240=Data!$AI$4,Data!$AK$17,IF($M240=Data!$AN$4,Data!$AP$17,0))))))</f>
        <v>0</v>
      </c>
      <c r="AR240" s="9">
        <f>IF($M240=Data!$L$10,Data!$V$18,IF($M240=Data!$L$12,Data!$V$18,IF($M240=Data!$Y$4,Data!$AA$18,IF($M240=Data!$AD$4,Data!$AF$18,IF($M240=Data!$AI$4,Data!$AK$18,IF($M240=Data!$AN$4,Data!$AP$18,0))))))</f>
        <v>0</v>
      </c>
      <c r="AS240" s="9">
        <f>IF($M240=Data!$L$10,Data!$V$19,IF($M240=Data!$L$12,Data!$V$19,IF($M240=Data!$Y$4,Data!$AA$19,IF($M240=Data!$AD$4,Data!$AF$19,IF($M240=Data!$AI$4,Data!$AK$19,IF($M240=Data!$AN$4,Data!$AP$19,0))))))</f>
        <v>0</v>
      </c>
      <c r="AT240" s="9">
        <f>IF($M240=Data!$L$10,Data!$V$20,IF($M240=Data!$L$12,Data!$V$20,IF($M240=Data!$Y$4,Data!$AA$20,IF($M240=Data!$AD$4,Data!$AF$20,IF($M240=Data!$AI$4,Data!$AK$20,IF($M240=Data!$AN$4,Data!$AP$20,0))))))</f>
        <v>0</v>
      </c>
      <c r="AU240" s="9">
        <f>IF($M240=Data!$L$10,Data!$V$21,IF($M240=Data!$L$12,Data!$V$21,IF($M240=Data!$Y$4,Data!$AA$21,IF($M240=Data!$AD$4,Data!$AF$21,IF($M240=Data!$AI$4,Data!$AK$21,IF($M240=Data!$AN$4,Data!$AP$21,0))))))</f>
        <v>0</v>
      </c>
      <c r="AV240" s="9">
        <f>IF($M240=Data!$L$10,Data!$V$22,IF($M240=Data!$L$12,Data!$V$22,IF($M240=Data!$Y$4,Data!$AA$22,IF($M240=Data!$AD$4,Data!$AF$22,IF($M240=Data!$AI$4,Data!$AK$22,IF($M240=Data!$AN$4,Data!$AP$22,0))))))</f>
        <v>0</v>
      </c>
      <c r="AW240" s="9">
        <f>IF($M240=Data!$L$10,Data!$V$23,IF($M240=Data!$L$12,Data!$V$23,IF($M240=Data!$Y$4,Data!$AA$23,IF($M240=Data!$AD$4,Data!$AF$23,IF($M240=Data!$AI$4,Data!$AK$23,IF($M240=Data!$AN$4,Data!$AP$23,0))))))</f>
        <v>0</v>
      </c>
      <c r="AX240" s="9">
        <f>IF($M240=Data!$L$10,Data!$V$24,IF($M240=Data!$L$12,Data!$V$24,IF($M240=Data!$Y$4,Data!$AA$24,IF($M240=Data!$AD$4,Data!$AF$24,IF($M240=Data!$AI$4,Data!$AK$24,IF($M240=Data!$AN$4,Data!$AP$24,0))))))</f>
        <v>0</v>
      </c>
      <c r="AY240" s="9">
        <f>IF($M240=Data!$L$10,Data!$V$25,IF($M240=Data!$L$12,Data!$V$25,IF($M240=Data!$Y$4,Data!$AA$25,IF($M240=Data!$AD$4,Data!$AF$25,IF($M240=Data!$AI$4,Data!$AK$25,IF($M240=Data!$AN$4,Data!$AP$25,0))))))</f>
        <v>0</v>
      </c>
      <c r="AZ240" s="9">
        <f>IF($M240=Data!$L$10,Data!$V$26,IF($M240=Data!$L$12,Data!$V$26,IF($M240=Data!$Y$4,Data!$AA$26,IF($M240=Data!$AD$4,Data!$AF$26,IF($M240=Data!$AI$4,Data!$AK$26,IF($M240=Data!$AN$4,Data!$AP$26,0))))))</f>
        <v>0</v>
      </c>
      <c r="BA240" s="9">
        <f>IF($M240=Data!$L$10,Data!$V$27,IF($M240=Data!$L$12,Data!$V$27,IF($M240=Data!$Y$4,Data!$AA$27,IF($M240=Data!$AD$4,Data!$AF$27,IF($M240=Data!$AI$4,Data!$AK$27,IF($M240=Data!$AN$4,Data!$AP$27,0))))))</f>
        <v>0</v>
      </c>
      <c r="BB240" s="9">
        <f>IF($M240=Data!$L$10,Data!$V$28,IF($M240=Data!$L$12,Data!$V$28,IF($M240=Data!$Y$4,Data!$AA$28,IF($M240=Data!$AD$4,Data!$AF$28,IF($M240=Data!$AI$4,Data!$AK$28,IF($M240=Data!$AN$4,Data!$AP$28,0))))))</f>
        <v>0</v>
      </c>
      <c r="BC240" s="9">
        <f t="shared" si="16"/>
        <v>0</v>
      </c>
      <c r="BD240" s="119">
        <f>VLOOKUP($BC240,Data!$AS$4:$AT$128,2,FALSE)</f>
        <v>0</v>
      </c>
      <c r="BE240" s="102">
        <f>IF('LCLR Activity List v2.2'!$K240="SPR",1,0)</f>
        <v>0</v>
      </c>
      <c r="BF240" s="100" t="e">
        <f>IF($BE240=0,T240*Data!BF$98,IF($BE240=1,T240*Data!BK$98,T240*Data!BF$98))</f>
        <v>#N/A</v>
      </c>
      <c r="BG240" s="100" t="e">
        <f>IF($BE240=0,U240*Data!BG$98,IF($BE240=1,U240*Data!BL$98,U240*Data!BG$98))</f>
        <v>#N/A</v>
      </c>
      <c r="BH240" s="100" t="e">
        <f>IF($BE240=0,V240*Data!BH$98,IF($BE240=1,V240*Data!BM$98,V240*Data!BH$98))</f>
        <v>#N/A</v>
      </c>
      <c r="BI240" s="100" t="e">
        <f>IF($BE240=0,W240*Data!BI$98,IF($BE240=1,W240*Data!BN$98,W240*Data!BI$98))</f>
        <v>#N/A</v>
      </c>
      <c r="BJ240" s="100" t="e">
        <f>IF($BE240=0,X240*Data!BJ$98,IF($BE240=1,X240*Data!BO$98,X240*Data!BJ$98))</f>
        <v>#N/A</v>
      </c>
      <c r="BK240" s="97" t="e">
        <f t="shared" si="15"/>
        <v>#N/A</v>
      </c>
    </row>
    <row r="241" spans="1:63" x14ac:dyDescent="0.35">
      <c r="A241" s="187">
        <v>229</v>
      </c>
      <c r="B241" s="165"/>
      <c r="C241" s="166"/>
      <c r="D241" s="230"/>
      <c r="E241" s="166"/>
      <c r="F241" s="166"/>
      <c r="G241" s="166"/>
      <c r="H241" s="166"/>
      <c r="I241" s="166"/>
      <c r="J241" s="166"/>
      <c r="K241" s="166"/>
      <c r="L241" s="166"/>
      <c r="M241" s="166"/>
      <c r="N241" s="166"/>
      <c r="O241" s="231"/>
      <c r="P241" s="154">
        <f>VLOOKUP($BC241,Data!$AS$4:$AT$128,2,FALSE)</f>
        <v>0</v>
      </c>
      <c r="Q241" s="166"/>
      <c r="R241" s="166"/>
      <c r="S241" s="155"/>
      <c r="T241" s="170"/>
      <c r="U241" s="170"/>
      <c r="V241" s="170"/>
      <c r="W241" s="170"/>
      <c r="X241" s="156">
        <f t="shared" si="13"/>
        <v>0</v>
      </c>
      <c r="Y241" s="170"/>
      <c r="Z241" s="156">
        <f t="shared" si="14"/>
        <v>0</v>
      </c>
      <c r="AA241" s="175"/>
      <c r="AB241" s="176"/>
      <c r="AD241" s="9">
        <f>IF($M241=Data!$L$10,Data!$V$4,IF($M241=Data!$L$12,Data!$V$4,IF($M241=Data!$Y$4,Data!$AA$4,IF($M241=Data!$AD$4,Data!$AF$4,IF($M241=Data!$AI$4,Data!$AK$4,IF($M241=Data!$AN$4,Data!$AP$4,0))))))</f>
        <v>0</v>
      </c>
      <c r="AE241" s="9">
        <f>IF($M241=Data!$L$10,Data!$V$5,IF($M241=Data!$L$12,Data!$V$5,IF($M241=Data!$Y$4,Data!$AA$5,IF($M241=Data!$AD$4,Data!$AF$5,IF($M241=Data!$AI$4,Data!$AK$5,IF($M241=Data!$AN$4,Data!$AP$5,0))))))</f>
        <v>0</v>
      </c>
      <c r="AF241" s="9">
        <f>IF($M241=Data!$L$10,Data!$V$6,IF($M241=Data!$L$12,Data!$V$6,IF($M241=Data!$Y$4,Data!$AA$6,IF($M241=Data!$AD$4,Data!$AF$6,IF($M241=Data!$AI$4,Data!$AK$6,IF($M241=Data!$AN$4,Data!$AP$6,0))))))</f>
        <v>0</v>
      </c>
      <c r="AG241" s="9">
        <f>IF($M241=Data!$L$10,Data!$V$7,IF($M241=Data!$L$12,Data!$V$7,IF($M241=Data!$Y$4,Data!$AA$7,IF($M241=Data!$AD$4,Data!$AF$7,IF($M241=Data!$AI$4,Data!$AK$7,IF($M241=Data!$AN$4,Data!$AP$7,0))))))</f>
        <v>0</v>
      </c>
      <c r="AH241" s="9">
        <f>IF($M241=Data!$L$10,Data!$V$8,IF($M241=Data!$L$12,Data!$V$8,IF($M241=Data!$Y$4,Data!$AA$8,IF($M241=Data!$AD$4,Data!$AF$8,IF($M241=Data!$AI$4,Data!$AK$8,IF($M241=Data!$AN$4,Data!$AP$8,0))))))</f>
        <v>0</v>
      </c>
      <c r="AI241" s="9">
        <f>IF($M241=Data!$L$10,Data!$V$9,IF($M241=Data!$L$12,Data!$V$9,IF($M241=Data!$Y$4,Data!$AA$9,IF($M241=Data!$AD$4,Data!$AF$9,IF($M241=Data!$AI$4,Data!$AK$9,IF($M241=Data!$AN$4,Data!$AP$9,0))))))</f>
        <v>0</v>
      </c>
      <c r="AJ241" s="9">
        <f>IF($M241=Data!$L$10,Data!$V$10,IF($M241=Data!$L$12,Data!$V$10,IF($M241=Data!$Y$4,Data!$AA$10,IF($M241=Data!$AD$4,Data!$AF$10,IF($M241=Data!$AI$4,Data!$AK$10,IF($M241=Data!$AN$4,Data!$AP$10,0))))))</f>
        <v>0</v>
      </c>
      <c r="AK241" s="9">
        <f>IF($M241=Data!$L$10,Data!$V$11,IF($M241=Data!$L$12,Data!$V$11,IF($M241=Data!$Y$4,Data!$AA$11,IF($M241=Data!$AD$4,Data!$AF$11,IF($M241=Data!$AI$4,Data!$AK$11,IF($M241=Data!$AN$4,Data!$AP$11,0))))))</f>
        <v>0</v>
      </c>
      <c r="AL241" s="9">
        <f>IF($M241=Data!$L$10,Data!$V$12,IF($M241=Data!$L$12,Data!$V$12,IF($M241=Data!$Y$4,Data!$AA$12,IF($M241=Data!$AD$4,Data!$AF$12,IF($M241=Data!$AI$4,Data!$AK$12,IF($M241=Data!$AN$4,Data!$AP$12,0))))))</f>
        <v>0</v>
      </c>
      <c r="AM241" s="9">
        <f>IF($M241=Data!$L$10,Data!$V$13,IF($M241=Data!$L$12,Data!$V$13,IF($M241=Data!$Y$4,Data!$AA$13,IF($M241=Data!$AD$4,Data!$AF$13,IF($M241=Data!$AI$4,Data!$AK$13,IF($M241=Data!$AN$4,Data!$AP$13,0))))))</f>
        <v>0</v>
      </c>
      <c r="AN241" s="9">
        <f>IF($M241=Data!$L$10,Data!$V$14,IF($M241=Data!$L$12,Data!$V$14,IF($M241=Data!$Y$4,Data!$AA$14,IF($M241=Data!$AD$4,Data!$AF$14,IF($M241=Data!$AI$4,Data!$AK$14,IF($M241=Data!$AN$4,Data!$AP$14,0))))))</f>
        <v>0</v>
      </c>
      <c r="AO241" s="9">
        <f>IF($M241=Data!$L$10,Data!$V$15,IF($M241=Data!$L$12,Data!$V$15,IF($M241=Data!$Y$4,Data!$AA$15,IF($M241=Data!$AD$4,Data!$AF$15,IF($M241=Data!$AI$4,Data!$AK$15,IF($M241=Data!$AN$4,Data!$AP$15,0))))))</f>
        <v>0</v>
      </c>
      <c r="AP241" s="9">
        <f>IF($M241=Data!$L$10,Data!$V$16,IF($M241=Data!$L$12,Data!$V$16,IF($M241=Data!$Y$4,Data!$AA$16,IF($M241=Data!$AD$4,Data!$AF$16,IF($M241=Data!$AI$4,Data!$AK$16,IF($M241=Data!$AN$4,Data!$AP$16,0))))))</f>
        <v>0</v>
      </c>
      <c r="AQ241" s="9">
        <f>IF($M241=Data!$L$10,Data!$V$17,IF($M241=Data!$L$12,Data!$V$17,IF($M241=Data!$Y$4,Data!$AA$17,IF($M241=Data!$AD$4,Data!$AF$17,IF($M241=Data!$AI$4,Data!$AK$17,IF($M241=Data!$AN$4,Data!$AP$17,0))))))</f>
        <v>0</v>
      </c>
      <c r="AR241" s="9">
        <f>IF($M241=Data!$L$10,Data!$V$18,IF($M241=Data!$L$12,Data!$V$18,IF($M241=Data!$Y$4,Data!$AA$18,IF($M241=Data!$AD$4,Data!$AF$18,IF($M241=Data!$AI$4,Data!$AK$18,IF($M241=Data!$AN$4,Data!$AP$18,0))))))</f>
        <v>0</v>
      </c>
      <c r="AS241" s="9">
        <f>IF($M241=Data!$L$10,Data!$V$19,IF($M241=Data!$L$12,Data!$V$19,IF($M241=Data!$Y$4,Data!$AA$19,IF($M241=Data!$AD$4,Data!$AF$19,IF($M241=Data!$AI$4,Data!$AK$19,IF($M241=Data!$AN$4,Data!$AP$19,0))))))</f>
        <v>0</v>
      </c>
      <c r="AT241" s="9">
        <f>IF($M241=Data!$L$10,Data!$V$20,IF($M241=Data!$L$12,Data!$V$20,IF($M241=Data!$Y$4,Data!$AA$20,IF($M241=Data!$AD$4,Data!$AF$20,IF($M241=Data!$AI$4,Data!$AK$20,IF($M241=Data!$AN$4,Data!$AP$20,0))))))</f>
        <v>0</v>
      </c>
      <c r="AU241" s="9">
        <f>IF($M241=Data!$L$10,Data!$V$21,IF($M241=Data!$L$12,Data!$V$21,IF($M241=Data!$Y$4,Data!$AA$21,IF($M241=Data!$AD$4,Data!$AF$21,IF($M241=Data!$AI$4,Data!$AK$21,IF($M241=Data!$AN$4,Data!$AP$21,0))))))</f>
        <v>0</v>
      </c>
      <c r="AV241" s="9">
        <f>IF($M241=Data!$L$10,Data!$V$22,IF($M241=Data!$L$12,Data!$V$22,IF($M241=Data!$Y$4,Data!$AA$22,IF($M241=Data!$AD$4,Data!$AF$22,IF($M241=Data!$AI$4,Data!$AK$22,IF($M241=Data!$AN$4,Data!$AP$22,0))))))</f>
        <v>0</v>
      </c>
      <c r="AW241" s="9">
        <f>IF($M241=Data!$L$10,Data!$V$23,IF($M241=Data!$L$12,Data!$V$23,IF($M241=Data!$Y$4,Data!$AA$23,IF($M241=Data!$AD$4,Data!$AF$23,IF($M241=Data!$AI$4,Data!$AK$23,IF($M241=Data!$AN$4,Data!$AP$23,0))))))</f>
        <v>0</v>
      </c>
      <c r="AX241" s="9">
        <f>IF($M241=Data!$L$10,Data!$V$24,IF($M241=Data!$L$12,Data!$V$24,IF($M241=Data!$Y$4,Data!$AA$24,IF($M241=Data!$AD$4,Data!$AF$24,IF($M241=Data!$AI$4,Data!$AK$24,IF($M241=Data!$AN$4,Data!$AP$24,0))))))</f>
        <v>0</v>
      </c>
      <c r="AY241" s="9">
        <f>IF($M241=Data!$L$10,Data!$V$25,IF($M241=Data!$L$12,Data!$V$25,IF($M241=Data!$Y$4,Data!$AA$25,IF($M241=Data!$AD$4,Data!$AF$25,IF($M241=Data!$AI$4,Data!$AK$25,IF($M241=Data!$AN$4,Data!$AP$25,0))))))</f>
        <v>0</v>
      </c>
      <c r="AZ241" s="9">
        <f>IF($M241=Data!$L$10,Data!$V$26,IF($M241=Data!$L$12,Data!$V$26,IF($M241=Data!$Y$4,Data!$AA$26,IF($M241=Data!$AD$4,Data!$AF$26,IF($M241=Data!$AI$4,Data!$AK$26,IF($M241=Data!$AN$4,Data!$AP$26,0))))))</f>
        <v>0</v>
      </c>
      <c r="BA241" s="9">
        <f>IF($M241=Data!$L$10,Data!$V$27,IF($M241=Data!$L$12,Data!$V$27,IF($M241=Data!$Y$4,Data!$AA$27,IF($M241=Data!$AD$4,Data!$AF$27,IF($M241=Data!$AI$4,Data!$AK$27,IF($M241=Data!$AN$4,Data!$AP$27,0))))))</f>
        <v>0</v>
      </c>
      <c r="BB241" s="9">
        <f>IF($M241=Data!$L$10,Data!$V$28,IF($M241=Data!$L$12,Data!$V$28,IF($M241=Data!$Y$4,Data!$AA$28,IF($M241=Data!$AD$4,Data!$AF$28,IF($M241=Data!$AI$4,Data!$AK$28,IF($M241=Data!$AN$4,Data!$AP$28,0))))))</f>
        <v>0</v>
      </c>
      <c r="BC241" s="9">
        <f t="shared" si="16"/>
        <v>0</v>
      </c>
      <c r="BD241" s="119">
        <f>VLOOKUP($BC241,Data!$AS$4:$AT$128,2,FALSE)</f>
        <v>0</v>
      </c>
      <c r="BE241" s="102">
        <f>IF('LCLR Activity List v2.2'!$K241="SPR",1,0)</f>
        <v>0</v>
      </c>
      <c r="BF241" s="100" t="e">
        <f>IF($BE241=0,T241*Data!BF$98,IF($BE241=1,T241*Data!BK$98,T241*Data!BF$98))</f>
        <v>#N/A</v>
      </c>
      <c r="BG241" s="100" t="e">
        <f>IF($BE241=0,U241*Data!BG$98,IF($BE241=1,U241*Data!BL$98,U241*Data!BG$98))</f>
        <v>#N/A</v>
      </c>
      <c r="BH241" s="100" t="e">
        <f>IF($BE241=0,V241*Data!BH$98,IF($BE241=1,V241*Data!BM$98,V241*Data!BH$98))</f>
        <v>#N/A</v>
      </c>
      <c r="BI241" s="100" t="e">
        <f>IF($BE241=0,W241*Data!BI$98,IF($BE241=1,W241*Data!BN$98,W241*Data!BI$98))</f>
        <v>#N/A</v>
      </c>
      <c r="BJ241" s="100" t="e">
        <f>IF($BE241=0,X241*Data!BJ$98,IF($BE241=1,X241*Data!BO$98,X241*Data!BJ$98))</f>
        <v>#N/A</v>
      </c>
      <c r="BK241" s="97" t="e">
        <f t="shared" si="15"/>
        <v>#N/A</v>
      </c>
    </row>
    <row r="242" spans="1:63" x14ac:dyDescent="0.35">
      <c r="A242" s="187">
        <v>230</v>
      </c>
      <c r="B242" s="165"/>
      <c r="C242" s="166"/>
      <c r="D242" s="230"/>
      <c r="E242" s="166"/>
      <c r="F242" s="166"/>
      <c r="G242" s="166"/>
      <c r="H242" s="166"/>
      <c r="I242" s="166"/>
      <c r="J242" s="166"/>
      <c r="K242" s="166"/>
      <c r="L242" s="166"/>
      <c r="M242" s="166"/>
      <c r="N242" s="166"/>
      <c r="O242" s="231"/>
      <c r="P242" s="154">
        <f>VLOOKUP($BC242,Data!$AS$4:$AT$128,2,FALSE)</f>
        <v>0</v>
      </c>
      <c r="Q242" s="166"/>
      <c r="R242" s="166"/>
      <c r="S242" s="155"/>
      <c r="T242" s="170"/>
      <c r="U242" s="170"/>
      <c r="V242" s="170"/>
      <c r="W242" s="170"/>
      <c r="X242" s="156">
        <f t="shared" si="13"/>
        <v>0</v>
      </c>
      <c r="Y242" s="170"/>
      <c r="Z242" s="156">
        <f t="shared" si="14"/>
        <v>0</v>
      </c>
      <c r="AA242" s="175"/>
      <c r="AB242" s="176"/>
      <c r="AD242" s="9">
        <f>IF($M242=Data!$L$10,Data!$V$4,IF($M242=Data!$L$12,Data!$V$4,IF($M242=Data!$Y$4,Data!$AA$4,IF($M242=Data!$AD$4,Data!$AF$4,IF($M242=Data!$AI$4,Data!$AK$4,IF($M242=Data!$AN$4,Data!$AP$4,0))))))</f>
        <v>0</v>
      </c>
      <c r="AE242" s="9">
        <f>IF($M242=Data!$L$10,Data!$V$5,IF($M242=Data!$L$12,Data!$V$5,IF($M242=Data!$Y$4,Data!$AA$5,IF($M242=Data!$AD$4,Data!$AF$5,IF($M242=Data!$AI$4,Data!$AK$5,IF($M242=Data!$AN$4,Data!$AP$5,0))))))</f>
        <v>0</v>
      </c>
      <c r="AF242" s="9">
        <f>IF($M242=Data!$L$10,Data!$V$6,IF($M242=Data!$L$12,Data!$V$6,IF($M242=Data!$Y$4,Data!$AA$6,IF($M242=Data!$AD$4,Data!$AF$6,IF($M242=Data!$AI$4,Data!$AK$6,IF($M242=Data!$AN$4,Data!$AP$6,0))))))</f>
        <v>0</v>
      </c>
      <c r="AG242" s="9">
        <f>IF($M242=Data!$L$10,Data!$V$7,IF($M242=Data!$L$12,Data!$V$7,IF($M242=Data!$Y$4,Data!$AA$7,IF($M242=Data!$AD$4,Data!$AF$7,IF($M242=Data!$AI$4,Data!$AK$7,IF($M242=Data!$AN$4,Data!$AP$7,0))))))</f>
        <v>0</v>
      </c>
      <c r="AH242" s="9">
        <f>IF($M242=Data!$L$10,Data!$V$8,IF($M242=Data!$L$12,Data!$V$8,IF($M242=Data!$Y$4,Data!$AA$8,IF($M242=Data!$AD$4,Data!$AF$8,IF($M242=Data!$AI$4,Data!$AK$8,IF($M242=Data!$AN$4,Data!$AP$8,0))))))</f>
        <v>0</v>
      </c>
      <c r="AI242" s="9">
        <f>IF($M242=Data!$L$10,Data!$V$9,IF($M242=Data!$L$12,Data!$V$9,IF($M242=Data!$Y$4,Data!$AA$9,IF($M242=Data!$AD$4,Data!$AF$9,IF($M242=Data!$AI$4,Data!$AK$9,IF($M242=Data!$AN$4,Data!$AP$9,0))))))</f>
        <v>0</v>
      </c>
      <c r="AJ242" s="9">
        <f>IF($M242=Data!$L$10,Data!$V$10,IF($M242=Data!$L$12,Data!$V$10,IF($M242=Data!$Y$4,Data!$AA$10,IF($M242=Data!$AD$4,Data!$AF$10,IF($M242=Data!$AI$4,Data!$AK$10,IF($M242=Data!$AN$4,Data!$AP$10,0))))))</f>
        <v>0</v>
      </c>
      <c r="AK242" s="9">
        <f>IF($M242=Data!$L$10,Data!$V$11,IF($M242=Data!$L$12,Data!$V$11,IF($M242=Data!$Y$4,Data!$AA$11,IF($M242=Data!$AD$4,Data!$AF$11,IF($M242=Data!$AI$4,Data!$AK$11,IF($M242=Data!$AN$4,Data!$AP$11,0))))))</f>
        <v>0</v>
      </c>
      <c r="AL242" s="9">
        <f>IF($M242=Data!$L$10,Data!$V$12,IF($M242=Data!$L$12,Data!$V$12,IF($M242=Data!$Y$4,Data!$AA$12,IF($M242=Data!$AD$4,Data!$AF$12,IF($M242=Data!$AI$4,Data!$AK$12,IF($M242=Data!$AN$4,Data!$AP$12,0))))))</f>
        <v>0</v>
      </c>
      <c r="AM242" s="9">
        <f>IF($M242=Data!$L$10,Data!$V$13,IF($M242=Data!$L$12,Data!$V$13,IF($M242=Data!$Y$4,Data!$AA$13,IF($M242=Data!$AD$4,Data!$AF$13,IF($M242=Data!$AI$4,Data!$AK$13,IF($M242=Data!$AN$4,Data!$AP$13,0))))))</f>
        <v>0</v>
      </c>
      <c r="AN242" s="9">
        <f>IF($M242=Data!$L$10,Data!$V$14,IF($M242=Data!$L$12,Data!$V$14,IF($M242=Data!$Y$4,Data!$AA$14,IF($M242=Data!$AD$4,Data!$AF$14,IF($M242=Data!$AI$4,Data!$AK$14,IF($M242=Data!$AN$4,Data!$AP$14,0))))))</f>
        <v>0</v>
      </c>
      <c r="AO242" s="9">
        <f>IF($M242=Data!$L$10,Data!$V$15,IF($M242=Data!$L$12,Data!$V$15,IF($M242=Data!$Y$4,Data!$AA$15,IF($M242=Data!$AD$4,Data!$AF$15,IF($M242=Data!$AI$4,Data!$AK$15,IF($M242=Data!$AN$4,Data!$AP$15,0))))))</f>
        <v>0</v>
      </c>
      <c r="AP242" s="9">
        <f>IF($M242=Data!$L$10,Data!$V$16,IF($M242=Data!$L$12,Data!$V$16,IF($M242=Data!$Y$4,Data!$AA$16,IF($M242=Data!$AD$4,Data!$AF$16,IF($M242=Data!$AI$4,Data!$AK$16,IF($M242=Data!$AN$4,Data!$AP$16,0))))))</f>
        <v>0</v>
      </c>
      <c r="AQ242" s="9">
        <f>IF($M242=Data!$L$10,Data!$V$17,IF($M242=Data!$L$12,Data!$V$17,IF($M242=Data!$Y$4,Data!$AA$17,IF($M242=Data!$AD$4,Data!$AF$17,IF($M242=Data!$AI$4,Data!$AK$17,IF($M242=Data!$AN$4,Data!$AP$17,0))))))</f>
        <v>0</v>
      </c>
      <c r="AR242" s="9">
        <f>IF($M242=Data!$L$10,Data!$V$18,IF($M242=Data!$L$12,Data!$V$18,IF($M242=Data!$Y$4,Data!$AA$18,IF($M242=Data!$AD$4,Data!$AF$18,IF($M242=Data!$AI$4,Data!$AK$18,IF($M242=Data!$AN$4,Data!$AP$18,0))))))</f>
        <v>0</v>
      </c>
      <c r="AS242" s="9">
        <f>IF($M242=Data!$L$10,Data!$V$19,IF($M242=Data!$L$12,Data!$V$19,IF($M242=Data!$Y$4,Data!$AA$19,IF($M242=Data!$AD$4,Data!$AF$19,IF($M242=Data!$AI$4,Data!$AK$19,IF($M242=Data!$AN$4,Data!$AP$19,0))))))</f>
        <v>0</v>
      </c>
      <c r="AT242" s="9">
        <f>IF($M242=Data!$L$10,Data!$V$20,IF($M242=Data!$L$12,Data!$V$20,IF($M242=Data!$Y$4,Data!$AA$20,IF($M242=Data!$AD$4,Data!$AF$20,IF($M242=Data!$AI$4,Data!$AK$20,IF($M242=Data!$AN$4,Data!$AP$20,0))))))</f>
        <v>0</v>
      </c>
      <c r="AU242" s="9">
        <f>IF($M242=Data!$L$10,Data!$V$21,IF($M242=Data!$L$12,Data!$V$21,IF($M242=Data!$Y$4,Data!$AA$21,IF($M242=Data!$AD$4,Data!$AF$21,IF($M242=Data!$AI$4,Data!$AK$21,IF($M242=Data!$AN$4,Data!$AP$21,0))))))</f>
        <v>0</v>
      </c>
      <c r="AV242" s="9">
        <f>IF($M242=Data!$L$10,Data!$V$22,IF($M242=Data!$L$12,Data!$V$22,IF($M242=Data!$Y$4,Data!$AA$22,IF($M242=Data!$AD$4,Data!$AF$22,IF($M242=Data!$AI$4,Data!$AK$22,IF($M242=Data!$AN$4,Data!$AP$22,0))))))</f>
        <v>0</v>
      </c>
      <c r="AW242" s="9">
        <f>IF($M242=Data!$L$10,Data!$V$23,IF($M242=Data!$L$12,Data!$V$23,IF($M242=Data!$Y$4,Data!$AA$23,IF($M242=Data!$AD$4,Data!$AF$23,IF($M242=Data!$AI$4,Data!$AK$23,IF($M242=Data!$AN$4,Data!$AP$23,0))))))</f>
        <v>0</v>
      </c>
      <c r="AX242" s="9">
        <f>IF($M242=Data!$L$10,Data!$V$24,IF($M242=Data!$L$12,Data!$V$24,IF($M242=Data!$Y$4,Data!$AA$24,IF($M242=Data!$AD$4,Data!$AF$24,IF($M242=Data!$AI$4,Data!$AK$24,IF($M242=Data!$AN$4,Data!$AP$24,0))))))</f>
        <v>0</v>
      </c>
      <c r="AY242" s="9">
        <f>IF($M242=Data!$L$10,Data!$V$25,IF($M242=Data!$L$12,Data!$V$25,IF($M242=Data!$Y$4,Data!$AA$25,IF($M242=Data!$AD$4,Data!$AF$25,IF($M242=Data!$AI$4,Data!$AK$25,IF($M242=Data!$AN$4,Data!$AP$25,0))))))</f>
        <v>0</v>
      </c>
      <c r="AZ242" s="9">
        <f>IF($M242=Data!$L$10,Data!$V$26,IF($M242=Data!$L$12,Data!$V$26,IF($M242=Data!$Y$4,Data!$AA$26,IF($M242=Data!$AD$4,Data!$AF$26,IF($M242=Data!$AI$4,Data!$AK$26,IF($M242=Data!$AN$4,Data!$AP$26,0))))))</f>
        <v>0</v>
      </c>
      <c r="BA242" s="9">
        <f>IF($M242=Data!$L$10,Data!$V$27,IF($M242=Data!$L$12,Data!$V$27,IF($M242=Data!$Y$4,Data!$AA$27,IF($M242=Data!$AD$4,Data!$AF$27,IF($M242=Data!$AI$4,Data!$AK$27,IF($M242=Data!$AN$4,Data!$AP$27,0))))))</f>
        <v>0</v>
      </c>
      <c r="BB242" s="9">
        <f>IF($M242=Data!$L$10,Data!$V$28,IF($M242=Data!$L$12,Data!$V$28,IF($M242=Data!$Y$4,Data!$AA$28,IF($M242=Data!$AD$4,Data!$AF$28,IF($M242=Data!$AI$4,Data!$AK$28,IF($M242=Data!$AN$4,Data!$AP$28,0))))))</f>
        <v>0</v>
      </c>
      <c r="BC242" s="9">
        <f t="shared" si="16"/>
        <v>0</v>
      </c>
      <c r="BD242" s="119">
        <f>VLOOKUP($BC242,Data!$AS$4:$AT$128,2,FALSE)</f>
        <v>0</v>
      </c>
      <c r="BE242" s="102">
        <f>IF('LCLR Activity List v2.2'!$K242="SPR",1,0)</f>
        <v>0</v>
      </c>
      <c r="BF242" s="100" t="e">
        <f>IF($BE242=0,T242*Data!BF$98,IF($BE242=1,T242*Data!BK$98,T242*Data!BF$98))</f>
        <v>#N/A</v>
      </c>
      <c r="BG242" s="100" t="e">
        <f>IF($BE242=0,U242*Data!BG$98,IF($BE242=1,U242*Data!BL$98,U242*Data!BG$98))</f>
        <v>#N/A</v>
      </c>
      <c r="BH242" s="100" t="e">
        <f>IF($BE242=0,V242*Data!BH$98,IF($BE242=1,V242*Data!BM$98,V242*Data!BH$98))</f>
        <v>#N/A</v>
      </c>
      <c r="BI242" s="100" t="e">
        <f>IF($BE242=0,W242*Data!BI$98,IF($BE242=1,W242*Data!BN$98,W242*Data!BI$98))</f>
        <v>#N/A</v>
      </c>
      <c r="BJ242" s="100" t="e">
        <f>IF($BE242=0,X242*Data!BJ$98,IF($BE242=1,X242*Data!BO$98,X242*Data!BJ$98))</f>
        <v>#N/A</v>
      </c>
      <c r="BK242" s="97" t="e">
        <f t="shared" si="15"/>
        <v>#N/A</v>
      </c>
    </row>
    <row r="243" spans="1:63" x14ac:dyDescent="0.35">
      <c r="A243" s="187">
        <v>231</v>
      </c>
      <c r="B243" s="165"/>
      <c r="C243" s="166"/>
      <c r="D243" s="230"/>
      <c r="E243" s="166"/>
      <c r="F243" s="166"/>
      <c r="G243" s="166"/>
      <c r="H243" s="166"/>
      <c r="I243" s="166"/>
      <c r="J243" s="166"/>
      <c r="K243" s="166"/>
      <c r="L243" s="166"/>
      <c r="M243" s="166"/>
      <c r="N243" s="166"/>
      <c r="O243" s="231"/>
      <c r="P243" s="154">
        <f>VLOOKUP($BC243,Data!$AS$4:$AT$128,2,FALSE)</f>
        <v>0</v>
      </c>
      <c r="Q243" s="166"/>
      <c r="R243" s="166"/>
      <c r="S243" s="155"/>
      <c r="T243" s="170"/>
      <c r="U243" s="170"/>
      <c r="V243" s="170"/>
      <c r="W243" s="170"/>
      <c r="X243" s="156">
        <f t="shared" si="13"/>
        <v>0</v>
      </c>
      <c r="Y243" s="170"/>
      <c r="Z243" s="156">
        <f t="shared" si="14"/>
        <v>0</v>
      </c>
      <c r="AA243" s="175"/>
      <c r="AB243" s="176"/>
      <c r="AD243" s="9">
        <f>IF($M243=Data!$L$10,Data!$V$4,IF($M243=Data!$L$12,Data!$V$4,IF($M243=Data!$Y$4,Data!$AA$4,IF($M243=Data!$AD$4,Data!$AF$4,IF($M243=Data!$AI$4,Data!$AK$4,IF($M243=Data!$AN$4,Data!$AP$4,0))))))</f>
        <v>0</v>
      </c>
      <c r="AE243" s="9">
        <f>IF($M243=Data!$L$10,Data!$V$5,IF($M243=Data!$L$12,Data!$V$5,IF($M243=Data!$Y$4,Data!$AA$5,IF($M243=Data!$AD$4,Data!$AF$5,IF($M243=Data!$AI$4,Data!$AK$5,IF($M243=Data!$AN$4,Data!$AP$5,0))))))</f>
        <v>0</v>
      </c>
      <c r="AF243" s="9">
        <f>IF($M243=Data!$L$10,Data!$V$6,IF($M243=Data!$L$12,Data!$V$6,IF($M243=Data!$Y$4,Data!$AA$6,IF($M243=Data!$AD$4,Data!$AF$6,IF($M243=Data!$AI$4,Data!$AK$6,IF($M243=Data!$AN$4,Data!$AP$6,0))))))</f>
        <v>0</v>
      </c>
      <c r="AG243" s="9">
        <f>IF($M243=Data!$L$10,Data!$V$7,IF($M243=Data!$L$12,Data!$V$7,IF($M243=Data!$Y$4,Data!$AA$7,IF($M243=Data!$AD$4,Data!$AF$7,IF($M243=Data!$AI$4,Data!$AK$7,IF($M243=Data!$AN$4,Data!$AP$7,0))))))</f>
        <v>0</v>
      </c>
      <c r="AH243" s="9">
        <f>IF($M243=Data!$L$10,Data!$V$8,IF($M243=Data!$L$12,Data!$V$8,IF($M243=Data!$Y$4,Data!$AA$8,IF($M243=Data!$AD$4,Data!$AF$8,IF($M243=Data!$AI$4,Data!$AK$8,IF($M243=Data!$AN$4,Data!$AP$8,0))))))</f>
        <v>0</v>
      </c>
      <c r="AI243" s="9">
        <f>IF($M243=Data!$L$10,Data!$V$9,IF($M243=Data!$L$12,Data!$V$9,IF($M243=Data!$Y$4,Data!$AA$9,IF($M243=Data!$AD$4,Data!$AF$9,IF($M243=Data!$AI$4,Data!$AK$9,IF($M243=Data!$AN$4,Data!$AP$9,0))))))</f>
        <v>0</v>
      </c>
      <c r="AJ243" s="9">
        <f>IF($M243=Data!$L$10,Data!$V$10,IF($M243=Data!$L$12,Data!$V$10,IF($M243=Data!$Y$4,Data!$AA$10,IF($M243=Data!$AD$4,Data!$AF$10,IF($M243=Data!$AI$4,Data!$AK$10,IF($M243=Data!$AN$4,Data!$AP$10,0))))))</f>
        <v>0</v>
      </c>
      <c r="AK243" s="9">
        <f>IF($M243=Data!$L$10,Data!$V$11,IF($M243=Data!$L$12,Data!$V$11,IF($M243=Data!$Y$4,Data!$AA$11,IF($M243=Data!$AD$4,Data!$AF$11,IF($M243=Data!$AI$4,Data!$AK$11,IF($M243=Data!$AN$4,Data!$AP$11,0))))))</f>
        <v>0</v>
      </c>
      <c r="AL243" s="9">
        <f>IF($M243=Data!$L$10,Data!$V$12,IF($M243=Data!$L$12,Data!$V$12,IF($M243=Data!$Y$4,Data!$AA$12,IF($M243=Data!$AD$4,Data!$AF$12,IF($M243=Data!$AI$4,Data!$AK$12,IF($M243=Data!$AN$4,Data!$AP$12,0))))))</f>
        <v>0</v>
      </c>
      <c r="AM243" s="9">
        <f>IF($M243=Data!$L$10,Data!$V$13,IF($M243=Data!$L$12,Data!$V$13,IF($M243=Data!$Y$4,Data!$AA$13,IF($M243=Data!$AD$4,Data!$AF$13,IF($M243=Data!$AI$4,Data!$AK$13,IF($M243=Data!$AN$4,Data!$AP$13,0))))))</f>
        <v>0</v>
      </c>
      <c r="AN243" s="9">
        <f>IF($M243=Data!$L$10,Data!$V$14,IF($M243=Data!$L$12,Data!$V$14,IF($M243=Data!$Y$4,Data!$AA$14,IF($M243=Data!$AD$4,Data!$AF$14,IF($M243=Data!$AI$4,Data!$AK$14,IF($M243=Data!$AN$4,Data!$AP$14,0))))))</f>
        <v>0</v>
      </c>
      <c r="AO243" s="9">
        <f>IF($M243=Data!$L$10,Data!$V$15,IF($M243=Data!$L$12,Data!$V$15,IF($M243=Data!$Y$4,Data!$AA$15,IF($M243=Data!$AD$4,Data!$AF$15,IF($M243=Data!$AI$4,Data!$AK$15,IF($M243=Data!$AN$4,Data!$AP$15,0))))))</f>
        <v>0</v>
      </c>
      <c r="AP243" s="9">
        <f>IF($M243=Data!$L$10,Data!$V$16,IF($M243=Data!$L$12,Data!$V$16,IF($M243=Data!$Y$4,Data!$AA$16,IF($M243=Data!$AD$4,Data!$AF$16,IF($M243=Data!$AI$4,Data!$AK$16,IF($M243=Data!$AN$4,Data!$AP$16,0))))))</f>
        <v>0</v>
      </c>
      <c r="AQ243" s="9">
        <f>IF($M243=Data!$L$10,Data!$V$17,IF($M243=Data!$L$12,Data!$V$17,IF($M243=Data!$Y$4,Data!$AA$17,IF($M243=Data!$AD$4,Data!$AF$17,IF($M243=Data!$AI$4,Data!$AK$17,IF($M243=Data!$AN$4,Data!$AP$17,0))))))</f>
        <v>0</v>
      </c>
      <c r="AR243" s="9">
        <f>IF($M243=Data!$L$10,Data!$V$18,IF($M243=Data!$L$12,Data!$V$18,IF($M243=Data!$Y$4,Data!$AA$18,IF($M243=Data!$AD$4,Data!$AF$18,IF($M243=Data!$AI$4,Data!$AK$18,IF($M243=Data!$AN$4,Data!$AP$18,0))))))</f>
        <v>0</v>
      </c>
      <c r="AS243" s="9">
        <f>IF($M243=Data!$L$10,Data!$V$19,IF($M243=Data!$L$12,Data!$V$19,IF($M243=Data!$Y$4,Data!$AA$19,IF($M243=Data!$AD$4,Data!$AF$19,IF($M243=Data!$AI$4,Data!$AK$19,IF($M243=Data!$AN$4,Data!$AP$19,0))))))</f>
        <v>0</v>
      </c>
      <c r="AT243" s="9">
        <f>IF($M243=Data!$L$10,Data!$V$20,IF($M243=Data!$L$12,Data!$V$20,IF($M243=Data!$Y$4,Data!$AA$20,IF($M243=Data!$AD$4,Data!$AF$20,IF($M243=Data!$AI$4,Data!$AK$20,IF($M243=Data!$AN$4,Data!$AP$20,0))))))</f>
        <v>0</v>
      </c>
      <c r="AU243" s="9">
        <f>IF($M243=Data!$L$10,Data!$V$21,IF($M243=Data!$L$12,Data!$V$21,IF($M243=Data!$Y$4,Data!$AA$21,IF($M243=Data!$AD$4,Data!$AF$21,IF($M243=Data!$AI$4,Data!$AK$21,IF($M243=Data!$AN$4,Data!$AP$21,0))))))</f>
        <v>0</v>
      </c>
      <c r="AV243" s="9">
        <f>IF($M243=Data!$L$10,Data!$V$22,IF($M243=Data!$L$12,Data!$V$22,IF($M243=Data!$Y$4,Data!$AA$22,IF($M243=Data!$AD$4,Data!$AF$22,IF($M243=Data!$AI$4,Data!$AK$22,IF($M243=Data!$AN$4,Data!$AP$22,0))))))</f>
        <v>0</v>
      </c>
      <c r="AW243" s="9">
        <f>IF($M243=Data!$L$10,Data!$V$23,IF($M243=Data!$L$12,Data!$V$23,IF($M243=Data!$Y$4,Data!$AA$23,IF($M243=Data!$AD$4,Data!$AF$23,IF($M243=Data!$AI$4,Data!$AK$23,IF($M243=Data!$AN$4,Data!$AP$23,0))))))</f>
        <v>0</v>
      </c>
      <c r="AX243" s="9">
        <f>IF($M243=Data!$L$10,Data!$V$24,IF($M243=Data!$L$12,Data!$V$24,IF($M243=Data!$Y$4,Data!$AA$24,IF($M243=Data!$AD$4,Data!$AF$24,IF($M243=Data!$AI$4,Data!$AK$24,IF($M243=Data!$AN$4,Data!$AP$24,0))))))</f>
        <v>0</v>
      </c>
      <c r="AY243" s="9">
        <f>IF($M243=Data!$L$10,Data!$V$25,IF($M243=Data!$L$12,Data!$V$25,IF($M243=Data!$Y$4,Data!$AA$25,IF($M243=Data!$AD$4,Data!$AF$25,IF($M243=Data!$AI$4,Data!$AK$25,IF($M243=Data!$AN$4,Data!$AP$25,0))))))</f>
        <v>0</v>
      </c>
      <c r="AZ243" s="9">
        <f>IF($M243=Data!$L$10,Data!$V$26,IF($M243=Data!$L$12,Data!$V$26,IF($M243=Data!$Y$4,Data!$AA$26,IF($M243=Data!$AD$4,Data!$AF$26,IF($M243=Data!$AI$4,Data!$AK$26,IF($M243=Data!$AN$4,Data!$AP$26,0))))))</f>
        <v>0</v>
      </c>
      <c r="BA243" s="9">
        <f>IF($M243=Data!$L$10,Data!$V$27,IF($M243=Data!$L$12,Data!$V$27,IF($M243=Data!$Y$4,Data!$AA$27,IF($M243=Data!$AD$4,Data!$AF$27,IF($M243=Data!$AI$4,Data!$AK$27,IF($M243=Data!$AN$4,Data!$AP$27,0))))))</f>
        <v>0</v>
      </c>
      <c r="BB243" s="9">
        <f>IF($M243=Data!$L$10,Data!$V$28,IF($M243=Data!$L$12,Data!$V$28,IF($M243=Data!$Y$4,Data!$AA$28,IF($M243=Data!$AD$4,Data!$AF$28,IF($M243=Data!$AI$4,Data!$AK$28,IF($M243=Data!$AN$4,Data!$AP$28,0))))))</f>
        <v>0</v>
      </c>
      <c r="BC243" s="9">
        <f t="shared" si="16"/>
        <v>0</v>
      </c>
      <c r="BD243" s="119">
        <f>VLOOKUP($BC243,Data!$AS$4:$AT$128,2,FALSE)</f>
        <v>0</v>
      </c>
      <c r="BE243" s="102">
        <f>IF('LCLR Activity List v2.2'!$K243="SPR",1,0)</f>
        <v>0</v>
      </c>
      <c r="BF243" s="100" t="e">
        <f>IF($BE243=0,T243*Data!BF$98,IF($BE243=1,T243*Data!BK$98,T243*Data!BF$98))</f>
        <v>#N/A</v>
      </c>
      <c r="BG243" s="100" t="e">
        <f>IF($BE243=0,U243*Data!BG$98,IF($BE243=1,U243*Data!BL$98,U243*Data!BG$98))</f>
        <v>#N/A</v>
      </c>
      <c r="BH243" s="100" t="e">
        <f>IF($BE243=0,V243*Data!BH$98,IF($BE243=1,V243*Data!BM$98,V243*Data!BH$98))</f>
        <v>#N/A</v>
      </c>
      <c r="BI243" s="100" t="e">
        <f>IF($BE243=0,W243*Data!BI$98,IF($BE243=1,W243*Data!BN$98,W243*Data!BI$98))</f>
        <v>#N/A</v>
      </c>
      <c r="BJ243" s="100" t="e">
        <f>IF($BE243=0,X243*Data!BJ$98,IF($BE243=1,X243*Data!BO$98,X243*Data!BJ$98))</f>
        <v>#N/A</v>
      </c>
      <c r="BK243" s="97" t="e">
        <f t="shared" si="15"/>
        <v>#N/A</v>
      </c>
    </row>
    <row r="244" spans="1:63" x14ac:dyDescent="0.35">
      <c r="A244" s="187">
        <v>232</v>
      </c>
      <c r="B244" s="165"/>
      <c r="C244" s="166"/>
      <c r="D244" s="230"/>
      <c r="E244" s="166"/>
      <c r="F244" s="166"/>
      <c r="G244" s="166"/>
      <c r="H244" s="166"/>
      <c r="I244" s="166"/>
      <c r="J244" s="166"/>
      <c r="K244" s="166"/>
      <c r="L244" s="166"/>
      <c r="M244" s="166"/>
      <c r="N244" s="166"/>
      <c r="O244" s="231"/>
      <c r="P244" s="154">
        <f>VLOOKUP($BC244,Data!$AS$4:$AT$128,2,FALSE)</f>
        <v>0</v>
      </c>
      <c r="Q244" s="166"/>
      <c r="R244" s="166"/>
      <c r="S244" s="155"/>
      <c r="T244" s="170"/>
      <c r="U244" s="170"/>
      <c r="V244" s="170"/>
      <c r="W244" s="170"/>
      <c r="X244" s="156">
        <f t="shared" si="13"/>
        <v>0</v>
      </c>
      <c r="Y244" s="170"/>
      <c r="Z244" s="156">
        <f t="shared" si="14"/>
        <v>0</v>
      </c>
      <c r="AA244" s="175"/>
      <c r="AB244" s="176"/>
      <c r="AD244" s="9">
        <f>IF($M244=Data!$L$10,Data!$V$4,IF($M244=Data!$L$12,Data!$V$4,IF($M244=Data!$Y$4,Data!$AA$4,IF($M244=Data!$AD$4,Data!$AF$4,IF($M244=Data!$AI$4,Data!$AK$4,IF($M244=Data!$AN$4,Data!$AP$4,0))))))</f>
        <v>0</v>
      </c>
      <c r="AE244" s="9">
        <f>IF($M244=Data!$L$10,Data!$V$5,IF($M244=Data!$L$12,Data!$V$5,IF($M244=Data!$Y$4,Data!$AA$5,IF($M244=Data!$AD$4,Data!$AF$5,IF($M244=Data!$AI$4,Data!$AK$5,IF($M244=Data!$AN$4,Data!$AP$5,0))))))</f>
        <v>0</v>
      </c>
      <c r="AF244" s="9">
        <f>IF($M244=Data!$L$10,Data!$V$6,IF($M244=Data!$L$12,Data!$V$6,IF($M244=Data!$Y$4,Data!$AA$6,IF($M244=Data!$AD$4,Data!$AF$6,IF($M244=Data!$AI$4,Data!$AK$6,IF($M244=Data!$AN$4,Data!$AP$6,0))))))</f>
        <v>0</v>
      </c>
      <c r="AG244" s="9">
        <f>IF($M244=Data!$L$10,Data!$V$7,IF($M244=Data!$L$12,Data!$V$7,IF($M244=Data!$Y$4,Data!$AA$7,IF($M244=Data!$AD$4,Data!$AF$7,IF($M244=Data!$AI$4,Data!$AK$7,IF($M244=Data!$AN$4,Data!$AP$7,0))))))</f>
        <v>0</v>
      </c>
      <c r="AH244" s="9">
        <f>IF($M244=Data!$L$10,Data!$V$8,IF($M244=Data!$L$12,Data!$V$8,IF($M244=Data!$Y$4,Data!$AA$8,IF($M244=Data!$AD$4,Data!$AF$8,IF($M244=Data!$AI$4,Data!$AK$8,IF($M244=Data!$AN$4,Data!$AP$8,0))))))</f>
        <v>0</v>
      </c>
      <c r="AI244" s="9">
        <f>IF($M244=Data!$L$10,Data!$V$9,IF($M244=Data!$L$12,Data!$V$9,IF($M244=Data!$Y$4,Data!$AA$9,IF($M244=Data!$AD$4,Data!$AF$9,IF($M244=Data!$AI$4,Data!$AK$9,IF($M244=Data!$AN$4,Data!$AP$9,0))))))</f>
        <v>0</v>
      </c>
      <c r="AJ244" s="9">
        <f>IF($M244=Data!$L$10,Data!$V$10,IF($M244=Data!$L$12,Data!$V$10,IF($M244=Data!$Y$4,Data!$AA$10,IF($M244=Data!$AD$4,Data!$AF$10,IF($M244=Data!$AI$4,Data!$AK$10,IF($M244=Data!$AN$4,Data!$AP$10,0))))))</f>
        <v>0</v>
      </c>
      <c r="AK244" s="9">
        <f>IF($M244=Data!$L$10,Data!$V$11,IF($M244=Data!$L$12,Data!$V$11,IF($M244=Data!$Y$4,Data!$AA$11,IF($M244=Data!$AD$4,Data!$AF$11,IF($M244=Data!$AI$4,Data!$AK$11,IF($M244=Data!$AN$4,Data!$AP$11,0))))))</f>
        <v>0</v>
      </c>
      <c r="AL244" s="9">
        <f>IF($M244=Data!$L$10,Data!$V$12,IF($M244=Data!$L$12,Data!$V$12,IF($M244=Data!$Y$4,Data!$AA$12,IF($M244=Data!$AD$4,Data!$AF$12,IF($M244=Data!$AI$4,Data!$AK$12,IF($M244=Data!$AN$4,Data!$AP$12,0))))))</f>
        <v>0</v>
      </c>
      <c r="AM244" s="9">
        <f>IF($M244=Data!$L$10,Data!$V$13,IF($M244=Data!$L$12,Data!$V$13,IF($M244=Data!$Y$4,Data!$AA$13,IF($M244=Data!$AD$4,Data!$AF$13,IF($M244=Data!$AI$4,Data!$AK$13,IF($M244=Data!$AN$4,Data!$AP$13,0))))))</f>
        <v>0</v>
      </c>
      <c r="AN244" s="9">
        <f>IF($M244=Data!$L$10,Data!$V$14,IF($M244=Data!$L$12,Data!$V$14,IF($M244=Data!$Y$4,Data!$AA$14,IF($M244=Data!$AD$4,Data!$AF$14,IF($M244=Data!$AI$4,Data!$AK$14,IF($M244=Data!$AN$4,Data!$AP$14,0))))))</f>
        <v>0</v>
      </c>
      <c r="AO244" s="9">
        <f>IF($M244=Data!$L$10,Data!$V$15,IF($M244=Data!$L$12,Data!$V$15,IF($M244=Data!$Y$4,Data!$AA$15,IF($M244=Data!$AD$4,Data!$AF$15,IF($M244=Data!$AI$4,Data!$AK$15,IF($M244=Data!$AN$4,Data!$AP$15,0))))))</f>
        <v>0</v>
      </c>
      <c r="AP244" s="9">
        <f>IF($M244=Data!$L$10,Data!$V$16,IF($M244=Data!$L$12,Data!$V$16,IF($M244=Data!$Y$4,Data!$AA$16,IF($M244=Data!$AD$4,Data!$AF$16,IF($M244=Data!$AI$4,Data!$AK$16,IF($M244=Data!$AN$4,Data!$AP$16,0))))))</f>
        <v>0</v>
      </c>
      <c r="AQ244" s="9">
        <f>IF($M244=Data!$L$10,Data!$V$17,IF($M244=Data!$L$12,Data!$V$17,IF($M244=Data!$Y$4,Data!$AA$17,IF($M244=Data!$AD$4,Data!$AF$17,IF($M244=Data!$AI$4,Data!$AK$17,IF($M244=Data!$AN$4,Data!$AP$17,0))))))</f>
        <v>0</v>
      </c>
      <c r="AR244" s="9">
        <f>IF($M244=Data!$L$10,Data!$V$18,IF($M244=Data!$L$12,Data!$V$18,IF($M244=Data!$Y$4,Data!$AA$18,IF($M244=Data!$AD$4,Data!$AF$18,IF($M244=Data!$AI$4,Data!$AK$18,IF($M244=Data!$AN$4,Data!$AP$18,0))))))</f>
        <v>0</v>
      </c>
      <c r="AS244" s="9">
        <f>IF($M244=Data!$L$10,Data!$V$19,IF($M244=Data!$L$12,Data!$V$19,IF($M244=Data!$Y$4,Data!$AA$19,IF($M244=Data!$AD$4,Data!$AF$19,IF($M244=Data!$AI$4,Data!$AK$19,IF($M244=Data!$AN$4,Data!$AP$19,0))))))</f>
        <v>0</v>
      </c>
      <c r="AT244" s="9">
        <f>IF($M244=Data!$L$10,Data!$V$20,IF($M244=Data!$L$12,Data!$V$20,IF($M244=Data!$Y$4,Data!$AA$20,IF($M244=Data!$AD$4,Data!$AF$20,IF($M244=Data!$AI$4,Data!$AK$20,IF($M244=Data!$AN$4,Data!$AP$20,0))))))</f>
        <v>0</v>
      </c>
      <c r="AU244" s="9">
        <f>IF($M244=Data!$L$10,Data!$V$21,IF($M244=Data!$L$12,Data!$V$21,IF($M244=Data!$Y$4,Data!$AA$21,IF($M244=Data!$AD$4,Data!$AF$21,IF($M244=Data!$AI$4,Data!$AK$21,IF($M244=Data!$AN$4,Data!$AP$21,0))))))</f>
        <v>0</v>
      </c>
      <c r="AV244" s="9">
        <f>IF($M244=Data!$L$10,Data!$V$22,IF($M244=Data!$L$12,Data!$V$22,IF($M244=Data!$Y$4,Data!$AA$22,IF($M244=Data!$AD$4,Data!$AF$22,IF($M244=Data!$AI$4,Data!$AK$22,IF($M244=Data!$AN$4,Data!$AP$22,0))))))</f>
        <v>0</v>
      </c>
      <c r="AW244" s="9">
        <f>IF($M244=Data!$L$10,Data!$V$23,IF($M244=Data!$L$12,Data!$V$23,IF($M244=Data!$Y$4,Data!$AA$23,IF($M244=Data!$AD$4,Data!$AF$23,IF($M244=Data!$AI$4,Data!$AK$23,IF($M244=Data!$AN$4,Data!$AP$23,0))))))</f>
        <v>0</v>
      </c>
      <c r="AX244" s="9">
        <f>IF($M244=Data!$L$10,Data!$V$24,IF($M244=Data!$L$12,Data!$V$24,IF($M244=Data!$Y$4,Data!$AA$24,IF($M244=Data!$AD$4,Data!$AF$24,IF($M244=Data!$AI$4,Data!$AK$24,IF($M244=Data!$AN$4,Data!$AP$24,0))))))</f>
        <v>0</v>
      </c>
      <c r="AY244" s="9">
        <f>IF($M244=Data!$L$10,Data!$V$25,IF($M244=Data!$L$12,Data!$V$25,IF($M244=Data!$Y$4,Data!$AA$25,IF($M244=Data!$AD$4,Data!$AF$25,IF($M244=Data!$AI$4,Data!$AK$25,IF($M244=Data!$AN$4,Data!$AP$25,0))))))</f>
        <v>0</v>
      </c>
      <c r="AZ244" s="9">
        <f>IF($M244=Data!$L$10,Data!$V$26,IF($M244=Data!$L$12,Data!$V$26,IF($M244=Data!$Y$4,Data!$AA$26,IF($M244=Data!$AD$4,Data!$AF$26,IF($M244=Data!$AI$4,Data!$AK$26,IF($M244=Data!$AN$4,Data!$AP$26,0))))))</f>
        <v>0</v>
      </c>
      <c r="BA244" s="9">
        <f>IF($M244=Data!$L$10,Data!$V$27,IF($M244=Data!$L$12,Data!$V$27,IF($M244=Data!$Y$4,Data!$AA$27,IF($M244=Data!$AD$4,Data!$AF$27,IF($M244=Data!$AI$4,Data!$AK$27,IF($M244=Data!$AN$4,Data!$AP$27,0))))))</f>
        <v>0</v>
      </c>
      <c r="BB244" s="9">
        <f>IF($M244=Data!$L$10,Data!$V$28,IF($M244=Data!$L$12,Data!$V$28,IF($M244=Data!$Y$4,Data!$AA$28,IF($M244=Data!$AD$4,Data!$AF$28,IF($M244=Data!$AI$4,Data!$AK$28,IF($M244=Data!$AN$4,Data!$AP$28,0))))))</f>
        <v>0</v>
      </c>
      <c r="BC244" s="9">
        <f t="shared" si="16"/>
        <v>0</v>
      </c>
      <c r="BD244" s="119">
        <f>VLOOKUP($BC244,Data!$AS$4:$AT$128,2,FALSE)</f>
        <v>0</v>
      </c>
      <c r="BE244" s="102">
        <f>IF('LCLR Activity List v2.2'!$K244="SPR",1,0)</f>
        <v>0</v>
      </c>
      <c r="BF244" s="100" t="e">
        <f>IF($BE244=0,T244*Data!BF$98,IF($BE244=1,T244*Data!BK$98,T244*Data!BF$98))</f>
        <v>#N/A</v>
      </c>
      <c r="BG244" s="100" t="e">
        <f>IF($BE244=0,U244*Data!BG$98,IF($BE244=1,U244*Data!BL$98,U244*Data!BG$98))</f>
        <v>#N/A</v>
      </c>
      <c r="BH244" s="100" t="e">
        <f>IF($BE244=0,V244*Data!BH$98,IF($BE244=1,V244*Data!BM$98,V244*Data!BH$98))</f>
        <v>#N/A</v>
      </c>
      <c r="BI244" s="100" t="e">
        <f>IF($BE244=0,W244*Data!BI$98,IF($BE244=1,W244*Data!BN$98,W244*Data!BI$98))</f>
        <v>#N/A</v>
      </c>
      <c r="BJ244" s="100" t="e">
        <f>IF($BE244=0,X244*Data!BJ$98,IF($BE244=1,X244*Data!BO$98,X244*Data!BJ$98))</f>
        <v>#N/A</v>
      </c>
      <c r="BK244" s="97" t="e">
        <f t="shared" si="15"/>
        <v>#N/A</v>
      </c>
    </row>
    <row r="245" spans="1:63" x14ac:dyDescent="0.35">
      <c r="A245" s="187">
        <v>233</v>
      </c>
      <c r="B245" s="165"/>
      <c r="C245" s="166"/>
      <c r="D245" s="230"/>
      <c r="E245" s="166"/>
      <c r="F245" s="166"/>
      <c r="G245" s="166"/>
      <c r="H245" s="166"/>
      <c r="I245" s="166"/>
      <c r="J245" s="166"/>
      <c r="K245" s="166"/>
      <c r="L245" s="166"/>
      <c r="M245" s="166"/>
      <c r="N245" s="166"/>
      <c r="O245" s="231"/>
      <c r="P245" s="154">
        <f>VLOOKUP($BC245,Data!$AS$4:$AT$128,2,FALSE)</f>
        <v>0</v>
      </c>
      <c r="Q245" s="166"/>
      <c r="R245" s="166"/>
      <c r="S245" s="155"/>
      <c r="T245" s="170"/>
      <c r="U245" s="170"/>
      <c r="V245" s="170"/>
      <c r="W245" s="170"/>
      <c r="X245" s="156">
        <f t="shared" si="13"/>
        <v>0</v>
      </c>
      <c r="Y245" s="170"/>
      <c r="Z245" s="156">
        <f t="shared" si="14"/>
        <v>0</v>
      </c>
      <c r="AA245" s="175"/>
      <c r="AB245" s="176"/>
      <c r="AD245" s="9">
        <f>IF($M245=Data!$L$10,Data!$V$4,IF($M245=Data!$L$12,Data!$V$4,IF($M245=Data!$Y$4,Data!$AA$4,IF($M245=Data!$AD$4,Data!$AF$4,IF($M245=Data!$AI$4,Data!$AK$4,IF($M245=Data!$AN$4,Data!$AP$4,0))))))</f>
        <v>0</v>
      </c>
      <c r="AE245" s="9">
        <f>IF($M245=Data!$L$10,Data!$V$5,IF($M245=Data!$L$12,Data!$V$5,IF($M245=Data!$Y$4,Data!$AA$5,IF($M245=Data!$AD$4,Data!$AF$5,IF($M245=Data!$AI$4,Data!$AK$5,IF($M245=Data!$AN$4,Data!$AP$5,0))))))</f>
        <v>0</v>
      </c>
      <c r="AF245" s="9">
        <f>IF($M245=Data!$L$10,Data!$V$6,IF($M245=Data!$L$12,Data!$V$6,IF($M245=Data!$Y$4,Data!$AA$6,IF($M245=Data!$AD$4,Data!$AF$6,IF($M245=Data!$AI$4,Data!$AK$6,IF($M245=Data!$AN$4,Data!$AP$6,0))))))</f>
        <v>0</v>
      </c>
      <c r="AG245" s="9">
        <f>IF($M245=Data!$L$10,Data!$V$7,IF($M245=Data!$L$12,Data!$V$7,IF($M245=Data!$Y$4,Data!$AA$7,IF($M245=Data!$AD$4,Data!$AF$7,IF($M245=Data!$AI$4,Data!$AK$7,IF($M245=Data!$AN$4,Data!$AP$7,0))))))</f>
        <v>0</v>
      </c>
      <c r="AH245" s="9">
        <f>IF($M245=Data!$L$10,Data!$V$8,IF($M245=Data!$L$12,Data!$V$8,IF($M245=Data!$Y$4,Data!$AA$8,IF($M245=Data!$AD$4,Data!$AF$8,IF($M245=Data!$AI$4,Data!$AK$8,IF($M245=Data!$AN$4,Data!$AP$8,0))))))</f>
        <v>0</v>
      </c>
      <c r="AI245" s="9">
        <f>IF($M245=Data!$L$10,Data!$V$9,IF($M245=Data!$L$12,Data!$V$9,IF($M245=Data!$Y$4,Data!$AA$9,IF($M245=Data!$AD$4,Data!$AF$9,IF($M245=Data!$AI$4,Data!$AK$9,IF($M245=Data!$AN$4,Data!$AP$9,0))))))</f>
        <v>0</v>
      </c>
      <c r="AJ245" s="9">
        <f>IF($M245=Data!$L$10,Data!$V$10,IF($M245=Data!$L$12,Data!$V$10,IF($M245=Data!$Y$4,Data!$AA$10,IF($M245=Data!$AD$4,Data!$AF$10,IF($M245=Data!$AI$4,Data!$AK$10,IF($M245=Data!$AN$4,Data!$AP$10,0))))))</f>
        <v>0</v>
      </c>
      <c r="AK245" s="9">
        <f>IF($M245=Data!$L$10,Data!$V$11,IF($M245=Data!$L$12,Data!$V$11,IF($M245=Data!$Y$4,Data!$AA$11,IF($M245=Data!$AD$4,Data!$AF$11,IF($M245=Data!$AI$4,Data!$AK$11,IF($M245=Data!$AN$4,Data!$AP$11,0))))))</f>
        <v>0</v>
      </c>
      <c r="AL245" s="9">
        <f>IF($M245=Data!$L$10,Data!$V$12,IF($M245=Data!$L$12,Data!$V$12,IF($M245=Data!$Y$4,Data!$AA$12,IF($M245=Data!$AD$4,Data!$AF$12,IF($M245=Data!$AI$4,Data!$AK$12,IF($M245=Data!$AN$4,Data!$AP$12,0))))))</f>
        <v>0</v>
      </c>
      <c r="AM245" s="9">
        <f>IF($M245=Data!$L$10,Data!$V$13,IF($M245=Data!$L$12,Data!$V$13,IF($M245=Data!$Y$4,Data!$AA$13,IF($M245=Data!$AD$4,Data!$AF$13,IF($M245=Data!$AI$4,Data!$AK$13,IF($M245=Data!$AN$4,Data!$AP$13,0))))))</f>
        <v>0</v>
      </c>
      <c r="AN245" s="9">
        <f>IF($M245=Data!$L$10,Data!$V$14,IF($M245=Data!$L$12,Data!$V$14,IF($M245=Data!$Y$4,Data!$AA$14,IF($M245=Data!$AD$4,Data!$AF$14,IF($M245=Data!$AI$4,Data!$AK$14,IF($M245=Data!$AN$4,Data!$AP$14,0))))))</f>
        <v>0</v>
      </c>
      <c r="AO245" s="9">
        <f>IF($M245=Data!$L$10,Data!$V$15,IF($M245=Data!$L$12,Data!$V$15,IF($M245=Data!$Y$4,Data!$AA$15,IF($M245=Data!$AD$4,Data!$AF$15,IF($M245=Data!$AI$4,Data!$AK$15,IF($M245=Data!$AN$4,Data!$AP$15,0))))))</f>
        <v>0</v>
      </c>
      <c r="AP245" s="9">
        <f>IF($M245=Data!$L$10,Data!$V$16,IF($M245=Data!$L$12,Data!$V$16,IF($M245=Data!$Y$4,Data!$AA$16,IF($M245=Data!$AD$4,Data!$AF$16,IF($M245=Data!$AI$4,Data!$AK$16,IF($M245=Data!$AN$4,Data!$AP$16,0))))))</f>
        <v>0</v>
      </c>
      <c r="AQ245" s="9">
        <f>IF($M245=Data!$L$10,Data!$V$17,IF($M245=Data!$L$12,Data!$V$17,IF($M245=Data!$Y$4,Data!$AA$17,IF($M245=Data!$AD$4,Data!$AF$17,IF($M245=Data!$AI$4,Data!$AK$17,IF($M245=Data!$AN$4,Data!$AP$17,0))))))</f>
        <v>0</v>
      </c>
      <c r="AR245" s="9">
        <f>IF($M245=Data!$L$10,Data!$V$18,IF($M245=Data!$L$12,Data!$V$18,IF($M245=Data!$Y$4,Data!$AA$18,IF($M245=Data!$AD$4,Data!$AF$18,IF($M245=Data!$AI$4,Data!$AK$18,IF($M245=Data!$AN$4,Data!$AP$18,0))))))</f>
        <v>0</v>
      </c>
      <c r="AS245" s="9">
        <f>IF($M245=Data!$L$10,Data!$V$19,IF($M245=Data!$L$12,Data!$V$19,IF($M245=Data!$Y$4,Data!$AA$19,IF($M245=Data!$AD$4,Data!$AF$19,IF($M245=Data!$AI$4,Data!$AK$19,IF($M245=Data!$AN$4,Data!$AP$19,0))))))</f>
        <v>0</v>
      </c>
      <c r="AT245" s="9">
        <f>IF($M245=Data!$L$10,Data!$V$20,IF($M245=Data!$L$12,Data!$V$20,IF($M245=Data!$Y$4,Data!$AA$20,IF($M245=Data!$AD$4,Data!$AF$20,IF($M245=Data!$AI$4,Data!$AK$20,IF($M245=Data!$AN$4,Data!$AP$20,0))))))</f>
        <v>0</v>
      </c>
      <c r="AU245" s="9">
        <f>IF($M245=Data!$L$10,Data!$V$21,IF($M245=Data!$L$12,Data!$V$21,IF($M245=Data!$Y$4,Data!$AA$21,IF($M245=Data!$AD$4,Data!$AF$21,IF($M245=Data!$AI$4,Data!$AK$21,IF($M245=Data!$AN$4,Data!$AP$21,0))))))</f>
        <v>0</v>
      </c>
      <c r="AV245" s="9">
        <f>IF($M245=Data!$L$10,Data!$V$22,IF($M245=Data!$L$12,Data!$V$22,IF($M245=Data!$Y$4,Data!$AA$22,IF($M245=Data!$AD$4,Data!$AF$22,IF($M245=Data!$AI$4,Data!$AK$22,IF($M245=Data!$AN$4,Data!$AP$22,0))))))</f>
        <v>0</v>
      </c>
      <c r="AW245" s="9">
        <f>IF($M245=Data!$L$10,Data!$V$23,IF($M245=Data!$L$12,Data!$V$23,IF($M245=Data!$Y$4,Data!$AA$23,IF($M245=Data!$AD$4,Data!$AF$23,IF($M245=Data!$AI$4,Data!$AK$23,IF($M245=Data!$AN$4,Data!$AP$23,0))))))</f>
        <v>0</v>
      </c>
      <c r="AX245" s="9">
        <f>IF($M245=Data!$L$10,Data!$V$24,IF($M245=Data!$L$12,Data!$V$24,IF($M245=Data!$Y$4,Data!$AA$24,IF($M245=Data!$AD$4,Data!$AF$24,IF($M245=Data!$AI$4,Data!$AK$24,IF($M245=Data!$AN$4,Data!$AP$24,0))))))</f>
        <v>0</v>
      </c>
      <c r="AY245" s="9">
        <f>IF($M245=Data!$L$10,Data!$V$25,IF($M245=Data!$L$12,Data!$V$25,IF($M245=Data!$Y$4,Data!$AA$25,IF($M245=Data!$AD$4,Data!$AF$25,IF($M245=Data!$AI$4,Data!$AK$25,IF($M245=Data!$AN$4,Data!$AP$25,0))))))</f>
        <v>0</v>
      </c>
      <c r="AZ245" s="9">
        <f>IF($M245=Data!$L$10,Data!$V$26,IF($M245=Data!$L$12,Data!$V$26,IF($M245=Data!$Y$4,Data!$AA$26,IF($M245=Data!$AD$4,Data!$AF$26,IF($M245=Data!$AI$4,Data!$AK$26,IF($M245=Data!$AN$4,Data!$AP$26,0))))))</f>
        <v>0</v>
      </c>
      <c r="BA245" s="9">
        <f>IF($M245=Data!$L$10,Data!$V$27,IF($M245=Data!$L$12,Data!$V$27,IF($M245=Data!$Y$4,Data!$AA$27,IF($M245=Data!$AD$4,Data!$AF$27,IF($M245=Data!$AI$4,Data!$AK$27,IF($M245=Data!$AN$4,Data!$AP$27,0))))))</f>
        <v>0</v>
      </c>
      <c r="BB245" s="9">
        <f>IF($M245=Data!$L$10,Data!$V$28,IF($M245=Data!$L$12,Data!$V$28,IF($M245=Data!$Y$4,Data!$AA$28,IF($M245=Data!$AD$4,Data!$AF$28,IF($M245=Data!$AI$4,Data!$AK$28,IF($M245=Data!$AN$4,Data!$AP$28,0))))))</f>
        <v>0</v>
      </c>
      <c r="BC245" s="9">
        <f t="shared" si="16"/>
        <v>0</v>
      </c>
      <c r="BD245" s="119">
        <f>VLOOKUP($BC245,Data!$AS$4:$AT$128,2,FALSE)</f>
        <v>0</v>
      </c>
      <c r="BE245" s="102">
        <f>IF('LCLR Activity List v2.2'!$K245="SPR",1,0)</f>
        <v>0</v>
      </c>
      <c r="BF245" s="100" t="e">
        <f>IF($BE245=0,T245*Data!BF$98,IF($BE245=1,T245*Data!BK$98,T245*Data!BF$98))</f>
        <v>#N/A</v>
      </c>
      <c r="BG245" s="100" t="e">
        <f>IF($BE245=0,U245*Data!BG$98,IF($BE245=1,U245*Data!BL$98,U245*Data!BG$98))</f>
        <v>#N/A</v>
      </c>
      <c r="BH245" s="100" t="e">
        <f>IF($BE245=0,V245*Data!BH$98,IF($BE245=1,V245*Data!BM$98,V245*Data!BH$98))</f>
        <v>#N/A</v>
      </c>
      <c r="BI245" s="100" t="e">
        <f>IF($BE245=0,W245*Data!BI$98,IF($BE245=1,W245*Data!BN$98,W245*Data!BI$98))</f>
        <v>#N/A</v>
      </c>
      <c r="BJ245" s="100" t="e">
        <f>IF($BE245=0,X245*Data!BJ$98,IF($BE245=1,X245*Data!BO$98,X245*Data!BJ$98))</f>
        <v>#N/A</v>
      </c>
      <c r="BK245" s="97" t="e">
        <f t="shared" si="15"/>
        <v>#N/A</v>
      </c>
    </row>
    <row r="246" spans="1:63" x14ac:dyDescent="0.35">
      <c r="A246" s="187">
        <v>234</v>
      </c>
      <c r="B246" s="165"/>
      <c r="C246" s="166"/>
      <c r="D246" s="230"/>
      <c r="E246" s="166"/>
      <c r="F246" s="166"/>
      <c r="G246" s="166"/>
      <c r="H246" s="166"/>
      <c r="I246" s="166"/>
      <c r="J246" s="166"/>
      <c r="K246" s="166"/>
      <c r="L246" s="166"/>
      <c r="M246" s="166"/>
      <c r="N246" s="166"/>
      <c r="O246" s="231"/>
      <c r="P246" s="154">
        <f>VLOOKUP($BC246,Data!$AS$4:$AT$128,2,FALSE)</f>
        <v>0</v>
      </c>
      <c r="Q246" s="166"/>
      <c r="R246" s="166"/>
      <c r="S246" s="155"/>
      <c r="T246" s="170"/>
      <c r="U246" s="170"/>
      <c r="V246" s="170"/>
      <c r="W246" s="170"/>
      <c r="X246" s="156">
        <f t="shared" si="13"/>
        <v>0</v>
      </c>
      <c r="Y246" s="170"/>
      <c r="Z246" s="156">
        <f t="shared" si="14"/>
        <v>0</v>
      </c>
      <c r="AA246" s="175"/>
      <c r="AB246" s="176"/>
      <c r="AD246" s="9">
        <f>IF($M246=Data!$L$10,Data!$V$4,IF($M246=Data!$L$12,Data!$V$4,IF($M246=Data!$Y$4,Data!$AA$4,IF($M246=Data!$AD$4,Data!$AF$4,IF($M246=Data!$AI$4,Data!$AK$4,IF($M246=Data!$AN$4,Data!$AP$4,0))))))</f>
        <v>0</v>
      </c>
      <c r="AE246" s="9">
        <f>IF($M246=Data!$L$10,Data!$V$5,IF($M246=Data!$L$12,Data!$V$5,IF($M246=Data!$Y$4,Data!$AA$5,IF($M246=Data!$AD$4,Data!$AF$5,IF($M246=Data!$AI$4,Data!$AK$5,IF($M246=Data!$AN$4,Data!$AP$5,0))))))</f>
        <v>0</v>
      </c>
      <c r="AF246" s="9">
        <f>IF($M246=Data!$L$10,Data!$V$6,IF($M246=Data!$L$12,Data!$V$6,IF($M246=Data!$Y$4,Data!$AA$6,IF($M246=Data!$AD$4,Data!$AF$6,IF($M246=Data!$AI$4,Data!$AK$6,IF($M246=Data!$AN$4,Data!$AP$6,0))))))</f>
        <v>0</v>
      </c>
      <c r="AG246" s="9">
        <f>IF($M246=Data!$L$10,Data!$V$7,IF($M246=Data!$L$12,Data!$V$7,IF($M246=Data!$Y$4,Data!$AA$7,IF($M246=Data!$AD$4,Data!$AF$7,IF($M246=Data!$AI$4,Data!$AK$7,IF($M246=Data!$AN$4,Data!$AP$7,0))))))</f>
        <v>0</v>
      </c>
      <c r="AH246" s="9">
        <f>IF($M246=Data!$L$10,Data!$V$8,IF($M246=Data!$L$12,Data!$V$8,IF($M246=Data!$Y$4,Data!$AA$8,IF($M246=Data!$AD$4,Data!$AF$8,IF($M246=Data!$AI$4,Data!$AK$8,IF($M246=Data!$AN$4,Data!$AP$8,0))))))</f>
        <v>0</v>
      </c>
      <c r="AI246" s="9">
        <f>IF($M246=Data!$L$10,Data!$V$9,IF($M246=Data!$L$12,Data!$V$9,IF($M246=Data!$Y$4,Data!$AA$9,IF($M246=Data!$AD$4,Data!$AF$9,IF($M246=Data!$AI$4,Data!$AK$9,IF($M246=Data!$AN$4,Data!$AP$9,0))))))</f>
        <v>0</v>
      </c>
      <c r="AJ246" s="9">
        <f>IF($M246=Data!$L$10,Data!$V$10,IF($M246=Data!$L$12,Data!$V$10,IF($M246=Data!$Y$4,Data!$AA$10,IF($M246=Data!$AD$4,Data!$AF$10,IF($M246=Data!$AI$4,Data!$AK$10,IF($M246=Data!$AN$4,Data!$AP$10,0))))))</f>
        <v>0</v>
      </c>
      <c r="AK246" s="9">
        <f>IF($M246=Data!$L$10,Data!$V$11,IF($M246=Data!$L$12,Data!$V$11,IF($M246=Data!$Y$4,Data!$AA$11,IF($M246=Data!$AD$4,Data!$AF$11,IF($M246=Data!$AI$4,Data!$AK$11,IF($M246=Data!$AN$4,Data!$AP$11,0))))))</f>
        <v>0</v>
      </c>
      <c r="AL246" s="9">
        <f>IF($M246=Data!$L$10,Data!$V$12,IF($M246=Data!$L$12,Data!$V$12,IF($M246=Data!$Y$4,Data!$AA$12,IF($M246=Data!$AD$4,Data!$AF$12,IF($M246=Data!$AI$4,Data!$AK$12,IF($M246=Data!$AN$4,Data!$AP$12,0))))))</f>
        <v>0</v>
      </c>
      <c r="AM246" s="9">
        <f>IF($M246=Data!$L$10,Data!$V$13,IF($M246=Data!$L$12,Data!$V$13,IF($M246=Data!$Y$4,Data!$AA$13,IF($M246=Data!$AD$4,Data!$AF$13,IF($M246=Data!$AI$4,Data!$AK$13,IF($M246=Data!$AN$4,Data!$AP$13,0))))))</f>
        <v>0</v>
      </c>
      <c r="AN246" s="9">
        <f>IF($M246=Data!$L$10,Data!$V$14,IF($M246=Data!$L$12,Data!$V$14,IF($M246=Data!$Y$4,Data!$AA$14,IF($M246=Data!$AD$4,Data!$AF$14,IF($M246=Data!$AI$4,Data!$AK$14,IF($M246=Data!$AN$4,Data!$AP$14,0))))))</f>
        <v>0</v>
      </c>
      <c r="AO246" s="9">
        <f>IF($M246=Data!$L$10,Data!$V$15,IF($M246=Data!$L$12,Data!$V$15,IF($M246=Data!$Y$4,Data!$AA$15,IF($M246=Data!$AD$4,Data!$AF$15,IF($M246=Data!$AI$4,Data!$AK$15,IF($M246=Data!$AN$4,Data!$AP$15,0))))))</f>
        <v>0</v>
      </c>
      <c r="AP246" s="9">
        <f>IF($M246=Data!$L$10,Data!$V$16,IF($M246=Data!$L$12,Data!$V$16,IF($M246=Data!$Y$4,Data!$AA$16,IF($M246=Data!$AD$4,Data!$AF$16,IF($M246=Data!$AI$4,Data!$AK$16,IF($M246=Data!$AN$4,Data!$AP$16,0))))))</f>
        <v>0</v>
      </c>
      <c r="AQ246" s="9">
        <f>IF($M246=Data!$L$10,Data!$V$17,IF($M246=Data!$L$12,Data!$V$17,IF($M246=Data!$Y$4,Data!$AA$17,IF($M246=Data!$AD$4,Data!$AF$17,IF($M246=Data!$AI$4,Data!$AK$17,IF($M246=Data!$AN$4,Data!$AP$17,0))))))</f>
        <v>0</v>
      </c>
      <c r="AR246" s="9">
        <f>IF($M246=Data!$L$10,Data!$V$18,IF($M246=Data!$L$12,Data!$V$18,IF($M246=Data!$Y$4,Data!$AA$18,IF($M246=Data!$AD$4,Data!$AF$18,IF($M246=Data!$AI$4,Data!$AK$18,IF($M246=Data!$AN$4,Data!$AP$18,0))))))</f>
        <v>0</v>
      </c>
      <c r="AS246" s="9">
        <f>IF($M246=Data!$L$10,Data!$V$19,IF($M246=Data!$L$12,Data!$V$19,IF($M246=Data!$Y$4,Data!$AA$19,IF($M246=Data!$AD$4,Data!$AF$19,IF($M246=Data!$AI$4,Data!$AK$19,IF($M246=Data!$AN$4,Data!$AP$19,0))))))</f>
        <v>0</v>
      </c>
      <c r="AT246" s="9">
        <f>IF($M246=Data!$L$10,Data!$V$20,IF($M246=Data!$L$12,Data!$V$20,IF($M246=Data!$Y$4,Data!$AA$20,IF($M246=Data!$AD$4,Data!$AF$20,IF($M246=Data!$AI$4,Data!$AK$20,IF($M246=Data!$AN$4,Data!$AP$20,0))))))</f>
        <v>0</v>
      </c>
      <c r="AU246" s="9">
        <f>IF($M246=Data!$L$10,Data!$V$21,IF($M246=Data!$L$12,Data!$V$21,IF($M246=Data!$Y$4,Data!$AA$21,IF($M246=Data!$AD$4,Data!$AF$21,IF($M246=Data!$AI$4,Data!$AK$21,IF($M246=Data!$AN$4,Data!$AP$21,0))))))</f>
        <v>0</v>
      </c>
      <c r="AV246" s="9">
        <f>IF($M246=Data!$L$10,Data!$V$22,IF($M246=Data!$L$12,Data!$V$22,IF($M246=Data!$Y$4,Data!$AA$22,IF($M246=Data!$AD$4,Data!$AF$22,IF($M246=Data!$AI$4,Data!$AK$22,IF($M246=Data!$AN$4,Data!$AP$22,0))))))</f>
        <v>0</v>
      </c>
      <c r="AW246" s="9">
        <f>IF($M246=Data!$L$10,Data!$V$23,IF($M246=Data!$L$12,Data!$V$23,IF($M246=Data!$Y$4,Data!$AA$23,IF($M246=Data!$AD$4,Data!$AF$23,IF($M246=Data!$AI$4,Data!$AK$23,IF($M246=Data!$AN$4,Data!$AP$23,0))))))</f>
        <v>0</v>
      </c>
      <c r="AX246" s="9">
        <f>IF($M246=Data!$L$10,Data!$V$24,IF($M246=Data!$L$12,Data!$V$24,IF($M246=Data!$Y$4,Data!$AA$24,IF($M246=Data!$AD$4,Data!$AF$24,IF($M246=Data!$AI$4,Data!$AK$24,IF($M246=Data!$AN$4,Data!$AP$24,0))))))</f>
        <v>0</v>
      </c>
      <c r="AY246" s="9">
        <f>IF($M246=Data!$L$10,Data!$V$25,IF($M246=Data!$L$12,Data!$V$25,IF($M246=Data!$Y$4,Data!$AA$25,IF($M246=Data!$AD$4,Data!$AF$25,IF($M246=Data!$AI$4,Data!$AK$25,IF($M246=Data!$AN$4,Data!$AP$25,0))))))</f>
        <v>0</v>
      </c>
      <c r="AZ246" s="9">
        <f>IF($M246=Data!$L$10,Data!$V$26,IF($M246=Data!$L$12,Data!$V$26,IF($M246=Data!$Y$4,Data!$AA$26,IF($M246=Data!$AD$4,Data!$AF$26,IF($M246=Data!$AI$4,Data!$AK$26,IF($M246=Data!$AN$4,Data!$AP$26,0))))))</f>
        <v>0</v>
      </c>
      <c r="BA246" s="9">
        <f>IF($M246=Data!$L$10,Data!$V$27,IF($M246=Data!$L$12,Data!$V$27,IF($M246=Data!$Y$4,Data!$AA$27,IF($M246=Data!$AD$4,Data!$AF$27,IF($M246=Data!$AI$4,Data!$AK$27,IF($M246=Data!$AN$4,Data!$AP$27,0))))))</f>
        <v>0</v>
      </c>
      <c r="BB246" s="9">
        <f>IF($M246=Data!$L$10,Data!$V$28,IF($M246=Data!$L$12,Data!$V$28,IF($M246=Data!$Y$4,Data!$AA$28,IF($M246=Data!$AD$4,Data!$AF$28,IF($M246=Data!$AI$4,Data!$AK$28,IF($M246=Data!$AN$4,Data!$AP$28,0))))))</f>
        <v>0</v>
      </c>
      <c r="BC246" s="9">
        <f t="shared" si="16"/>
        <v>0</v>
      </c>
      <c r="BD246" s="119">
        <f>VLOOKUP($BC246,Data!$AS$4:$AT$128,2,FALSE)</f>
        <v>0</v>
      </c>
      <c r="BE246" s="102">
        <f>IF('LCLR Activity List v2.2'!$K246="SPR",1,0)</f>
        <v>0</v>
      </c>
      <c r="BF246" s="100" t="e">
        <f>IF($BE246=0,T246*Data!BF$98,IF($BE246=1,T246*Data!BK$98,T246*Data!BF$98))</f>
        <v>#N/A</v>
      </c>
      <c r="BG246" s="100" t="e">
        <f>IF($BE246=0,U246*Data!BG$98,IF($BE246=1,U246*Data!BL$98,U246*Data!BG$98))</f>
        <v>#N/A</v>
      </c>
      <c r="BH246" s="100" t="e">
        <f>IF($BE246=0,V246*Data!BH$98,IF($BE246=1,V246*Data!BM$98,V246*Data!BH$98))</f>
        <v>#N/A</v>
      </c>
      <c r="BI246" s="100" t="e">
        <f>IF($BE246=0,W246*Data!BI$98,IF($BE246=1,W246*Data!BN$98,W246*Data!BI$98))</f>
        <v>#N/A</v>
      </c>
      <c r="BJ246" s="100" t="e">
        <f>IF($BE246=0,X246*Data!BJ$98,IF($BE246=1,X246*Data!BO$98,X246*Data!BJ$98))</f>
        <v>#N/A</v>
      </c>
      <c r="BK246" s="97" t="e">
        <f t="shared" si="15"/>
        <v>#N/A</v>
      </c>
    </row>
    <row r="247" spans="1:63" x14ac:dyDescent="0.35">
      <c r="A247" s="187">
        <v>235</v>
      </c>
      <c r="B247" s="165"/>
      <c r="C247" s="166"/>
      <c r="D247" s="230"/>
      <c r="E247" s="166"/>
      <c r="F247" s="166"/>
      <c r="G247" s="166"/>
      <c r="H247" s="166"/>
      <c r="I247" s="166"/>
      <c r="J247" s="166"/>
      <c r="K247" s="166"/>
      <c r="L247" s="166"/>
      <c r="M247" s="166"/>
      <c r="N247" s="166"/>
      <c r="O247" s="231"/>
      <c r="P247" s="154">
        <f>VLOOKUP($BC247,Data!$AS$4:$AT$128,2,FALSE)</f>
        <v>0</v>
      </c>
      <c r="Q247" s="166"/>
      <c r="R247" s="166"/>
      <c r="S247" s="155"/>
      <c r="T247" s="170"/>
      <c r="U247" s="170"/>
      <c r="V247" s="170"/>
      <c r="W247" s="170"/>
      <c r="X247" s="156">
        <f t="shared" si="13"/>
        <v>0</v>
      </c>
      <c r="Y247" s="170"/>
      <c r="Z247" s="156">
        <f t="shared" si="14"/>
        <v>0</v>
      </c>
      <c r="AA247" s="175"/>
      <c r="AB247" s="176"/>
      <c r="AD247" s="9">
        <f>IF($M247=Data!$L$10,Data!$V$4,IF($M247=Data!$L$12,Data!$V$4,IF($M247=Data!$Y$4,Data!$AA$4,IF($M247=Data!$AD$4,Data!$AF$4,IF($M247=Data!$AI$4,Data!$AK$4,IF($M247=Data!$AN$4,Data!$AP$4,0))))))</f>
        <v>0</v>
      </c>
      <c r="AE247" s="9">
        <f>IF($M247=Data!$L$10,Data!$V$5,IF($M247=Data!$L$12,Data!$V$5,IF($M247=Data!$Y$4,Data!$AA$5,IF($M247=Data!$AD$4,Data!$AF$5,IF($M247=Data!$AI$4,Data!$AK$5,IF($M247=Data!$AN$4,Data!$AP$5,0))))))</f>
        <v>0</v>
      </c>
      <c r="AF247" s="9">
        <f>IF($M247=Data!$L$10,Data!$V$6,IF($M247=Data!$L$12,Data!$V$6,IF($M247=Data!$Y$4,Data!$AA$6,IF($M247=Data!$AD$4,Data!$AF$6,IF($M247=Data!$AI$4,Data!$AK$6,IF($M247=Data!$AN$4,Data!$AP$6,0))))))</f>
        <v>0</v>
      </c>
      <c r="AG247" s="9">
        <f>IF($M247=Data!$L$10,Data!$V$7,IF($M247=Data!$L$12,Data!$V$7,IF($M247=Data!$Y$4,Data!$AA$7,IF($M247=Data!$AD$4,Data!$AF$7,IF($M247=Data!$AI$4,Data!$AK$7,IF($M247=Data!$AN$4,Data!$AP$7,0))))))</f>
        <v>0</v>
      </c>
      <c r="AH247" s="9">
        <f>IF($M247=Data!$L$10,Data!$V$8,IF($M247=Data!$L$12,Data!$V$8,IF($M247=Data!$Y$4,Data!$AA$8,IF($M247=Data!$AD$4,Data!$AF$8,IF($M247=Data!$AI$4,Data!$AK$8,IF($M247=Data!$AN$4,Data!$AP$8,0))))))</f>
        <v>0</v>
      </c>
      <c r="AI247" s="9">
        <f>IF($M247=Data!$L$10,Data!$V$9,IF($M247=Data!$L$12,Data!$V$9,IF($M247=Data!$Y$4,Data!$AA$9,IF($M247=Data!$AD$4,Data!$AF$9,IF($M247=Data!$AI$4,Data!$AK$9,IF($M247=Data!$AN$4,Data!$AP$9,0))))))</f>
        <v>0</v>
      </c>
      <c r="AJ247" s="9">
        <f>IF($M247=Data!$L$10,Data!$V$10,IF($M247=Data!$L$12,Data!$V$10,IF($M247=Data!$Y$4,Data!$AA$10,IF($M247=Data!$AD$4,Data!$AF$10,IF($M247=Data!$AI$4,Data!$AK$10,IF($M247=Data!$AN$4,Data!$AP$10,0))))))</f>
        <v>0</v>
      </c>
      <c r="AK247" s="9">
        <f>IF($M247=Data!$L$10,Data!$V$11,IF($M247=Data!$L$12,Data!$V$11,IF($M247=Data!$Y$4,Data!$AA$11,IF($M247=Data!$AD$4,Data!$AF$11,IF($M247=Data!$AI$4,Data!$AK$11,IF($M247=Data!$AN$4,Data!$AP$11,0))))))</f>
        <v>0</v>
      </c>
      <c r="AL247" s="9">
        <f>IF($M247=Data!$L$10,Data!$V$12,IF($M247=Data!$L$12,Data!$V$12,IF($M247=Data!$Y$4,Data!$AA$12,IF($M247=Data!$AD$4,Data!$AF$12,IF($M247=Data!$AI$4,Data!$AK$12,IF($M247=Data!$AN$4,Data!$AP$12,0))))))</f>
        <v>0</v>
      </c>
      <c r="AM247" s="9">
        <f>IF($M247=Data!$L$10,Data!$V$13,IF($M247=Data!$L$12,Data!$V$13,IF($M247=Data!$Y$4,Data!$AA$13,IF($M247=Data!$AD$4,Data!$AF$13,IF($M247=Data!$AI$4,Data!$AK$13,IF($M247=Data!$AN$4,Data!$AP$13,0))))))</f>
        <v>0</v>
      </c>
      <c r="AN247" s="9">
        <f>IF($M247=Data!$L$10,Data!$V$14,IF($M247=Data!$L$12,Data!$V$14,IF($M247=Data!$Y$4,Data!$AA$14,IF($M247=Data!$AD$4,Data!$AF$14,IF($M247=Data!$AI$4,Data!$AK$14,IF($M247=Data!$AN$4,Data!$AP$14,0))))))</f>
        <v>0</v>
      </c>
      <c r="AO247" s="9">
        <f>IF($M247=Data!$L$10,Data!$V$15,IF($M247=Data!$L$12,Data!$V$15,IF($M247=Data!$Y$4,Data!$AA$15,IF($M247=Data!$AD$4,Data!$AF$15,IF($M247=Data!$AI$4,Data!$AK$15,IF($M247=Data!$AN$4,Data!$AP$15,0))))))</f>
        <v>0</v>
      </c>
      <c r="AP247" s="9">
        <f>IF($M247=Data!$L$10,Data!$V$16,IF($M247=Data!$L$12,Data!$V$16,IF($M247=Data!$Y$4,Data!$AA$16,IF($M247=Data!$AD$4,Data!$AF$16,IF($M247=Data!$AI$4,Data!$AK$16,IF($M247=Data!$AN$4,Data!$AP$16,0))))))</f>
        <v>0</v>
      </c>
      <c r="AQ247" s="9">
        <f>IF($M247=Data!$L$10,Data!$V$17,IF($M247=Data!$L$12,Data!$V$17,IF($M247=Data!$Y$4,Data!$AA$17,IF($M247=Data!$AD$4,Data!$AF$17,IF($M247=Data!$AI$4,Data!$AK$17,IF($M247=Data!$AN$4,Data!$AP$17,0))))))</f>
        <v>0</v>
      </c>
      <c r="AR247" s="9">
        <f>IF($M247=Data!$L$10,Data!$V$18,IF($M247=Data!$L$12,Data!$V$18,IF($M247=Data!$Y$4,Data!$AA$18,IF($M247=Data!$AD$4,Data!$AF$18,IF($M247=Data!$AI$4,Data!$AK$18,IF($M247=Data!$AN$4,Data!$AP$18,0))))))</f>
        <v>0</v>
      </c>
      <c r="AS247" s="9">
        <f>IF($M247=Data!$L$10,Data!$V$19,IF($M247=Data!$L$12,Data!$V$19,IF($M247=Data!$Y$4,Data!$AA$19,IF($M247=Data!$AD$4,Data!$AF$19,IF($M247=Data!$AI$4,Data!$AK$19,IF($M247=Data!$AN$4,Data!$AP$19,0))))))</f>
        <v>0</v>
      </c>
      <c r="AT247" s="9">
        <f>IF($M247=Data!$L$10,Data!$V$20,IF($M247=Data!$L$12,Data!$V$20,IF($M247=Data!$Y$4,Data!$AA$20,IF($M247=Data!$AD$4,Data!$AF$20,IF($M247=Data!$AI$4,Data!$AK$20,IF($M247=Data!$AN$4,Data!$AP$20,0))))))</f>
        <v>0</v>
      </c>
      <c r="AU247" s="9">
        <f>IF($M247=Data!$L$10,Data!$V$21,IF($M247=Data!$L$12,Data!$V$21,IF($M247=Data!$Y$4,Data!$AA$21,IF($M247=Data!$AD$4,Data!$AF$21,IF($M247=Data!$AI$4,Data!$AK$21,IF($M247=Data!$AN$4,Data!$AP$21,0))))))</f>
        <v>0</v>
      </c>
      <c r="AV247" s="9">
        <f>IF($M247=Data!$L$10,Data!$V$22,IF($M247=Data!$L$12,Data!$V$22,IF($M247=Data!$Y$4,Data!$AA$22,IF($M247=Data!$AD$4,Data!$AF$22,IF($M247=Data!$AI$4,Data!$AK$22,IF($M247=Data!$AN$4,Data!$AP$22,0))))))</f>
        <v>0</v>
      </c>
      <c r="AW247" s="9">
        <f>IF($M247=Data!$L$10,Data!$V$23,IF($M247=Data!$L$12,Data!$V$23,IF($M247=Data!$Y$4,Data!$AA$23,IF($M247=Data!$AD$4,Data!$AF$23,IF($M247=Data!$AI$4,Data!$AK$23,IF($M247=Data!$AN$4,Data!$AP$23,0))))))</f>
        <v>0</v>
      </c>
      <c r="AX247" s="9">
        <f>IF($M247=Data!$L$10,Data!$V$24,IF($M247=Data!$L$12,Data!$V$24,IF($M247=Data!$Y$4,Data!$AA$24,IF($M247=Data!$AD$4,Data!$AF$24,IF($M247=Data!$AI$4,Data!$AK$24,IF($M247=Data!$AN$4,Data!$AP$24,0))))))</f>
        <v>0</v>
      </c>
      <c r="AY247" s="9">
        <f>IF($M247=Data!$L$10,Data!$V$25,IF($M247=Data!$L$12,Data!$V$25,IF($M247=Data!$Y$4,Data!$AA$25,IF($M247=Data!$AD$4,Data!$AF$25,IF($M247=Data!$AI$4,Data!$AK$25,IF($M247=Data!$AN$4,Data!$AP$25,0))))))</f>
        <v>0</v>
      </c>
      <c r="AZ247" s="9">
        <f>IF($M247=Data!$L$10,Data!$V$26,IF($M247=Data!$L$12,Data!$V$26,IF($M247=Data!$Y$4,Data!$AA$26,IF($M247=Data!$AD$4,Data!$AF$26,IF($M247=Data!$AI$4,Data!$AK$26,IF($M247=Data!$AN$4,Data!$AP$26,0))))))</f>
        <v>0</v>
      </c>
      <c r="BA247" s="9">
        <f>IF($M247=Data!$L$10,Data!$V$27,IF($M247=Data!$L$12,Data!$V$27,IF($M247=Data!$Y$4,Data!$AA$27,IF($M247=Data!$AD$4,Data!$AF$27,IF($M247=Data!$AI$4,Data!$AK$27,IF($M247=Data!$AN$4,Data!$AP$27,0))))))</f>
        <v>0</v>
      </c>
      <c r="BB247" s="9">
        <f>IF($M247=Data!$L$10,Data!$V$28,IF($M247=Data!$L$12,Data!$V$28,IF($M247=Data!$Y$4,Data!$AA$28,IF($M247=Data!$AD$4,Data!$AF$28,IF($M247=Data!$AI$4,Data!$AK$28,IF($M247=Data!$AN$4,Data!$AP$28,0))))))</f>
        <v>0</v>
      </c>
      <c r="BC247" s="9">
        <f t="shared" si="16"/>
        <v>0</v>
      </c>
      <c r="BD247" s="119">
        <f>VLOOKUP($BC247,Data!$AS$4:$AT$128,2,FALSE)</f>
        <v>0</v>
      </c>
      <c r="BE247" s="102">
        <f>IF('LCLR Activity List v2.2'!$K247="SPR",1,0)</f>
        <v>0</v>
      </c>
      <c r="BF247" s="100" t="e">
        <f>IF($BE247=0,T247*Data!BF$98,IF($BE247=1,T247*Data!BK$98,T247*Data!BF$98))</f>
        <v>#N/A</v>
      </c>
      <c r="BG247" s="100" t="e">
        <f>IF($BE247=0,U247*Data!BG$98,IF($BE247=1,U247*Data!BL$98,U247*Data!BG$98))</f>
        <v>#N/A</v>
      </c>
      <c r="BH247" s="100" t="e">
        <f>IF($BE247=0,V247*Data!BH$98,IF($BE247=1,V247*Data!BM$98,V247*Data!BH$98))</f>
        <v>#N/A</v>
      </c>
      <c r="BI247" s="100" t="e">
        <f>IF($BE247=0,W247*Data!BI$98,IF($BE247=1,W247*Data!BN$98,W247*Data!BI$98))</f>
        <v>#N/A</v>
      </c>
      <c r="BJ247" s="100" t="e">
        <f>IF($BE247=0,X247*Data!BJ$98,IF($BE247=1,X247*Data!BO$98,X247*Data!BJ$98))</f>
        <v>#N/A</v>
      </c>
      <c r="BK247" s="97" t="e">
        <f t="shared" si="15"/>
        <v>#N/A</v>
      </c>
    </row>
    <row r="248" spans="1:63" x14ac:dyDescent="0.35">
      <c r="A248" s="187">
        <v>236</v>
      </c>
      <c r="B248" s="165"/>
      <c r="C248" s="166"/>
      <c r="D248" s="230"/>
      <c r="E248" s="166"/>
      <c r="F248" s="166"/>
      <c r="G248" s="166"/>
      <c r="H248" s="166"/>
      <c r="I248" s="166"/>
      <c r="J248" s="166"/>
      <c r="K248" s="166"/>
      <c r="L248" s="166"/>
      <c r="M248" s="166"/>
      <c r="N248" s="166"/>
      <c r="O248" s="231"/>
      <c r="P248" s="154">
        <f>VLOOKUP($BC248,Data!$AS$4:$AT$128,2,FALSE)</f>
        <v>0</v>
      </c>
      <c r="Q248" s="166"/>
      <c r="R248" s="166"/>
      <c r="S248" s="155"/>
      <c r="T248" s="170"/>
      <c r="U248" s="170"/>
      <c r="V248" s="170"/>
      <c r="W248" s="170"/>
      <c r="X248" s="156">
        <f t="shared" si="13"/>
        <v>0</v>
      </c>
      <c r="Y248" s="170"/>
      <c r="Z248" s="156">
        <f t="shared" si="14"/>
        <v>0</v>
      </c>
      <c r="AA248" s="175"/>
      <c r="AB248" s="176"/>
      <c r="AD248" s="9">
        <f>IF($M248=Data!$L$10,Data!$V$4,IF($M248=Data!$L$12,Data!$V$4,IF($M248=Data!$Y$4,Data!$AA$4,IF($M248=Data!$AD$4,Data!$AF$4,IF($M248=Data!$AI$4,Data!$AK$4,IF($M248=Data!$AN$4,Data!$AP$4,0))))))</f>
        <v>0</v>
      </c>
      <c r="AE248" s="9">
        <f>IF($M248=Data!$L$10,Data!$V$5,IF($M248=Data!$L$12,Data!$V$5,IF($M248=Data!$Y$4,Data!$AA$5,IF($M248=Data!$AD$4,Data!$AF$5,IF($M248=Data!$AI$4,Data!$AK$5,IF($M248=Data!$AN$4,Data!$AP$5,0))))))</f>
        <v>0</v>
      </c>
      <c r="AF248" s="9">
        <f>IF($M248=Data!$L$10,Data!$V$6,IF($M248=Data!$L$12,Data!$V$6,IF($M248=Data!$Y$4,Data!$AA$6,IF($M248=Data!$AD$4,Data!$AF$6,IF($M248=Data!$AI$4,Data!$AK$6,IF($M248=Data!$AN$4,Data!$AP$6,0))))))</f>
        <v>0</v>
      </c>
      <c r="AG248" s="9">
        <f>IF($M248=Data!$L$10,Data!$V$7,IF($M248=Data!$L$12,Data!$V$7,IF($M248=Data!$Y$4,Data!$AA$7,IF($M248=Data!$AD$4,Data!$AF$7,IF($M248=Data!$AI$4,Data!$AK$7,IF($M248=Data!$AN$4,Data!$AP$7,0))))))</f>
        <v>0</v>
      </c>
      <c r="AH248" s="9">
        <f>IF($M248=Data!$L$10,Data!$V$8,IF($M248=Data!$L$12,Data!$V$8,IF($M248=Data!$Y$4,Data!$AA$8,IF($M248=Data!$AD$4,Data!$AF$8,IF($M248=Data!$AI$4,Data!$AK$8,IF($M248=Data!$AN$4,Data!$AP$8,0))))))</f>
        <v>0</v>
      </c>
      <c r="AI248" s="9">
        <f>IF($M248=Data!$L$10,Data!$V$9,IF($M248=Data!$L$12,Data!$V$9,IF($M248=Data!$Y$4,Data!$AA$9,IF($M248=Data!$AD$4,Data!$AF$9,IF($M248=Data!$AI$4,Data!$AK$9,IF($M248=Data!$AN$4,Data!$AP$9,0))))))</f>
        <v>0</v>
      </c>
      <c r="AJ248" s="9">
        <f>IF($M248=Data!$L$10,Data!$V$10,IF($M248=Data!$L$12,Data!$V$10,IF($M248=Data!$Y$4,Data!$AA$10,IF($M248=Data!$AD$4,Data!$AF$10,IF($M248=Data!$AI$4,Data!$AK$10,IF($M248=Data!$AN$4,Data!$AP$10,0))))))</f>
        <v>0</v>
      </c>
      <c r="AK248" s="9">
        <f>IF($M248=Data!$L$10,Data!$V$11,IF($M248=Data!$L$12,Data!$V$11,IF($M248=Data!$Y$4,Data!$AA$11,IF($M248=Data!$AD$4,Data!$AF$11,IF($M248=Data!$AI$4,Data!$AK$11,IF($M248=Data!$AN$4,Data!$AP$11,0))))))</f>
        <v>0</v>
      </c>
      <c r="AL248" s="9">
        <f>IF($M248=Data!$L$10,Data!$V$12,IF($M248=Data!$L$12,Data!$V$12,IF($M248=Data!$Y$4,Data!$AA$12,IF($M248=Data!$AD$4,Data!$AF$12,IF($M248=Data!$AI$4,Data!$AK$12,IF($M248=Data!$AN$4,Data!$AP$12,0))))))</f>
        <v>0</v>
      </c>
      <c r="AM248" s="9">
        <f>IF($M248=Data!$L$10,Data!$V$13,IF($M248=Data!$L$12,Data!$V$13,IF($M248=Data!$Y$4,Data!$AA$13,IF($M248=Data!$AD$4,Data!$AF$13,IF($M248=Data!$AI$4,Data!$AK$13,IF($M248=Data!$AN$4,Data!$AP$13,0))))))</f>
        <v>0</v>
      </c>
      <c r="AN248" s="9">
        <f>IF($M248=Data!$L$10,Data!$V$14,IF($M248=Data!$L$12,Data!$V$14,IF($M248=Data!$Y$4,Data!$AA$14,IF($M248=Data!$AD$4,Data!$AF$14,IF($M248=Data!$AI$4,Data!$AK$14,IF($M248=Data!$AN$4,Data!$AP$14,0))))))</f>
        <v>0</v>
      </c>
      <c r="AO248" s="9">
        <f>IF($M248=Data!$L$10,Data!$V$15,IF($M248=Data!$L$12,Data!$V$15,IF($M248=Data!$Y$4,Data!$AA$15,IF($M248=Data!$AD$4,Data!$AF$15,IF($M248=Data!$AI$4,Data!$AK$15,IF($M248=Data!$AN$4,Data!$AP$15,0))))))</f>
        <v>0</v>
      </c>
      <c r="AP248" s="9">
        <f>IF($M248=Data!$L$10,Data!$V$16,IF($M248=Data!$L$12,Data!$V$16,IF($M248=Data!$Y$4,Data!$AA$16,IF($M248=Data!$AD$4,Data!$AF$16,IF($M248=Data!$AI$4,Data!$AK$16,IF($M248=Data!$AN$4,Data!$AP$16,0))))))</f>
        <v>0</v>
      </c>
      <c r="AQ248" s="9">
        <f>IF($M248=Data!$L$10,Data!$V$17,IF($M248=Data!$L$12,Data!$V$17,IF($M248=Data!$Y$4,Data!$AA$17,IF($M248=Data!$AD$4,Data!$AF$17,IF($M248=Data!$AI$4,Data!$AK$17,IF($M248=Data!$AN$4,Data!$AP$17,0))))))</f>
        <v>0</v>
      </c>
      <c r="AR248" s="9">
        <f>IF($M248=Data!$L$10,Data!$V$18,IF($M248=Data!$L$12,Data!$V$18,IF($M248=Data!$Y$4,Data!$AA$18,IF($M248=Data!$AD$4,Data!$AF$18,IF($M248=Data!$AI$4,Data!$AK$18,IF($M248=Data!$AN$4,Data!$AP$18,0))))))</f>
        <v>0</v>
      </c>
      <c r="AS248" s="9">
        <f>IF($M248=Data!$L$10,Data!$V$19,IF($M248=Data!$L$12,Data!$V$19,IF($M248=Data!$Y$4,Data!$AA$19,IF($M248=Data!$AD$4,Data!$AF$19,IF($M248=Data!$AI$4,Data!$AK$19,IF($M248=Data!$AN$4,Data!$AP$19,0))))))</f>
        <v>0</v>
      </c>
      <c r="AT248" s="9">
        <f>IF($M248=Data!$L$10,Data!$V$20,IF($M248=Data!$L$12,Data!$V$20,IF($M248=Data!$Y$4,Data!$AA$20,IF($M248=Data!$AD$4,Data!$AF$20,IF($M248=Data!$AI$4,Data!$AK$20,IF($M248=Data!$AN$4,Data!$AP$20,0))))))</f>
        <v>0</v>
      </c>
      <c r="AU248" s="9">
        <f>IF($M248=Data!$L$10,Data!$V$21,IF($M248=Data!$L$12,Data!$V$21,IF($M248=Data!$Y$4,Data!$AA$21,IF($M248=Data!$AD$4,Data!$AF$21,IF($M248=Data!$AI$4,Data!$AK$21,IF($M248=Data!$AN$4,Data!$AP$21,0))))))</f>
        <v>0</v>
      </c>
      <c r="AV248" s="9">
        <f>IF($M248=Data!$L$10,Data!$V$22,IF($M248=Data!$L$12,Data!$V$22,IF($M248=Data!$Y$4,Data!$AA$22,IF($M248=Data!$AD$4,Data!$AF$22,IF($M248=Data!$AI$4,Data!$AK$22,IF($M248=Data!$AN$4,Data!$AP$22,0))))))</f>
        <v>0</v>
      </c>
      <c r="AW248" s="9">
        <f>IF($M248=Data!$L$10,Data!$V$23,IF($M248=Data!$L$12,Data!$V$23,IF($M248=Data!$Y$4,Data!$AA$23,IF($M248=Data!$AD$4,Data!$AF$23,IF($M248=Data!$AI$4,Data!$AK$23,IF($M248=Data!$AN$4,Data!$AP$23,0))))))</f>
        <v>0</v>
      </c>
      <c r="AX248" s="9">
        <f>IF($M248=Data!$L$10,Data!$V$24,IF($M248=Data!$L$12,Data!$V$24,IF($M248=Data!$Y$4,Data!$AA$24,IF($M248=Data!$AD$4,Data!$AF$24,IF($M248=Data!$AI$4,Data!$AK$24,IF($M248=Data!$AN$4,Data!$AP$24,0))))))</f>
        <v>0</v>
      </c>
      <c r="AY248" s="9">
        <f>IF($M248=Data!$L$10,Data!$V$25,IF($M248=Data!$L$12,Data!$V$25,IF($M248=Data!$Y$4,Data!$AA$25,IF($M248=Data!$AD$4,Data!$AF$25,IF($M248=Data!$AI$4,Data!$AK$25,IF($M248=Data!$AN$4,Data!$AP$25,0))))))</f>
        <v>0</v>
      </c>
      <c r="AZ248" s="9">
        <f>IF($M248=Data!$L$10,Data!$V$26,IF($M248=Data!$L$12,Data!$V$26,IF($M248=Data!$Y$4,Data!$AA$26,IF($M248=Data!$AD$4,Data!$AF$26,IF($M248=Data!$AI$4,Data!$AK$26,IF($M248=Data!$AN$4,Data!$AP$26,0))))))</f>
        <v>0</v>
      </c>
      <c r="BA248" s="9">
        <f>IF($M248=Data!$L$10,Data!$V$27,IF($M248=Data!$L$12,Data!$V$27,IF($M248=Data!$Y$4,Data!$AA$27,IF($M248=Data!$AD$4,Data!$AF$27,IF($M248=Data!$AI$4,Data!$AK$27,IF($M248=Data!$AN$4,Data!$AP$27,0))))))</f>
        <v>0</v>
      </c>
      <c r="BB248" s="9">
        <f>IF($M248=Data!$L$10,Data!$V$28,IF($M248=Data!$L$12,Data!$V$28,IF($M248=Data!$Y$4,Data!$AA$28,IF($M248=Data!$AD$4,Data!$AF$28,IF($M248=Data!$AI$4,Data!$AK$28,IF($M248=Data!$AN$4,Data!$AP$28,0))))))</f>
        <v>0</v>
      </c>
      <c r="BC248" s="9">
        <f t="shared" si="16"/>
        <v>0</v>
      </c>
      <c r="BD248" s="119">
        <f>VLOOKUP($BC248,Data!$AS$4:$AT$128,2,FALSE)</f>
        <v>0</v>
      </c>
      <c r="BE248" s="102">
        <f>IF('LCLR Activity List v2.2'!$K248="SPR",1,0)</f>
        <v>0</v>
      </c>
      <c r="BF248" s="100" t="e">
        <f>IF($BE248=0,T248*Data!BF$98,IF($BE248=1,T248*Data!BK$98,T248*Data!BF$98))</f>
        <v>#N/A</v>
      </c>
      <c r="BG248" s="100" t="e">
        <f>IF($BE248=0,U248*Data!BG$98,IF($BE248=1,U248*Data!BL$98,U248*Data!BG$98))</f>
        <v>#N/A</v>
      </c>
      <c r="BH248" s="100" t="e">
        <f>IF($BE248=0,V248*Data!BH$98,IF($BE248=1,V248*Data!BM$98,V248*Data!BH$98))</f>
        <v>#N/A</v>
      </c>
      <c r="BI248" s="100" t="e">
        <f>IF($BE248=0,W248*Data!BI$98,IF($BE248=1,W248*Data!BN$98,W248*Data!BI$98))</f>
        <v>#N/A</v>
      </c>
      <c r="BJ248" s="100" t="e">
        <f>IF($BE248=0,X248*Data!BJ$98,IF($BE248=1,X248*Data!BO$98,X248*Data!BJ$98))</f>
        <v>#N/A</v>
      </c>
      <c r="BK248" s="97" t="e">
        <f t="shared" si="15"/>
        <v>#N/A</v>
      </c>
    </row>
    <row r="249" spans="1:63" x14ac:dyDescent="0.35">
      <c r="A249" s="187">
        <v>237</v>
      </c>
      <c r="B249" s="165"/>
      <c r="C249" s="166"/>
      <c r="D249" s="230"/>
      <c r="E249" s="166"/>
      <c r="F249" s="166"/>
      <c r="G249" s="166"/>
      <c r="H249" s="166"/>
      <c r="I249" s="166"/>
      <c r="J249" s="166"/>
      <c r="K249" s="166"/>
      <c r="L249" s="166"/>
      <c r="M249" s="166"/>
      <c r="N249" s="166"/>
      <c r="O249" s="231"/>
      <c r="P249" s="154">
        <f>VLOOKUP($BC249,Data!$AS$4:$AT$128,2,FALSE)</f>
        <v>0</v>
      </c>
      <c r="Q249" s="166"/>
      <c r="R249" s="166"/>
      <c r="S249" s="155"/>
      <c r="T249" s="170"/>
      <c r="U249" s="170"/>
      <c r="V249" s="170"/>
      <c r="W249" s="170"/>
      <c r="X249" s="156">
        <f t="shared" si="13"/>
        <v>0</v>
      </c>
      <c r="Y249" s="170"/>
      <c r="Z249" s="156">
        <f t="shared" si="14"/>
        <v>0</v>
      </c>
      <c r="AA249" s="175"/>
      <c r="AB249" s="176"/>
      <c r="AD249" s="9">
        <f>IF($M249=Data!$L$10,Data!$V$4,IF($M249=Data!$L$12,Data!$V$4,IF($M249=Data!$Y$4,Data!$AA$4,IF($M249=Data!$AD$4,Data!$AF$4,IF($M249=Data!$AI$4,Data!$AK$4,IF($M249=Data!$AN$4,Data!$AP$4,0))))))</f>
        <v>0</v>
      </c>
      <c r="AE249" s="9">
        <f>IF($M249=Data!$L$10,Data!$V$5,IF($M249=Data!$L$12,Data!$V$5,IF($M249=Data!$Y$4,Data!$AA$5,IF($M249=Data!$AD$4,Data!$AF$5,IF($M249=Data!$AI$4,Data!$AK$5,IF($M249=Data!$AN$4,Data!$AP$5,0))))))</f>
        <v>0</v>
      </c>
      <c r="AF249" s="9">
        <f>IF($M249=Data!$L$10,Data!$V$6,IF($M249=Data!$L$12,Data!$V$6,IF($M249=Data!$Y$4,Data!$AA$6,IF($M249=Data!$AD$4,Data!$AF$6,IF($M249=Data!$AI$4,Data!$AK$6,IF($M249=Data!$AN$4,Data!$AP$6,0))))))</f>
        <v>0</v>
      </c>
      <c r="AG249" s="9">
        <f>IF($M249=Data!$L$10,Data!$V$7,IF($M249=Data!$L$12,Data!$V$7,IF($M249=Data!$Y$4,Data!$AA$7,IF($M249=Data!$AD$4,Data!$AF$7,IF($M249=Data!$AI$4,Data!$AK$7,IF($M249=Data!$AN$4,Data!$AP$7,0))))))</f>
        <v>0</v>
      </c>
      <c r="AH249" s="9">
        <f>IF($M249=Data!$L$10,Data!$V$8,IF($M249=Data!$L$12,Data!$V$8,IF($M249=Data!$Y$4,Data!$AA$8,IF($M249=Data!$AD$4,Data!$AF$8,IF($M249=Data!$AI$4,Data!$AK$8,IF($M249=Data!$AN$4,Data!$AP$8,0))))))</f>
        <v>0</v>
      </c>
      <c r="AI249" s="9">
        <f>IF($M249=Data!$L$10,Data!$V$9,IF($M249=Data!$L$12,Data!$V$9,IF($M249=Data!$Y$4,Data!$AA$9,IF($M249=Data!$AD$4,Data!$AF$9,IF($M249=Data!$AI$4,Data!$AK$9,IF($M249=Data!$AN$4,Data!$AP$9,0))))))</f>
        <v>0</v>
      </c>
      <c r="AJ249" s="9">
        <f>IF($M249=Data!$L$10,Data!$V$10,IF($M249=Data!$L$12,Data!$V$10,IF($M249=Data!$Y$4,Data!$AA$10,IF($M249=Data!$AD$4,Data!$AF$10,IF($M249=Data!$AI$4,Data!$AK$10,IF($M249=Data!$AN$4,Data!$AP$10,0))))))</f>
        <v>0</v>
      </c>
      <c r="AK249" s="9">
        <f>IF($M249=Data!$L$10,Data!$V$11,IF($M249=Data!$L$12,Data!$V$11,IF($M249=Data!$Y$4,Data!$AA$11,IF($M249=Data!$AD$4,Data!$AF$11,IF($M249=Data!$AI$4,Data!$AK$11,IF($M249=Data!$AN$4,Data!$AP$11,0))))))</f>
        <v>0</v>
      </c>
      <c r="AL249" s="9">
        <f>IF($M249=Data!$L$10,Data!$V$12,IF($M249=Data!$L$12,Data!$V$12,IF($M249=Data!$Y$4,Data!$AA$12,IF($M249=Data!$AD$4,Data!$AF$12,IF($M249=Data!$AI$4,Data!$AK$12,IF($M249=Data!$AN$4,Data!$AP$12,0))))))</f>
        <v>0</v>
      </c>
      <c r="AM249" s="9">
        <f>IF($M249=Data!$L$10,Data!$V$13,IF($M249=Data!$L$12,Data!$V$13,IF($M249=Data!$Y$4,Data!$AA$13,IF($M249=Data!$AD$4,Data!$AF$13,IF($M249=Data!$AI$4,Data!$AK$13,IF($M249=Data!$AN$4,Data!$AP$13,0))))))</f>
        <v>0</v>
      </c>
      <c r="AN249" s="9">
        <f>IF($M249=Data!$L$10,Data!$V$14,IF($M249=Data!$L$12,Data!$V$14,IF($M249=Data!$Y$4,Data!$AA$14,IF($M249=Data!$AD$4,Data!$AF$14,IF($M249=Data!$AI$4,Data!$AK$14,IF($M249=Data!$AN$4,Data!$AP$14,0))))))</f>
        <v>0</v>
      </c>
      <c r="AO249" s="9">
        <f>IF($M249=Data!$L$10,Data!$V$15,IF($M249=Data!$L$12,Data!$V$15,IF($M249=Data!$Y$4,Data!$AA$15,IF($M249=Data!$AD$4,Data!$AF$15,IF($M249=Data!$AI$4,Data!$AK$15,IF($M249=Data!$AN$4,Data!$AP$15,0))))))</f>
        <v>0</v>
      </c>
      <c r="AP249" s="9">
        <f>IF($M249=Data!$L$10,Data!$V$16,IF($M249=Data!$L$12,Data!$V$16,IF($M249=Data!$Y$4,Data!$AA$16,IF($M249=Data!$AD$4,Data!$AF$16,IF($M249=Data!$AI$4,Data!$AK$16,IF($M249=Data!$AN$4,Data!$AP$16,0))))))</f>
        <v>0</v>
      </c>
      <c r="AQ249" s="9">
        <f>IF($M249=Data!$L$10,Data!$V$17,IF($M249=Data!$L$12,Data!$V$17,IF($M249=Data!$Y$4,Data!$AA$17,IF($M249=Data!$AD$4,Data!$AF$17,IF($M249=Data!$AI$4,Data!$AK$17,IF($M249=Data!$AN$4,Data!$AP$17,0))))))</f>
        <v>0</v>
      </c>
      <c r="AR249" s="9">
        <f>IF($M249=Data!$L$10,Data!$V$18,IF($M249=Data!$L$12,Data!$V$18,IF($M249=Data!$Y$4,Data!$AA$18,IF($M249=Data!$AD$4,Data!$AF$18,IF($M249=Data!$AI$4,Data!$AK$18,IF($M249=Data!$AN$4,Data!$AP$18,0))))))</f>
        <v>0</v>
      </c>
      <c r="AS249" s="9">
        <f>IF($M249=Data!$L$10,Data!$V$19,IF($M249=Data!$L$12,Data!$V$19,IF($M249=Data!$Y$4,Data!$AA$19,IF($M249=Data!$AD$4,Data!$AF$19,IF($M249=Data!$AI$4,Data!$AK$19,IF($M249=Data!$AN$4,Data!$AP$19,0))))))</f>
        <v>0</v>
      </c>
      <c r="AT249" s="9">
        <f>IF($M249=Data!$L$10,Data!$V$20,IF($M249=Data!$L$12,Data!$V$20,IF($M249=Data!$Y$4,Data!$AA$20,IF($M249=Data!$AD$4,Data!$AF$20,IF($M249=Data!$AI$4,Data!$AK$20,IF($M249=Data!$AN$4,Data!$AP$20,0))))))</f>
        <v>0</v>
      </c>
      <c r="AU249" s="9">
        <f>IF($M249=Data!$L$10,Data!$V$21,IF($M249=Data!$L$12,Data!$V$21,IF($M249=Data!$Y$4,Data!$AA$21,IF($M249=Data!$AD$4,Data!$AF$21,IF($M249=Data!$AI$4,Data!$AK$21,IF($M249=Data!$AN$4,Data!$AP$21,0))))))</f>
        <v>0</v>
      </c>
      <c r="AV249" s="9">
        <f>IF($M249=Data!$L$10,Data!$V$22,IF($M249=Data!$L$12,Data!$V$22,IF($M249=Data!$Y$4,Data!$AA$22,IF($M249=Data!$AD$4,Data!$AF$22,IF($M249=Data!$AI$4,Data!$AK$22,IF($M249=Data!$AN$4,Data!$AP$22,0))))))</f>
        <v>0</v>
      </c>
      <c r="AW249" s="9">
        <f>IF($M249=Data!$L$10,Data!$V$23,IF($M249=Data!$L$12,Data!$V$23,IF($M249=Data!$Y$4,Data!$AA$23,IF($M249=Data!$AD$4,Data!$AF$23,IF($M249=Data!$AI$4,Data!$AK$23,IF($M249=Data!$AN$4,Data!$AP$23,0))))))</f>
        <v>0</v>
      </c>
      <c r="AX249" s="9">
        <f>IF($M249=Data!$L$10,Data!$V$24,IF($M249=Data!$L$12,Data!$V$24,IF($M249=Data!$Y$4,Data!$AA$24,IF($M249=Data!$AD$4,Data!$AF$24,IF($M249=Data!$AI$4,Data!$AK$24,IF($M249=Data!$AN$4,Data!$AP$24,0))))))</f>
        <v>0</v>
      </c>
      <c r="AY249" s="9">
        <f>IF($M249=Data!$L$10,Data!$V$25,IF($M249=Data!$L$12,Data!$V$25,IF($M249=Data!$Y$4,Data!$AA$25,IF($M249=Data!$AD$4,Data!$AF$25,IF($M249=Data!$AI$4,Data!$AK$25,IF($M249=Data!$AN$4,Data!$AP$25,0))))))</f>
        <v>0</v>
      </c>
      <c r="AZ249" s="9">
        <f>IF($M249=Data!$L$10,Data!$V$26,IF($M249=Data!$L$12,Data!$V$26,IF($M249=Data!$Y$4,Data!$AA$26,IF($M249=Data!$AD$4,Data!$AF$26,IF($M249=Data!$AI$4,Data!$AK$26,IF($M249=Data!$AN$4,Data!$AP$26,0))))))</f>
        <v>0</v>
      </c>
      <c r="BA249" s="9">
        <f>IF($M249=Data!$L$10,Data!$V$27,IF($M249=Data!$L$12,Data!$V$27,IF($M249=Data!$Y$4,Data!$AA$27,IF($M249=Data!$AD$4,Data!$AF$27,IF($M249=Data!$AI$4,Data!$AK$27,IF($M249=Data!$AN$4,Data!$AP$27,0))))))</f>
        <v>0</v>
      </c>
      <c r="BB249" s="9">
        <f>IF($M249=Data!$L$10,Data!$V$28,IF($M249=Data!$L$12,Data!$V$28,IF($M249=Data!$Y$4,Data!$AA$28,IF($M249=Data!$AD$4,Data!$AF$28,IF($M249=Data!$AI$4,Data!$AK$28,IF($M249=Data!$AN$4,Data!$AP$28,0))))))</f>
        <v>0</v>
      </c>
      <c r="BC249" s="9">
        <f t="shared" si="16"/>
        <v>0</v>
      </c>
      <c r="BD249" s="119">
        <f>VLOOKUP($BC249,Data!$AS$4:$AT$128,2,FALSE)</f>
        <v>0</v>
      </c>
      <c r="BE249" s="102">
        <f>IF('LCLR Activity List v2.2'!$K249="SPR",1,0)</f>
        <v>0</v>
      </c>
      <c r="BF249" s="100" t="e">
        <f>IF($BE249=0,T249*Data!BF$98,IF($BE249=1,T249*Data!BK$98,T249*Data!BF$98))</f>
        <v>#N/A</v>
      </c>
      <c r="BG249" s="100" t="e">
        <f>IF($BE249=0,U249*Data!BG$98,IF($BE249=1,U249*Data!BL$98,U249*Data!BG$98))</f>
        <v>#N/A</v>
      </c>
      <c r="BH249" s="100" t="e">
        <f>IF($BE249=0,V249*Data!BH$98,IF($BE249=1,V249*Data!BM$98,V249*Data!BH$98))</f>
        <v>#N/A</v>
      </c>
      <c r="BI249" s="100" t="e">
        <f>IF($BE249=0,W249*Data!BI$98,IF($BE249=1,W249*Data!BN$98,W249*Data!BI$98))</f>
        <v>#N/A</v>
      </c>
      <c r="BJ249" s="100" t="e">
        <f>IF($BE249=0,X249*Data!BJ$98,IF($BE249=1,X249*Data!BO$98,X249*Data!BJ$98))</f>
        <v>#N/A</v>
      </c>
      <c r="BK249" s="97" t="e">
        <f t="shared" si="15"/>
        <v>#N/A</v>
      </c>
    </row>
    <row r="250" spans="1:63" x14ac:dyDescent="0.35">
      <c r="A250" s="187">
        <v>238</v>
      </c>
      <c r="B250" s="165"/>
      <c r="C250" s="166"/>
      <c r="D250" s="230"/>
      <c r="E250" s="166"/>
      <c r="F250" s="166"/>
      <c r="G250" s="166"/>
      <c r="H250" s="166"/>
      <c r="I250" s="166"/>
      <c r="J250" s="166"/>
      <c r="K250" s="166"/>
      <c r="L250" s="166"/>
      <c r="M250" s="166"/>
      <c r="N250" s="166"/>
      <c r="O250" s="231"/>
      <c r="P250" s="154">
        <f>VLOOKUP($BC250,Data!$AS$4:$AT$128,2,FALSE)</f>
        <v>0</v>
      </c>
      <c r="Q250" s="166"/>
      <c r="R250" s="166"/>
      <c r="S250" s="155"/>
      <c r="T250" s="170"/>
      <c r="U250" s="170"/>
      <c r="V250" s="170"/>
      <c r="W250" s="170"/>
      <c r="X250" s="156">
        <f t="shared" si="13"/>
        <v>0</v>
      </c>
      <c r="Y250" s="170"/>
      <c r="Z250" s="156">
        <f t="shared" si="14"/>
        <v>0</v>
      </c>
      <c r="AA250" s="175"/>
      <c r="AB250" s="176"/>
      <c r="AD250" s="9">
        <f>IF($M250=Data!$L$10,Data!$V$4,IF($M250=Data!$L$12,Data!$V$4,IF($M250=Data!$Y$4,Data!$AA$4,IF($M250=Data!$AD$4,Data!$AF$4,IF($M250=Data!$AI$4,Data!$AK$4,IF($M250=Data!$AN$4,Data!$AP$4,0))))))</f>
        <v>0</v>
      </c>
      <c r="AE250" s="9">
        <f>IF($M250=Data!$L$10,Data!$V$5,IF($M250=Data!$L$12,Data!$V$5,IF($M250=Data!$Y$4,Data!$AA$5,IF($M250=Data!$AD$4,Data!$AF$5,IF($M250=Data!$AI$4,Data!$AK$5,IF($M250=Data!$AN$4,Data!$AP$5,0))))))</f>
        <v>0</v>
      </c>
      <c r="AF250" s="9">
        <f>IF($M250=Data!$L$10,Data!$V$6,IF($M250=Data!$L$12,Data!$V$6,IF($M250=Data!$Y$4,Data!$AA$6,IF($M250=Data!$AD$4,Data!$AF$6,IF($M250=Data!$AI$4,Data!$AK$6,IF($M250=Data!$AN$4,Data!$AP$6,0))))))</f>
        <v>0</v>
      </c>
      <c r="AG250" s="9">
        <f>IF($M250=Data!$L$10,Data!$V$7,IF($M250=Data!$L$12,Data!$V$7,IF($M250=Data!$Y$4,Data!$AA$7,IF($M250=Data!$AD$4,Data!$AF$7,IF($M250=Data!$AI$4,Data!$AK$7,IF($M250=Data!$AN$4,Data!$AP$7,0))))))</f>
        <v>0</v>
      </c>
      <c r="AH250" s="9">
        <f>IF($M250=Data!$L$10,Data!$V$8,IF($M250=Data!$L$12,Data!$V$8,IF($M250=Data!$Y$4,Data!$AA$8,IF($M250=Data!$AD$4,Data!$AF$8,IF($M250=Data!$AI$4,Data!$AK$8,IF($M250=Data!$AN$4,Data!$AP$8,0))))))</f>
        <v>0</v>
      </c>
      <c r="AI250" s="9">
        <f>IF($M250=Data!$L$10,Data!$V$9,IF($M250=Data!$L$12,Data!$V$9,IF($M250=Data!$Y$4,Data!$AA$9,IF($M250=Data!$AD$4,Data!$AF$9,IF($M250=Data!$AI$4,Data!$AK$9,IF($M250=Data!$AN$4,Data!$AP$9,0))))))</f>
        <v>0</v>
      </c>
      <c r="AJ250" s="9">
        <f>IF($M250=Data!$L$10,Data!$V$10,IF($M250=Data!$L$12,Data!$V$10,IF($M250=Data!$Y$4,Data!$AA$10,IF($M250=Data!$AD$4,Data!$AF$10,IF($M250=Data!$AI$4,Data!$AK$10,IF($M250=Data!$AN$4,Data!$AP$10,0))))))</f>
        <v>0</v>
      </c>
      <c r="AK250" s="9">
        <f>IF($M250=Data!$L$10,Data!$V$11,IF($M250=Data!$L$12,Data!$V$11,IF($M250=Data!$Y$4,Data!$AA$11,IF($M250=Data!$AD$4,Data!$AF$11,IF($M250=Data!$AI$4,Data!$AK$11,IF($M250=Data!$AN$4,Data!$AP$11,0))))))</f>
        <v>0</v>
      </c>
      <c r="AL250" s="9">
        <f>IF($M250=Data!$L$10,Data!$V$12,IF($M250=Data!$L$12,Data!$V$12,IF($M250=Data!$Y$4,Data!$AA$12,IF($M250=Data!$AD$4,Data!$AF$12,IF($M250=Data!$AI$4,Data!$AK$12,IF($M250=Data!$AN$4,Data!$AP$12,0))))))</f>
        <v>0</v>
      </c>
      <c r="AM250" s="9">
        <f>IF($M250=Data!$L$10,Data!$V$13,IF($M250=Data!$L$12,Data!$V$13,IF($M250=Data!$Y$4,Data!$AA$13,IF($M250=Data!$AD$4,Data!$AF$13,IF($M250=Data!$AI$4,Data!$AK$13,IF($M250=Data!$AN$4,Data!$AP$13,0))))))</f>
        <v>0</v>
      </c>
      <c r="AN250" s="9">
        <f>IF($M250=Data!$L$10,Data!$V$14,IF($M250=Data!$L$12,Data!$V$14,IF($M250=Data!$Y$4,Data!$AA$14,IF($M250=Data!$AD$4,Data!$AF$14,IF($M250=Data!$AI$4,Data!$AK$14,IF($M250=Data!$AN$4,Data!$AP$14,0))))))</f>
        <v>0</v>
      </c>
      <c r="AO250" s="9">
        <f>IF($M250=Data!$L$10,Data!$V$15,IF($M250=Data!$L$12,Data!$V$15,IF($M250=Data!$Y$4,Data!$AA$15,IF($M250=Data!$AD$4,Data!$AF$15,IF($M250=Data!$AI$4,Data!$AK$15,IF($M250=Data!$AN$4,Data!$AP$15,0))))))</f>
        <v>0</v>
      </c>
      <c r="AP250" s="9">
        <f>IF($M250=Data!$L$10,Data!$V$16,IF($M250=Data!$L$12,Data!$V$16,IF($M250=Data!$Y$4,Data!$AA$16,IF($M250=Data!$AD$4,Data!$AF$16,IF($M250=Data!$AI$4,Data!$AK$16,IF($M250=Data!$AN$4,Data!$AP$16,0))))))</f>
        <v>0</v>
      </c>
      <c r="AQ250" s="9">
        <f>IF($M250=Data!$L$10,Data!$V$17,IF($M250=Data!$L$12,Data!$V$17,IF($M250=Data!$Y$4,Data!$AA$17,IF($M250=Data!$AD$4,Data!$AF$17,IF($M250=Data!$AI$4,Data!$AK$17,IF($M250=Data!$AN$4,Data!$AP$17,0))))))</f>
        <v>0</v>
      </c>
      <c r="AR250" s="9">
        <f>IF($M250=Data!$L$10,Data!$V$18,IF($M250=Data!$L$12,Data!$V$18,IF($M250=Data!$Y$4,Data!$AA$18,IF($M250=Data!$AD$4,Data!$AF$18,IF($M250=Data!$AI$4,Data!$AK$18,IF($M250=Data!$AN$4,Data!$AP$18,0))))))</f>
        <v>0</v>
      </c>
      <c r="AS250" s="9">
        <f>IF($M250=Data!$L$10,Data!$V$19,IF($M250=Data!$L$12,Data!$V$19,IF($M250=Data!$Y$4,Data!$AA$19,IF($M250=Data!$AD$4,Data!$AF$19,IF($M250=Data!$AI$4,Data!$AK$19,IF($M250=Data!$AN$4,Data!$AP$19,0))))))</f>
        <v>0</v>
      </c>
      <c r="AT250" s="9">
        <f>IF($M250=Data!$L$10,Data!$V$20,IF($M250=Data!$L$12,Data!$V$20,IF($M250=Data!$Y$4,Data!$AA$20,IF($M250=Data!$AD$4,Data!$AF$20,IF($M250=Data!$AI$4,Data!$AK$20,IF($M250=Data!$AN$4,Data!$AP$20,0))))))</f>
        <v>0</v>
      </c>
      <c r="AU250" s="9">
        <f>IF($M250=Data!$L$10,Data!$V$21,IF($M250=Data!$L$12,Data!$V$21,IF($M250=Data!$Y$4,Data!$AA$21,IF($M250=Data!$AD$4,Data!$AF$21,IF($M250=Data!$AI$4,Data!$AK$21,IF($M250=Data!$AN$4,Data!$AP$21,0))))))</f>
        <v>0</v>
      </c>
      <c r="AV250" s="9">
        <f>IF($M250=Data!$L$10,Data!$V$22,IF($M250=Data!$L$12,Data!$V$22,IF($M250=Data!$Y$4,Data!$AA$22,IF($M250=Data!$AD$4,Data!$AF$22,IF($M250=Data!$AI$4,Data!$AK$22,IF($M250=Data!$AN$4,Data!$AP$22,0))))))</f>
        <v>0</v>
      </c>
      <c r="AW250" s="9">
        <f>IF($M250=Data!$L$10,Data!$V$23,IF($M250=Data!$L$12,Data!$V$23,IF($M250=Data!$Y$4,Data!$AA$23,IF($M250=Data!$AD$4,Data!$AF$23,IF($M250=Data!$AI$4,Data!$AK$23,IF($M250=Data!$AN$4,Data!$AP$23,0))))))</f>
        <v>0</v>
      </c>
      <c r="AX250" s="9">
        <f>IF($M250=Data!$L$10,Data!$V$24,IF($M250=Data!$L$12,Data!$V$24,IF($M250=Data!$Y$4,Data!$AA$24,IF($M250=Data!$AD$4,Data!$AF$24,IF($M250=Data!$AI$4,Data!$AK$24,IF($M250=Data!$AN$4,Data!$AP$24,0))))))</f>
        <v>0</v>
      </c>
      <c r="AY250" s="9">
        <f>IF($M250=Data!$L$10,Data!$V$25,IF($M250=Data!$L$12,Data!$V$25,IF($M250=Data!$Y$4,Data!$AA$25,IF($M250=Data!$AD$4,Data!$AF$25,IF($M250=Data!$AI$4,Data!$AK$25,IF($M250=Data!$AN$4,Data!$AP$25,0))))))</f>
        <v>0</v>
      </c>
      <c r="AZ250" s="9">
        <f>IF($M250=Data!$L$10,Data!$V$26,IF($M250=Data!$L$12,Data!$V$26,IF($M250=Data!$Y$4,Data!$AA$26,IF($M250=Data!$AD$4,Data!$AF$26,IF($M250=Data!$AI$4,Data!$AK$26,IF($M250=Data!$AN$4,Data!$AP$26,0))))))</f>
        <v>0</v>
      </c>
      <c r="BA250" s="9">
        <f>IF($M250=Data!$L$10,Data!$V$27,IF($M250=Data!$L$12,Data!$V$27,IF($M250=Data!$Y$4,Data!$AA$27,IF($M250=Data!$AD$4,Data!$AF$27,IF($M250=Data!$AI$4,Data!$AK$27,IF($M250=Data!$AN$4,Data!$AP$27,0))))))</f>
        <v>0</v>
      </c>
      <c r="BB250" s="9">
        <f>IF($M250=Data!$L$10,Data!$V$28,IF($M250=Data!$L$12,Data!$V$28,IF($M250=Data!$Y$4,Data!$AA$28,IF($M250=Data!$AD$4,Data!$AF$28,IF($M250=Data!$AI$4,Data!$AK$28,IF($M250=Data!$AN$4,Data!$AP$28,0))))))</f>
        <v>0</v>
      </c>
      <c r="BC250" s="9">
        <f t="shared" si="16"/>
        <v>0</v>
      </c>
      <c r="BD250" s="119">
        <f>VLOOKUP($BC250,Data!$AS$4:$AT$128,2,FALSE)</f>
        <v>0</v>
      </c>
      <c r="BE250" s="102">
        <f>IF('LCLR Activity List v2.2'!$K250="SPR",1,0)</f>
        <v>0</v>
      </c>
      <c r="BF250" s="100" t="e">
        <f>IF($BE250=0,T250*Data!BF$98,IF($BE250=1,T250*Data!BK$98,T250*Data!BF$98))</f>
        <v>#N/A</v>
      </c>
      <c r="BG250" s="100" t="e">
        <f>IF($BE250=0,U250*Data!BG$98,IF($BE250=1,U250*Data!BL$98,U250*Data!BG$98))</f>
        <v>#N/A</v>
      </c>
      <c r="BH250" s="100" t="e">
        <f>IF($BE250=0,V250*Data!BH$98,IF($BE250=1,V250*Data!BM$98,V250*Data!BH$98))</f>
        <v>#N/A</v>
      </c>
      <c r="BI250" s="100" t="e">
        <f>IF($BE250=0,W250*Data!BI$98,IF($BE250=1,W250*Data!BN$98,W250*Data!BI$98))</f>
        <v>#N/A</v>
      </c>
      <c r="BJ250" s="100" t="e">
        <f>IF($BE250=0,X250*Data!BJ$98,IF($BE250=1,X250*Data!BO$98,X250*Data!BJ$98))</f>
        <v>#N/A</v>
      </c>
      <c r="BK250" s="97" t="e">
        <f t="shared" si="15"/>
        <v>#N/A</v>
      </c>
    </row>
    <row r="251" spans="1:63" x14ac:dyDescent="0.35">
      <c r="A251" s="187">
        <v>239</v>
      </c>
      <c r="B251" s="165"/>
      <c r="C251" s="166"/>
      <c r="D251" s="230"/>
      <c r="E251" s="166"/>
      <c r="F251" s="166"/>
      <c r="G251" s="166"/>
      <c r="H251" s="166"/>
      <c r="I251" s="166"/>
      <c r="J251" s="166"/>
      <c r="K251" s="166"/>
      <c r="L251" s="166"/>
      <c r="M251" s="166"/>
      <c r="N251" s="166"/>
      <c r="O251" s="231"/>
      <c r="P251" s="154">
        <f>VLOOKUP($BC251,Data!$AS$4:$AT$128,2,FALSE)</f>
        <v>0</v>
      </c>
      <c r="Q251" s="166"/>
      <c r="R251" s="166"/>
      <c r="S251" s="155"/>
      <c r="T251" s="170"/>
      <c r="U251" s="170"/>
      <c r="V251" s="170"/>
      <c r="W251" s="170"/>
      <c r="X251" s="156">
        <f t="shared" si="13"/>
        <v>0</v>
      </c>
      <c r="Y251" s="170"/>
      <c r="Z251" s="156">
        <f t="shared" si="14"/>
        <v>0</v>
      </c>
      <c r="AA251" s="175"/>
      <c r="AB251" s="176"/>
      <c r="AD251" s="9">
        <f>IF($M251=Data!$L$10,Data!$V$4,IF($M251=Data!$L$12,Data!$V$4,IF($M251=Data!$Y$4,Data!$AA$4,IF($M251=Data!$AD$4,Data!$AF$4,IF($M251=Data!$AI$4,Data!$AK$4,IF($M251=Data!$AN$4,Data!$AP$4,0))))))</f>
        <v>0</v>
      </c>
      <c r="AE251" s="9">
        <f>IF($M251=Data!$L$10,Data!$V$5,IF($M251=Data!$L$12,Data!$V$5,IF($M251=Data!$Y$4,Data!$AA$5,IF($M251=Data!$AD$4,Data!$AF$5,IF($M251=Data!$AI$4,Data!$AK$5,IF($M251=Data!$AN$4,Data!$AP$5,0))))))</f>
        <v>0</v>
      </c>
      <c r="AF251" s="9">
        <f>IF($M251=Data!$L$10,Data!$V$6,IF($M251=Data!$L$12,Data!$V$6,IF($M251=Data!$Y$4,Data!$AA$6,IF($M251=Data!$AD$4,Data!$AF$6,IF($M251=Data!$AI$4,Data!$AK$6,IF($M251=Data!$AN$4,Data!$AP$6,0))))))</f>
        <v>0</v>
      </c>
      <c r="AG251" s="9">
        <f>IF($M251=Data!$L$10,Data!$V$7,IF($M251=Data!$L$12,Data!$V$7,IF($M251=Data!$Y$4,Data!$AA$7,IF($M251=Data!$AD$4,Data!$AF$7,IF($M251=Data!$AI$4,Data!$AK$7,IF($M251=Data!$AN$4,Data!$AP$7,0))))))</f>
        <v>0</v>
      </c>
      <c r="AH251" s="9">
        <f>IF($M251=Data!$L$10,Data!$V$8,IF($M251=Data!$L$12,Data!$V$8,IF($M251=Data!$Y$4,Data!$AA$8,IF($M251=Data!$AD$4,Data!$AF$8,IF($M251=Data!$AI$4,Data!$AK$8,IF($M251=Data!$AN$4,Data!$AP$8,0))))))</f>
        <v>0</v>
      </c>
      <c r="AI251" s="9">
        <f>IF($M251=Data!$L$10,Data!$V$9,IF($M251=Data!$L$12,Data!$V$9,IF($M251=Data!$Y$4,Data!$AA$9,IF($M251=Data!$AD$4,Data!$AF$9,IF($M251=Data!$AI$4,Data!$AK$9,IF($M251=Data!$AN$4,Data!$AP$9,0))))))</f>
        <v>0</v>
      </c>
      <c r="AJ251" s="9">
        <f>IF($M251=Data!$L$10,Data!$V$10,IF($M251=Data!$L$12,Data!$V$10,IF($M251=Data!$Y$4,Data!$AA$10,IF($M251=Data!$AD$4,Data!$AF$10,IF($M251=Data!$AI$4,Data!$AK$10,IF($M251=Data!$AN$4,Data!$AP$10,0))))))</f>
        <v>0</v>
      </c>
      <c r="AK251" s="9">
        <f>IF($M251=Data!$L$10,Data!$V$11,IF($M251=Data!$L$12,Data!$V$11,IF($M251=Data!$Y$4,Data!$AA$11,IF($M251=Data!$AD$4,Data!$AF$11,IF($M251=Data!$AI$4,Data!$AK$11,IF($M251=Data!$AN$4,Data!$AP$11,0))))))</f>
        <v>0</v>
      </c>
      <c r="AL251" s="9">
        <f>IF($M251=Data!$L$10,Data!$V$12,IF($M251=Data!$L$12,Data!$V$12,IF($M251=Data!$Y$4,Data!$AA$12,IF($M251=Data!$AD$4,Data!$AF$12,IF($M251=Data!$AI$4,Data!$AK$12,IF($M251=Data!$AN$4,Data!$AP$12,0))))))</f>
        <v>0</v>
      </c>
      <c r="AM251" s="9">
        <f>IF($M251=Data!$L$10,Data!$V$13,IF($M251=Data!$L$12,Data!$V$13,IF($M251=Data!$Y$4,Data!$AA$13,IF($M251=Data!$AD$4,Data!$AF$13,IF($M251=Data!$AI$4,Data!$AK$13,IF($M251=Data!$AN$4,Data!$AP$13,0))))))</f>
        <v>0</v>
      </c>
      <c r="AN251" s="9">
        <f>IF($M251=Data!$L$10,Data!$V$14,IF($M251=Data!$L$12,Data!$V$14,IF($M251=Data!$Y$4,Data!$AA$14,IF($M251=Data!$AD$4,Data!$AF$14,IF($M251=Data!$AI$4,Data!$AK$14,IF($M251=Data!$AN$4,Data!$AP$14,0))))))</f>
        <v>0</v>
      </c>
      <c r="AO251" s="9">
        <f>IF($M251=Data!$L$10,Data!$V$15,IF($M251=Data!$L$12,Data!$V$15,IF($M251=Data!$Y$4,Data!$AA$15,IF($M251=Data!$AD$4,Data!$AF$15,IF($M251=Data!$AI$4,Data!$AK$15,IF($M251=Data!$AN$4,Data!$AP$15,0))))))</f>
        <v>0</v>
      </c>
      <c r="AP251" s="9">
        <f>IF($M251=Data!$L$10,Data!$V$16,IF($M251=Data!$L$12,Data!$V$16,IF($M251=Data!$Y$4,Data!$AA$16,IF($M251=Data!$AD$4,Data!$AF$16,IF($M251=Data!$AI$4,Data!$AK$16,IF($M251=Data!$AN$4,Data!$AP$16,0))))))</f>
        <v>0</v>
      </c>
      <c r="AQ251" s="9">
        <f>IF($M251=Data!$L$10,Data!$V$17,IF($M251=Data!$L$12,Data!$V$17,IF($M251=Data!$Y$4,Data!$AA$17,IF($M251=Data!$AD$4,Data!$AF$17,IF($M251=Data!$AI$4,Data!$AK$17,IF($M251=Data!$AN$4,Data!$AP$17,0))))))</f>
        <v>0</v>
      </c>
      <c r="AR251" s="9">
        <f>IF($M251=Data!$L$10,Data!$V$18,IF($M251=Data!$L$12,Data!$V$18,IF($M251=Data!$Y$4,Data!$AA$18,IF($M251=Data!$AD$4,Data!$AF$18,IF($M251=Data!$AI$4,Data!$AK$18,IF($M251=Data!$AN$4,Data!$AP$18,0))))))</f>
        <v>0</v>
      </c>
      <c r="AS251" s="9">
        <f>IF($M251=Data!$L$10,Data!$V$19,IF($M251=Data!$L$12,Data!$V$19,IF($M251=Data!$Y$4,Data!$AA$19,IF($M251=Data!$AD$4,Data!$AF$19,IF($M251=Data!$AI$4,Data!$AK$19,IF($M251=Data!$AN$4,Data!$AP$19,0))))))</f>
        <v>0</v>
      </c>
      <c r="AT251" s="9">
        <f>IF($M251=Data!$L$10,Data!$V$20,IF($M251=Data!$L$12,Data!$V$20,IF($M251=Data!$Y$4,Data!$AA$20,IF($M251=Data!$AD$4,Data!$AF$20,IF($M251=Data!$AI$4,Data!$AK$20,IF($M251=Data!$AN$4,Data!$AP$20,0))))))</f>
        <v>0</v>
      </c>
      <c r="AU251" s="9">
        <f>IF($M251=Data!$L$10,Data!$V$21,IF($M251=Data!$L$12,Data!$V$21,IF($M251=Data!$Y$4,Data!$AA$21,IF($M251=Data!$AD$4,Data!$AF$21,IF($M251=Data!$AI$4,Data!$AK$21,IF($M251=Data!$AN$4,Data!$AP$21,0))))))</f>
        <v>0</v>
      </c>
      <c r="AV251" s="9">
        <f>IF($M251=Data!$L$10,Data!$V$22,IF($M251=Data!$L$12,Data!$V$22,IF($M251=Data!$Y$4,Data!$AA$22,IF($M251=Data!$AD$4,Data!$AF$22,IF($M251=Data!$AI$4,Data!$AK$22,IF($M251=Data!$AN$4,Data!$AP$22,0))))))</f>
        <v>0</v>
      </c>
      <c r="AW251" s="9">
        <f>IF($M251=Data!$L$10,Data!$V$23,IF($M251=Data!$L$12,Data!$V$23,IF($M251=Data!$Y$4,Data!$AA$23,IF($M251=Data!$AD$4,Data!$AF$23,IF($M251=Data!$AI$4,Data!$AK$23,IF($M251=Data!$AN$4,Data!$AP$23,0))))))</f>
        <v>0</v>
      </c>
      <c r="AX251" s="9">
        <f>IF($M251=Data!$L$10,Data!$V$24,IF($M251=Data!$L$12,Data!$V$24,IF($M251=Data!$Y$4,Data!$AA$24,IF($M251=Data!$AD$4,Data!$AF$24,IF($M251=Data!$AI$4,Data!$AK$24,IF($M251=Data!$AN$4,Data!$AP$24,0))))))</f>
        <v>0</v>
      </c>
      <c r="AY251" s="9">
        <f>IF($M251=Data!$L$10,Data!$V$25,IF($M251=Data!$L$12,Data!$V$25,IF($M251=Data!$Y$4,Data!$AA$25,IF($M251=Data!$AD$4,Data!$AF$25,IF($M251=Data!$AI$4,Data!$AK$25,IF($M251=Data!$AN$4,Data!$AP$25,0))))))</f>
        <v>0</v>
      </c>
      <c r="AZ251" s="9">
        <f>IF($M251=Data!$L$10,Data!$V$26,IF($M251=Data!$L$12,Data!$V$26,IF($M251=Data!$Y$4,Data!$AA$26,IF($M251=Data!$AD$4,Data!$AF$26,IF($M251=Data!$AI$4,Data!$AK$26,IF($M251=Data!$AN$4,Data!$AP$26,0))))))</f>
        <v>0</v>
      </c>
      <c r="BA251" s="9">
        <f>IF($M251=Data!$L$10,Data!$V$27,IF($M251=Data!$L$12,Data!$V$27,IF($M251=Data!$Y$4,Data!$AA$27,IF($M251=Data!$AD$4,Data!$AF$27,IF($M251=Data!$AI$4,Data!$AK$27,IF($M251=Data!$AN$4,Data!$AP$27,0))))))</f>
        <v>0</v>
      </c>
      <c r="BB251" s="9">
        <f>IF($M251=Data!$L$10,Data!$V$28,IF($M251=Data!$L$12,Data!$V$28,IF($M251=Data!$Y$4,Data!$AA$28,IF($M251=Data!$AD$4,Data!$AF$28,IF($M251=Data!$AI$4,Data!$AK$28,IF($M251=Data!$AN$4,Data!$AP$28,0))))))</f>
        <v>0</v>
      </c>
      <c r="BC251" s="9">
        <f t="shared" si="16"/>
        <v>0</v>
      </c>
      <c r="BD251" s="119">
        <f>VLOOKUP($BC251,Data!$AS$4:$AT$128,2,FALSE)</f>
        <v>0</v>
      </c>
      <c r="BE251" s="102">
        <f>IF('LCLR Activity List v2.2'!$K251="SPR",1,0)</f>
        <v>0</v>
      </c>
      <c r="BF251" s="100" t="e">
        <f>IF($BE251=0,T251*Data!BF$98,IF($BE251=1,T251*Data!BK$98,T251*Data!BF$98))</f>
        <v>#N/A</v>
      </c>
      <c r="BG251" s="100" t="e">
        <f>IF($BE251=0,U251*Data!BG$98,IF($BE251=1,U251*Data!BL$98,U251*Data!BG$98))</f>
        <v>#N/A</v>
      </c>
      <c r="BH251" s="100" t="e">
        <f>IF($BE251=0,V251*Data!BH$98,IF($BE251=1,V251*Data!BM$98,V251*Data!BH$98))</f>
        <v>#N/A</v>
      </c>
      <c r="BI251" s="100" t="e">
        <f>IF($BE251=0,W251*Data!BI$98,IF($BE251=1,W251*Data!BN$98,W251*Data!BI$98))</f>
        <v>#N/A</v>
      </c>
      <c r="BJ251" s="100" t="e">
        <f>IF($BE251=0,X251*Data!BJ$98,IF($BE251=1,X251*Data!BO$98,X251*Data!BJ$98))</f>
        <v>#N/A</v>
      </c>
      <c r="BK251" s="97" t="e">
        <f t="shared" si="15"/>
        <v>#N/A</v>
      </c>
    </row>
    <row r="252" spans="1:63" x14ac:dyDescent="0.35">
      <c r="A252" s="187">
        <v>240</v>
      </c>
      <c r="B252" s="165"/>
      <c r="C252" s="166"/>
      <c r="D252" s="230"/>
      <c r="E252" s="166"/>
      <c r="F252" s="166"/>
      <c r="G252" s="166"/>
      <c r="H252" s="166"/>
      <c r="I252" s="166"/>
      <c r="J252" s="166"/>
      <c r="K252" s="166"/>
      <c r="L252" s="166"/>
      <c r="M252" s="166"/>
      <c r="N252" s="166"/>
      <c r="O252" s="231"/>
      <c r="P252" s="154">
        <f>VLOOKUP($BC252,Data!$AS$4:$AT$128,2,FALSE)</f>
        <v>0</v>
      </c>
      <c r="Q252" s="166"/>
      <c r="R252" s="166"/>
      <c r="S252" s="155"/>
      <c r="T252" s="170"/>
      <c r="U252" s="170"/>
      <c r="V252" s="170"/>
      <c r="W252" s="170"/>
      <c r="X252" s="156">
        <f t="shared" si="13"/>
        <v>0</v>
      </c>
      <c r="Y252" s="170"/>
      <c r="Z252" s="156">
        <f t="shared" si="14"/>
        <v>0</v>
      </c>
      <c r="AA252" s="175"/>
      <c r="AB252" s="176"/>
      <c r="AD252" s="9">
        <f>IF($M252=Data!$L$10,Data!$V$4,IF($M252=Data!$L$12,Data!$V$4,IF($M252=Data!$Y$4,Data!$AA$4,IF($M252=Data!$AD$4,Data!$AF$4,IF($M252=Data!$AI$4,Data!$AK$4,IF($M252=Data!$AN$4,Data!$AP$4,0))))))</f>
        <v>0</v>
      </c>
      <c r="AE252" s="9">
        <f>IF($M252=Data!$L$10,Data!$V$5,IF($M252=Data!$L$12,Data!$V$5,IF($M252=Data!$Y$4,Data!$AA$5,IF($M252=Data!$AD$4,Data!$AF$5,IF($M252=Data!$AI$4,Data!$AK$5,IF($M252=Data!$AN$4,Data!$AP$5,0))))))</f>
        <v>0</v>
      </c>
      <c r="AF252" s="9">
        <f>IF($M252=Data!$L$10,Data!$V$6,IF($M252=Data!$L$12,Data!$V$6,IF($M252=Data!$Y$4,Data!$AA$6,IF($M252=Data!$AD$4,Data!$AF$6,IF($M252=Data!$AI$4,Data!$AK$6,IF($M252=Data!$AN$4,Data!$AP$6,0))))))</f>
        <v>0</v>
      </c>
      <c r="AG252" s="9">
        <f>IF($M252=Data!$L$10,Data!$V$7,IF($M252=Data!$L$12,Data!$V$7,IF($M252=Data!$Y$4,Data!$AA$7,IF($M252=Data!$AD$4,Data!$AF$7,IF($M252=Data!$AI$4,Data!$AK$7,IF($M252=Data!$AN$4,Data!$AP$7,0))))))</f>
        <v>0</v>
      </c>
      <c r="AH252" s="9">
        <f>IF($M252=Data!$L$10,Data!$V$8,IF($M252=Data!$L$12,Data!$V$8,IF($M252=Data!$Y$4,Data!$AA$8,IF($M252=Data!$AD$4,Data!$AF$8,IF($M252=Data!$AI$4,Data!$AK$8,IF($M252=Data!$AN$4,Data!$AP$8,0))))))</f>
        <v>0</v>
      </c>
      <c r="AI252" s="9">
        <f>IF($M252=Data!$L$10,Data!$V$9,IF($M252=Data!$L$12,Data!$V$9,IF($M252=Data!$Y$4,Data!$AA$9,IF($M252=Data!$AD$4,Data!$AF$9,IF($M252=Data!$AI$4,Data!$AK$9,IF($M252=Data!$AN$4,Data!$AP$9,0))))))</f>
        <v>0</v>
      </c>
      <c r="AJ252" s="9">
        <f>IF($M252=Data!$L$10,Data!$V$10,IF($M252=Data!$L$12,Data!$V$10,IF($M252=Data!$Y$4,Data!$AA$10,IF($M252=Data!$AD$4,Data!$AF$10,IF($M252=Data!$AI$4,Data!$AK$10,IF($M252=Data!$AN$4,Data!$AP$10,0))))))</f>
        <v>0</v>
      </c>
      <c r="AK252" s="9">
        <f>IF($M252=Data!$L$10,Data!$V$11,IF($M252=Data!$L$12,Data!$V$11,IF($M252=Data!$Y$4,Data!$AA$11,IF($M252=Data!$AD$4,Data!$AF$11,IF($M252=Data!$AI$4,Data!$AK$11,IF($M252=Data!$AN$4,Data!$AP$11,0))))))</f>
        <v>0</v>
      </c>
      <c r="AL252" s="9">
        <f>IF($M252=Data!$L$10,Data!$V$12,IF($M252=Data!$L$12,Data!$V$12,IF($M252=Data!$Y$4,Data!$AA$12,IF($M252=Data!$AD$4,Data!$AF$12,IF($M252=Data!$AI$4,Data!$AK$12,IF($M252=Data!$AN$4,Data!$AP$12,0))))))</f>
        <v>0</v>
      </c>
      <c r="AM252" s="9">
        <f>IF($M252=Data!$L$10,Data!$V$13,IF($M252=Data!$L$12,Data!$V$13,IF($M252=Data!$Y$4,Data!$AA$13,IF($M252=Data!$AD$4,Data!$AF$13,IF($M252=Data!$AI$4,Data!$AK$13,IF($M252=Data!$AN$4,Data!$AP$13,0))))))</f>
        <v>0</v>
      </c>
      <c r="AN252" s="9">
        <f>IF($M252=Data!$L$10,Data!$V$14,IF($M252=Data!$L$12,Data!$V$14,IF($M252=Data!$Y$4,Data!$AA$14,IF($M252=Data!$AD$4,Data!$AF$14,IF($M252=Data!$AI$4,Data!$AK$14,IF($M252=Data!$AN$4,Data!$AP$14,0))))))</f>
        <v>0</v>
      </c>
      <c r="AO252" s="9">
        <f>IF($M252=Data!$L$10,Data!$V$15,IF($M252=Data!$L$12,Data!$V$15,IF($M252=Data!$Y$4,Data!$AA$15,IF($M252=Data!$AD$4,Data!$AF$15,IF($M252=Data!$AI$4,Data!$AK$15,IF($M252=Data!$AN$4,Data!$AP$15,0))))))</f>
        <v>0</v>
      </c>
      <c r="AP252" s="9">
        <f>IF($M252=Data!$L$10,Data!$V$16,IF($M252=Data!$L$12,Data!$V$16,IF($M252=Data!$Y$4,Data!$AA$16,IF($M252=Data!$AD$4,Data!$AF$16,IF($M252=Data!$AI$4,Data!$AK$16,IF($M252=Data!$AN$4,Data!$AP$16,0))))))</f>
        <v>0</v>
      </c>
      <c r="AQ252" s="9">
        <f>IF($M252=Data!$L$10,Data!$V$17,IF($M252=Data!$L$12,Data!$V$17,IF($M252=Data!$Y$4,Data!$AA$17,IF($M252=Data!$AD$4,Data!$AF$17,IF($M252=Data!$AI$4,Data!$AK$17,IF($M252=Data!$AN$4,Data!$AP$17,0))))))</f>
        <v>0</v>
      </c>
      <c r="AR252" s="9">
        <f>IF($M252=Data!$L$10,Data!$V$18,IF($M252=Data!$L$12,Data!$V$18,IF($M252=Data!$Y$4,Data!$AA$18,IF($M252=Data!$AD$4,Data!$AF$18,IF($M252=Data!$AI$4,Data!$AK$18,IF($M252=Data!$AN$4,Data!$AP$18,0))))))</f>
        <v>0</v>
      </c>
      <c r="AS252" s="9">
        <f>IF($M252=Data!$L$10,Data!$V$19,IF($M252=Data!$L$12,Data!$V$19,IF($M252=Data!$Y$4,Data!$AA$19,IF($M252=Data!$AD$4,Data!$AF$19,IF($M252=Data!$AI$4,Data!$AK$19,IF($M252=Data!$AN$4,Data!$AP$19,0))))))</f>
        <v>0</v>
      </c>
      <c r="AT252" s="9">
        <f>IF($M252=Data!$L$10,Data!$V$20,IF($M252=Data!$L$12,Data!$V$20,IF($M252=Data!$Y$4,Data!$AA$20,IF($M252=Data!$AD$4,Data!$AF$20,IF($M252=Data!$AI$4,Data!$AK$20,IF($M252=Data!$AN$4,Data!$AP$20,0))))))</f>
        <v>0</v>
      </c>
      <c r="AU252" s="9">
        <f>IF($M252=Data!$L$10,Data!$V$21,IF($M252=Data!$L$12,Data!$V$21,IF($M252=Data!$Y$4,Data!$AA$21,IF($M252=Data!$AD$4,Data!$AF$21,IF($M252=Data!$AI$4,Data!$AK$21,IF($M252=Data!$AN$4,Data!$AP$21,0))))))</f>
        <v>0</v>
      </c>
      <c r="AV252" s="9">
        <f>IF($M252=Data!$L$10,Data!$V$22,IF($M252=Data!$L$12,Data!$V$22,IF($M252=Data!$Y$4,Data!$AA$22,IF($M252=Data!$AD$4,Data!$AF$22,IF($M252=Data!$AI$4,Data!$AK$22,IF($M252=Data!$AN$4,Data!$AP$22,0))))))</f>
        <v>0</v>
      </c>
      <c r="AW252" s="9">
        <f>IF($M252=Data!$L$10,Data!$V$23,IF($M252=Data!$L$12,Data!$V$23,IF($M252=Data!$Y$4,Data!$AA$23,IF($M252=Data!$AD$4,Data!$AF$23,IF($M252=Data!$AI$4,Data!$AK$23,IF($M252=Data!$AN$4,Data!$AP$23,0))))))</f>
        <v>0</v>
      </c>
      <c r="AX252" s="9">
        <f>IF($M252=Data!$L$10,Data!$V$24,IF($M252=Data!$L$12,Data!$V$24,IF($M252=Data!$Y$4,Data!$AA$24,IF($M252=Data!$AD$4,Data!$AF$24,IF($M252=Data!$AI$4,Data!$AK$24,IF($M252=Data!$AN$4,Data!$AP$24,0))))))</f>
        <v>0</v>
      </c>
      <c r="AY252" s="9">
        <f>IF($M252=Data!$L$10,Data!$V$25,IF($M252=Data!$L$12,Data!$V$25,IF($M252=Data!$Y$4,Data!$AA$25,IF($M252=Data!$AD$4,Data!$AF$25,IF($M252=Data!$AI$4,Data!$AK$25,IF($M252=Data!$AN$4,Data!$AP$25,0))))))</f>
        <v>0</v>
      </c>
      <c r="AZ252" s="9">
        <f>IF($M252=Data!$L$10,Data!$V$26,IF($M252=Data!$L$12,Data!$V$26,IF($M252=Data!$Y$4,Data!$AA$26,IF($M252=Data!$AD$4,Data!$AF$26,IF($M252=Data!$AI$4,Data!$AK$26,IF($M252=Data!$AN$4,Data!$AP$26,0))))))</f>
        <v>0</v>
      </c>
      <c r="BA252" s="9">
        <f>IF($M252=Data!$L$10,Data!$V$27,IF($M252=Data!$L$12,Data!$V$27,IF($M252=Data!$Y$4,Data!$AA$27,IF($M252=Data!$AD$4,Data!$AF$27,IF($M252=Data!$AI$4,Data!$AK$27,IF($M252=Data!$AN$4,Data!$AP$27,0))))))</f>
        <v>0</v>
      </c>
      <c r="BB252" s="9">
        <f>IF($M252=Data!$L$10,Data!$V$28,IF($M252=Data!$L$12,Data!$V$28,IF($M252=Data!$Y$4,Data!$AA$28,IF($M252=Data!$AD$4,Data!$AF$28,IF($M252=Data!$AI$4,Data!$AK$28,IF($M252=Data!$AN$4,Data!$AP$28,0))))))</f>
        <v>0</v>
      </c>
      <c r="BC252" s="9">
        <f t="shared" si="16"/>
        <v>0</v>
      </c>
      <c r="BD252" s="119">
        <f>VLOOKUP($BC252,Data!$AS$4:$AT$128,2,FALSE)</f>
        <v>0</v>
      </c>
      <c r="BE252" s="102">
        <f>IF('LCLR Activity List v2.2'!$K252="SPR",1,0)</f>
        <v>0</v>
      </c>
      <c r="BF252" s="100" t="e">
        <f>IF($BE252=0,T252*Data!BF$98,IF($BE252=1,T252*Data!BK$98,T252*Data!BF$98))</f>
        <v>#N/A</v>
      </c>
      <c r="BG252" s="100" t="e">
        <f>IF($BE252=0,U252*Data!BG$98,IF($BE252=1,U252*Data!BL$98,U252*Data!BG$98))</f>
        <v>#N/A</v>
      </c>
      <c r="BH252" s="100" t="e">
        <f>IF($BE252=0,V252*Data!BH$98,IF($BE252=1,V252*Data!BM$98,V252*Data!BH$98))</f>
        <v>#N/A</v>
      </c>
      <c r="BI252" s="100" t="e">
        <f>IF($BE252=0,W252*Data!BI$98,IF($BE252=1,W252*Data!BN$98,W252*Data!BI$98))</f>
        <v>#N/A</v>
      </c>
      <c r="BJ252" s="100" t="e">
        <f>IF($BE252=0,X252*Data!BJ$98,IF($BE252=1,X252*Data!BO$98,X252*Data!BJ$98))</f>
        <v>#N/A</v>
      </c>
      <c r="BK252" s="97" t="e">
        <f t="shared" si="15"/>
        <v>#N/A</v>
      </c>
    </row>
    <row r="253" spans="1:63" x14ac:dyDescent="0.35">
      <c r="A253" s="187">
        <v>241</v>
      </c>
      <c r="B253" s="165"/>
      <c r="C253" s="166"/>
      <c r="D253" s="230"/>
      <c r="E253" s="166"/>
      <c r="F253" s="166"/>
      <c r="G253" s="166"/>
      <c r="H253" s="166"/>
      <c r="I253" s="166"/>
      <c r="J253" s="166"/>
      <c r="K253" s="166"/>
      <c r="L253" s="166"/>
      <c r="M253" s="166"/>
      <c r="N253" s="166"/>
      <c r="O253" s="231"/>
      <c r="P253" s="154">
        <f>VLOOKUP($BC253,Data!$AS$4:$AT$128,2,FALSE)</f>
        <v>0</v>
      </c>
      <c r="Q253" s="166"/>
      <c r="R253" s="166"/>
      <c r="S253" s="155"/>
      <c r="T253" s="170"/>
      <c r="U253" s="170"/>
      <c r="V253" s="170"/>
      <c r="W253" s="170"/>
      <c r="X253" s="156">
        <f t="shared" si="13"/>
        <v>0</v>
      </c>
      <c r="Y253" s="170"/>
      <c r="Z253" s="156">
        <f t="shared" si="14"/>
        <v>0</v>
      </c>
      <c r="AA253" s="175"/>
      <c r="AB253" s="176"/>
      <c r="AD253" s="9">
        <f>IF($M253=Data!$L$10,Data!$V$4,IF($M253=Data!$L$12,Data!$V$4,IF($M253=Data!$Y$4,Data!$AA$4,IF($M253=Data!$AD$4,Data!$AF$4,IF($M253=Data!$AI$4,Data!$AK$4,IF($M253=Data!$AN$4,Data!$AP$4,0))))))</f>
        <v>0</v>
      </c>
      <c r="AE253" s="9">
        <f>IF($M253=Data!$L$10,Data!$V$5,IF($M253=Data!$L$12,Data!$V$5,IF($M253=Data!$Y$4,Data!$AA$5,IF($M253=Data!$AD$4,Data!$AF$5,IF($M253=Data!$AI$4,Data!$AK$5,IF($M253=Data!$AN$4,Data!$AP$5,0))))))</f>
        <v>0</v>
      </c>
      <c r="AF253" s="9">
        <f>IF($M253=Data!$L$10,Data!$V$6,IF($M253=Data!$L$12,Data!$V$6,IF($M253=Data!$Y$4,Data!$AA$6,IF($M253=Data!$AD$4,Data!$AF$6,IF($M253=Data!$AI$4,Data!$AK$6,IF($M253=Data!$AN$4,Data!$AP$6,0))))))</f>
        <v>0</v>
      </c>
      <c r="AG253" s="9">
        <f>IF($M253=Data!$L$10,Data!$V$7,IF($M253=Data!$L$12,Data!$V$7,IF($M253=Data!$Y$4,Data!$AA$7,IF($M253=Data!$AD$4,Data!$AF$7,IF($M253=Data!$AI$4,Data!$AK$7,IF($M253=Data!$AN$4,Data!$AP$7,0))))))</f>
        <v>0</v>
      </c>
      <c r="AH253" s="9">
        <f>IF($M253=Data!$L$10,Data!$V$8,IF($M253=Data!$L$12,Data!$V$8,IF($M253=Data!$Y$4,Data!$AA$8,IF($M253=Data!$AD$4,Data!$AF$8,IF($M253=Data!$AI$4,Data!$AK$8,IF($M253=Data!$AN$4,Data!$AP$8,0))))))</f>
        <v>0</v>
      </c>
      <c r="AI253" s="9">
        <f>IF($M253=Data!$L$10,Data!$V$9,IF($M253=Data!$L$12,Data!$V$9,IF($M253=Data!$Y$4,Data!$AA$9,IF($M253=Data!$AD$4,Data!$AF$9,IF($M253=Data!$AI$4,Data!$AK$9,IF($M253=Data!$AN$4,Data!$AP$9,0))))))</f>
        <v>0</v>
      </c>
      <c r="AJ253" s="9">
        <f>IF($M253=Data!$L$10,Data!$V$10,IF($M253=Data!$L$12,Data!$V$10,IF($M253=Data!$Y$4,Data!$AA$10,IF($M253=Data!$AD$4,Data!$AF$10,IF($M253=Data!$AI$4,Data!$AK$10,IF($M253=Data!$AN$4,Data!$AP$10,0))))))</f>
        <v>0</v>
      </c>
      <c r="AK253" s="9">
        <f>IF($M253=Data!$L$10,Data!$V$11,IF($M253=Data!$L$12,Data!$V$11,IF($M253=Data!$Y$4,Data!$AA$11,IF($M253=Data!$AD$4,Data!$AF$11,IF($M253=Data!$AI$4,Data!$AK$11,IF($M253=Data!$AN$4,Data!$AP$11,0))))))</f>
        <v>0</v>
      </c>
      <c r="AL253" s="9">
        <f>IF($M253=Data!$L$10,Data!$V$12,IF($M253=Data!$L$12,Data!$V$12,IF($M253=Data!$Y$4,Data!$AA$12,IF($M253=Data!$AD$4,Data!$AF$12,IF($M253=Data!$AI$4,Data!$AK$12,IF($M253=Data!$AN$4,Data!$AP$12,0))))))</f>
        <v>0</v>
      </c>
      <c r="AM253" s="9">
        <f>IF($M253=Data!$L$10,Data!$V$13,IF($M253=Data!$L$12,Data!$V$13,IF($M253=Data!$Y$4,Data!$AA$13,IF($M253=Data!$AD$4,Data!$AF$13,IF($M253=Data!$AI$4,Data!$AK$13,IF($M253=Data!$AN$4,Data!$AP$13,0))))))</f>
        <v>0</v>
      </c>
      <c r="AN253" s="9">
        <f>IF($M253=Data!$L$10,Data!$V$14,IF($M253=Data!$L$12,Data!$V$14,IF($M253=Data!$Y$4,Data!$AA$14,IF($M253=Data!$AD$4,Data!$AF$14,IF($M253=Data!$AI$4,Data!$AK$14,IF($M253=Data!$AN$4,Data!$AP$14,0))))))</f>
        <v>0</v>
      </c>
      <c r="AO253" s="9">
        <f>IF($M253=Data!$L$10,Data!$V$15,IF($M253=Data!$L$12,Data!$V$15,IF($M253=Data!$Y$4,Data!$AA$15,IF($M253=Data!$AD$4,Data!$AF$15,IF($M253=Data!$AI$4,Data!$AK$15,IF($M253=Data!$AN$4,Data!$AP$15,0))))))</f>
        <v>0</v>
      </c>
      <c r="AP253" s="9">
        <f>IF($M253=Data!$L$10,Data!$V$16,IF($M253=Data!$L$12,Data!$V$16,IF($M253=Data!$Y$4,Data!$AA$16,IF($M253=Data!$AD$4,Data!$AF$16,IF($M253=Data!$AI$4,Data!$AK$16,IF($M253=Data!$AN$4,Data!$AP$16,0))))))</f>
        <v>0</v>
      </c>
      <c r="AQ253" s="9">
        <f>IF($M253=Data!$L$10,Data!$V$17,IF($M253=Data!$L$12,Data!$V$17,IF($M253=Data!$Y$4,Data!$AA$17,IF($M253=Data!$AD$4,Data!$AF$17,IF($M253=Data!$AI$4,Data!$AK$17,IF($M253=Data!$AN$4,Data!$AP$17,0))))))</f>
        <v>0</v>
      </c>
      <c r="AR253" s="9">
        <f>IF($M253=Data!$L$10,Data!$V$18,IF($M253=Data!$L$12,Data!$V$18,IF($M253=Data!$Y$4,Data!$AA$18,IF($M253=Data!$AD$4,Data!$AF$18,IF($M253=Data!$AI$4,Data!$AK$18,IF($M253=Data!$AN$4,Data!$AP$18,0))))))</f>
        <v>0</v>
      </c>
      <c r="AS253" s="9">
        <f>IF($M253=Data!$L$10,Data!$V$19,IF($M253=Data!$L$12,Data!$V$19,IF($M253=Data!$Y$4,Data!$AA$19,IF($M253=Data!$AD$4,Data!$AF$19,IF($M253=Data!$AI$4,Data!$AK$19,IF($M253=Data!$AN$4,Data!$AP$19,0))))))</f>
        <v>0</v>
      </c>
      <c r="AT253" s="9">
        <f>IF($M253=Data!$L$10,Data!$V$20,IF($M253=Data!$L$12,Data!$V$20,IF($M253=Data!$Y$4,Data!$AA$20,IF($M253=Data!$AD$4,Data!$AF$20,IF($M253=Data!$AI$4,Data!$AK$20,IF($M253=Data!$AN$4,Data!$AP$20,0))))))</f>
        <v>0</v>
      </c>
      <c r="AU253" s="9">
        <f>IF($M253=Data!$L$10,Data!$V$21,IF($M253=Data!$L$12,Data!$V$21,IF($M253=Data!$Y$4,Data!$AA$21,IF($M253=Data!$AD$4,Data!$AF$21,IF($M253=Data!$AI$4,Data!$AK$21,IF($M253=Data!$AN$4,Data!$AP$21,0))))))</f>
        <v>0</v>
      </c>
      <c r="AV253" s="9">
        <f>IF($M253=Data!$L$10,Data!$V$22,IF($M253=Data!$L$12,Data!$V$22,IF($M253=Data!$Y$4,Data!$AA$22,IF($M253=Data!$AD$4,Data!$AF$22,IF($M253=Data!$AI$4,Data!$AK$22,IF($M253=Data!$AN$4,Data!$AP$22,0))))))</f>
        <v>0</v>
      </c>
      <c r="AW253" s="9">
        <f>IF($M253=Data!$L$10,Data!$V$23,IF($M253=Data!$L$12,Data!$V$23,IF($M253=Data!$Y$4,Data!$AA$23,IF($M253=Data!$AD$4,Data!$AF$23,IF($M253=Data!$AI$4,Data!$AK$23,IF($M253=Data!$AN$4,Data!$AP$23,0))))))</f>
        <v>0</v>
      </c>
      <c r="AX253" s="9">
        <f>IF($M253=Data!$L$10,Data!$V$24,IF($M253=Data!$L$12,Data!$V$24,IF($M253=Data!$Y$4,Data!$AA$24,IF($M253=Data!$AD$4,Data!$AF$24,IF($M253=Data!$AI$4,Data!$AK$24,IF($M253=Data!$AN$4,Data!$AP$24,0))))))</f>
        <v>0</v>
      </c>
      <c r="AY253" s="9">
        <f>IF($M253=Data!$L$10,Data!$V$25,IF($M253=Data!$L$12,Data!$V$25,IF($M253=Data!$Y$4,Data!$AA$25,IF($M253=Data!$AD$4,Data!$AF$25,IF($M253=Data!$AI$4,Data!$AK$25,IF($M253=Data!$AN$4,Data!$AP$25,0))))))</f>
        <v>0</v>
      </c>
      <c r="AZ253" s="9">
        <f>IF($M253=Data!$L$10,Data!$V$26,IF($M253=Data!$L$12,Data!$V$26,IF($M253=Data!$Y$4,Data!$AA$26,IF($M253=Data!$AD$4,Data!$AF$26,IF($M253=Data!$AI$4,Data!$AK$26,IF($M253=Data!$AN$4,Data!$AP$26,0))))))</f>
        <v>0</v>
      </c>
      <c r="BA253" s="9">
        <f>IF($M253=Data!$L$10,Data!$V$27,IF($M253=Data!$L$12,Data!$V$27,IF($M253=Data!$Y$4,Data!$AA$27,IF($M253=Data!$AD$4,Data!$AF$27,IF($M253=Data!$AI$4,Data!$AK$27,IF($M253=Data!$AN$4,Data!$AP$27,0))))))</f>
        <v>0</v>
      </c>
      <c r="BB253" s="9">
        <f>IF($M253=Data!$L$10,Data!$V$28,IF($M253=Data!$L$12,Data!$V$28,IF($M253=Data!$Y$4,Data!$AA$28,IF($M253=Data!$AD$4,Data!$AF$28,IF($M253=Data!$AI$4,Data!$AK$28,IF($M253=Data!$AN$4,Data!$AP$28,0))))))</f>
        <v>0</v>
      </c>
      <c r="BC253" s="9">
        <f t="shared" si="16"/>
        <v>0</v>
      </c>
      <c r="BD253" s="119">
        <f>VLOOKUP($BC253,Data!$AS$4:$AT$128,2,FALSE)</f>
        <v>0</v>
      </c>
      <c r="BE253" s="102">
        <f>IF('LCLR Activity List v2.2'!$K253="SPR",1,0)</f>
        <v>0</v>
      </c>
      <c r="BF253" s="100" t="e">
        <f>IF($BE253=0,T253*Data!BF$98,IF($BE253=1,T253*Data!BK$98,T253*Data!BF$98))</f>
        <v>#N/A</v>
      </c>
      <c r="BG253" s="100" t="e">
        <f>IF($BE253=0,U253*Data!BG$98,IF($BE253=1,U253*Data!BL$98,U253*Data!BG$98))</f>
        <v>#N/A</v>
      </c>
      <c r="BH253" s="100" t="e">
        <f>IF($BE253=0,V253*Data!BH$98,IF($BE253=1,V253*Data!BM$98,V253*Data!BH$98))</f>
        <v>#N/A</v>
      </c>
      <c r="BI253" s="100" t="e">
        <f>IF($BE253=0,W253*Data!BI$98,IF($BE253=1,W253*Data!BN$98,W253*Data!BI$98))</f>
        <v>#N/A</v>
      </c>
      <c r="BJ253" s="100" t="e">
        <f>IF($BE253=0,X253*Data!BJ$98,IF($BE253=1,X253*Data!BO$98,X253*Data!BJ$98))</f>
        <v>#N/A</v>
      </c>
      <c r="BK253" s="97" t="e">
        <f t="shared" si="15"/>
        <v>#N/A</v>
      </c>
    </row>
    <row r="254" spans="1:63" x14ac:dyDescent="0.35">
      <c r="A254" s="187">
        <v>242</v>
      </c>
      <c r="B254" s="165"/>
      <c r="C254" s="166"/>
      <c r="D254" s="230"/>
      <c r="E254" s="166"/>
      <c r="F254" s="166"/>
      <c r="G254" s="166"/>
      <c r="H254" s="166"/>
      <c r="I254" s="166"/>
      <c r="J254" s="166"/>
      <c r="K254" s="166"/>
      <c r="L254" s="166"/>
      <c r="M254" s="166"/>
      <c r="N254" s="166"/>
      <c r="O254" s="231"/>
      <c r="P254" s="154">
        <f>VLOOKUP($BC254,Data!$AS$4:$AT$128,2,FALSE)</f>
        <v>0</v>
      </c>
      <c r="Q254" s="166"/>
      <c r="R254" s="166"/>
      <c r="S254" s="155"/>
      <c r="T254" s="170"/>
      <c r="U254" s="170"/>
      <c r="V254" s="170"/>
      <c r="W254" s="170"/>
      <c r="X254" s="156">
        <f t="shared" si="13"/>
        <v>0</v>
      </c>
      <c r="Y254" s="170"/>
      <c r="Z254" s="156">
        <f t="shared" si="14"/>
        <v>0</v>
      </c>
      <c r="AA254" s="175"/>
      <c r="AB254" s="176"/>
      <c r="AD254" s="9">
        <f>IF($M254=Data!$L$10,Data!$V$4,IF($M254=Data!$L$12,Data!$V$4,IF($M254=Data!$Y$4,Data!$AA$4,IF($M254=Data!$AD$4,Data!$AF$4,IF($M254=Data!$AI$4,Data!$AK$4,IF($M254=Data!$AN$4,Data!$AP$4,0))))))</f>
        <v>0</v>
      </c>
      <c r="AE254" s="9">
        <f>IF($M254=Data!$L$10,Data!$V$5,IF($M254=Data!$L$12,Data!$V$5,IF($M254=Data!$Y$4,Data!$AA$5,IF($M254=Data!$AD$4,Data!$AF$5,IF($M254=Data!$AI$4,Data!$AK$5,IF($M254=Data!$AN$4,Data!$AP$5,0))))))</f>
        <v>0</v>
      </c>
      <c r="AF254" s="9">
        <f>IF($M254=Data!$L$10,Data!$V$6,IF($M254=Data!$L$12,Data!$V$6,IF($M254=Data!$Y$4,Data!$AA$6,IF($M254=Data!$AD$4,Data!$AF$6,IF($M254=Data!$AI$4,Data!$AK$6,IF($M254=Data!$AN$4,Data!$AP$6,0))))))</f>
        <v>0</v>
      </c>
      <c r="AG254" s="9">
        <f>IF($M254=Data!$L$10,Data!$V$7,IF($M254=Data!$L$12,Data!$V$7,IF($M254=Data!$Y$4,Data!$AA$7,IF($M254=Data!$AD$4,Data!$AF$7,IF($M254=Data!$AI$4,Data!$AK$7,IF($M254=Data!$AN$4,Data!$AP$7,0))))))</f>
        <v>0</v>
      </c>
      <c r="AH254" s="9">
        <f>IF($M254=Data!$L$10,Data!$V$8,IF($M254=Data!$L$12,Data!$V$8,IF($M254=Data!$Y$4,Data!$AA$8,IF($M254=Data!$AD$4,Data!$AF$8,IF($M254=Data!$AI$4,Data!$AK$8,IF($M254=Data!$AN$4,Data!$AP$8,0))))))</f>
        <v>0</v>
      </c>
      <c r="AI254" s="9">
        <f>IF($M254=Data!$L$10,Data!$V$9,IF($M254=Data!$L$12,Data!$V$9,IF($M254=Data!$Y$4,Data!$AA$9,IF($M254=Data!$AD$4,Data!$AF$9,IF($M254=Data!$AI$4,Data!$AK$9,IF($M254=Data!$AN$4,Data!$AP$9,0))))))</f>
        <v>0</v>
      </c>
      <c r="AJ254" s="9">
        <f>IF($M254=Data!$L$10,Data!$V$10,IF($M254=Data!$L$12,Data!$V$10,IF($M254=Data!$Y$4,Data!$AA$10,IF($M254=Data!$AD$4,Data!$AF$10,IF($M254=Data!$AI$4,Data!$AK$10,IF($M254=Data!$AN$4,Data!$AP$10,0))))))</f>
        <v>0</v>
      </c>
      <c r="AK254" s="9">
        <f>IF($M254=Data!$L$10,Data!$V$11,IF($M254=Data!$L$12,Data!$V$11,IF($M254=Data!$Y$4,Data!$AA$11,IF($M254=Data!$AD$4,Data!$AF$11,IF($M254=Data!$AI$4,Data!$AK$11,IF($M254=Data!$AN$4,Data!$AP$11,0))))))</f>
        <v>0</v>
      </c>
      <c r="AL254" s="9">
        <f>IF($M254=Data!$L$10,Data!$V$12,IF($M254=Data!$L$12,Data!$V$12,IF($M254=Data!$Y$4,Data!$AA$12,IF($M254=Data!$AD$4,Data!$AF$12,IF($M254=Data!$AI$4,Data!$AK$12,IF($M254=Data!$AN$4,Data!$AP$12,0))))))</f>
        <v>0</v>
      </c>
      <c r="AM254" s="9">
        <f>IF($M254=Data!$L$10,Data!$V$13,IF($M254=Data!$L$12,Data!$V$13,IF($M254=Data!$Y$4,Data!$AA$13,IF($M254=Data!$AD$4,Data!$AF$13,IF($M254=Data!$AI$4,Data!$AK$13,IF($M254=Data!$AN$4,Data!$AP$13,0))))))</f>
        <v>0</v>
      </c>
      <c r="AN254" s="9">
        <f>IF($M254=Data!$L$10,Data!$V$14,IF($M254=Data!$L$12,Data!$V$14,IF($M254=Data!$Y$4,Data!$AA$14,IF($M254=Data!$AD$4,Data!$AF$14,IF($M254=Data!$AI$4,Data!$AK$14,IF($M254=Data!$AN$4,Data!$AP$14,0))))))</f>
        <v>0</v>
      </c>
      <c r="AO254" s="9">
        <f>IF($M254=Data!$L$10,Data!$V$15,IF($M254=Data!$L$12,Data!$V$15,IF($M254=Data!$Y$4,Data!$AA$15,IF($M254=Data!$AD$4,Data!$AF$15,IF($M254=Data!$AI$4,Data!$AK$15,IF($M254=Data!$AN$4,Data!$AP$15,0))))))</f>
        <v>0</v>
      </c>
      <c r="AP254" s="9">
        <f>IF($M254=Data!$L$10,Data!$V$16,IF($M254=Data!$L$12,Data!$V$16,IF($M254=Data!$Y$4,Data!$AA$16,IF($M254=Data!$AD$4,Data!$AF$16,IF($M254=Data!$AI$4,Data!$AK$16,IF($M254=Data!$AN$4,Data!$AP$16,0))))))</f>
        <v>0</v>
      </c>
      <c r="AQ254" s="9">
        <f>IF($M254=Data!$L$10,Data!$V$17,IF($M254=Data!$L$12,Data!$V$17,IF($M254=Data!$Y$4,Data!$AA$17,IF($M254=Data!$AD$4,Data!$AF$17,IF($M254=Data!$AI$4,Data!$AK$17,IF($M254=Data!$AN$4,Data!$AP$17,0))))))</f>
        <v>0</v>
      </c>
      <c r="AR254" s="9">
        <f>IF($M254=Data!$L$10,Data!$V$18,IF($M254=Data!$L$12,Data!$V$18,IF($M254=Data!$Y$4,Data!$AA$18,IF($M254=Data!$AD$4,Data!$AF$18,IF($M254=Data!$AI$4,Data!$AK$18,IF($M254=Data!$AN$4,Data!$AP$18,0))))))</f>
        <v>0</v>
      </c>
      <c r="AS254" s="9">
        <f>IF($M254=Data!$L$10,Data!$V$19,IF($M254=Data!$L$12,Data!$V$19,IF($M254=Data!$Y$4,Data!$AA$19,IF($M254=Data!$AD$4,Data!$AF$19,IF($M254=Data!$AI$4,Data!$AK$19,IF($M254=Data!$AN$4,Data!$AP$19,0))))))</f>
        <v>0</v>
      </c>
      <c r="AT254" s="9">
        <f>IF($M254=Data!$L$10,Data!$V$20,IF($M254=Data!$L$12,Data!$V$20,IF($M254=Data!$Y$4,Data!$AA$20,IF($M254=Data!$AD$4,Data!$AF$20,IF($M254=Data!$AI$4,Data!$AK$20,IF($M254=Data!$AN$4,Data!$AP$20,0))))))</f>
        <v>0</v>
      </c>
      <c r="AU254" s="9">
        <f>IF($M254=Data!$L$10,Data!$V$21,IF($M254=Data!$L$12,Data!$V$21,IF($M254=Data!$Y$4,Data!$AA$21,IF($M254=Data!$AD$4,Data!$AF$21,IF($M254=Data!$AI$4,Data!$AK$21,IF($M254=Data!$AN$4,Data!$AP$21,0))))))</f>
        <v>0</v>
      </c>
      <c r="AV254" s="9">
        <f>IF($M254=Data!$L$10,Data!$V$22,IF($M254=Data!$L$12,Data!$V$22,IF($M254=Data!$Y$4,Data!$AA$22,IF($M254=Data!$AD$4,Data!$AF$22,IF($M254=Data!$AI$4,Data!$AK$22,IF($M254=Data!$AN$4,Data!$AP$22,0))))))</f>
        <v>0</v>
      </c>
      <c r="AW254" s="9">
        <f>IF($M254=Data!$L$10,Data!$V$23,IF($M254=Data!$L$12,Data!$V$23,IF($M254=Data!$Y$4,Data!$AA$23,IF($M254=Data!$AD$4,Data!$AF$23,IF($M254=Data!$AI$4,Data!$AK$23,IF($M254=Data!$AN$4,Data!$AP$23,0))))))</f>
        <v>0</v>
      </c>
      <c r="AX254" s="9">
        <f>IF($M254=Data!$L$10,Data!$V$24,IF($M254=Data!$L$12,Data!$V$24,IF($M254=Data!$Y$4,Data!$AA$24,IF($M254=Data!$AD$4,Data!$AF$24,IF($M254=Data!$AI$4,Data!$AK$24,IF($M254=Data!$AN$4,Data!$AP$24,0))))))</f>
        <v>0</v>
      </c>
      <c r="AY254" s="9">
        <f>IF($M254=Data!$L$10,Data!$V$25,IF($M254=Data!$L$12,Data!$V$25,IF($M254=Data!$Y$4,Data!$AA$25,IF($M254=Data!$AD$4,Data!$AF$25,IF($M254=Data!$AI$4,Data!$AK$25,IF($M254=Data!$AN$4,Data!$AP$25,0))))))</f>
        <v>0</v>
      </c>
      <c r="AZ254" s="9">
        <f>IF($M254=Data!$L$10,Data!$V$26,IF($M254=Data!$L$12,Data!$V$26,IF($M254=Data!$Y$4,Data!$AA$26,IF($M254=Data!$AD$4,Data!$AF$26,IF($M254=Data!$AI$4,Data!$AK$26,IF($M254=Data!$AN$4,Data!$AP$26,0))))))</f>
        <v>0</v>
      </c>
      <c r="BA254" s="9">
        <f>IF($M254=Data!$L$10,Data!$V$27,IF($M254=Data!$L$12,Data!$V$27,IF($M254=Data!$Y$4,Data!$AA$27,IF($M254=Data!$AD$4,Data!$AF$27,IF($M254=Data!$AI$4,Data!$AK$27,IF($M254=Data!$AN$4,Data!$AP$27,0))))))</f>
        <v>0</v>
      </c>
      <c r="BB254" s="9">
        <f>IF($M254=Data!$L$10,Data!$V$28,IF($M254=Data!$L$12,Data!$V$28,IF($M254=Data!$Y$4,Data!$AA$28,IF($M254=Data!$AD$4,Data!$AF$28,IF($M254=Data!$AI$4,Data!$AK$28,IF($M254=Data!$AN$4,Data!$AP$28,0))))))</f>
        <v>0</v>
      </c>
      <c r="BC254" s="9">
        <f t="shared" si="16"/>
        <v>0</v>
      </c>
      <c r="BD254" s="119">
        <f>VLOOKUP($BC254,Data!$AS$4:$AT$128,2,FALSE)</f>
        <v>0</v>
      </c>
      <c r="BE254" s="102">
        <f>IF('LCLR Activity List v2.2'!$K254="SPR",1,0)</f>
        <v>0</v>
      </c>
      <c r="BF254" s="100" t="e">
        <f>IF($BE254=0,T254*Data!BF$98,IF($BE254=1,T254*Data!BK$98,T254*Data!BF$98))</f>
        <v>#N/A</v>
      </c>
      <c r="BG254" s="100" t="e">
        <f>IF($BE254=0,U254*Data!BG$98,IF($BE254=1,U254*Data!BL$98,U254*Data!BG$98))</f>
        <v>#N/A</v>
      </c>
      <c r="BH254" s="100" t="e">
        <f>IF($BE254=0,V254*Data!BH$98,IF($BE254=1,V254*Data!BM$98,V254*Data!BH$98))</f>
        <v>#N/A</v>
      </c>
      <c r="BI254" s="100" t="e">
        <f>IF($BE254=0,W254*Data!BI$98,IF($BE254=1,W254*Data!BN$98,W254*Data!BI$98))</f>
        <v>#N/A</v>
      </c>
      <c r="BJ254" s="100" t="e">
        <f>IF($BE254=0,X254*Data!BJ$98,IF($BE254=1,X254*Data!BO$98,X254*Data!BJ$98))</f>
        <v>#N/A</v>
      </c>
      <c r="BK254" s="97" t="e">
        <f t="shared" si="15"/>
        <v>#N/A</v>
      </c>
    </row>
    <row r="255" spans="1:63" x14ac:dyDescent="0.35">
      <c r="A255" s="187">
        <v>243</v>
      </c>
      <c r="B255" s="165"/>
      <c r="C255" s="166"/>
      <c r="D255" s="230"/>
      <c r="E255" s="166"/>
      <c r="F255" s="166"/>
      <c r="G255" s="166"/>
      <c r="H255" s="166"/>
      <c r="I255" s="166"/>
      <c r="J255" s="166"/>
      <c r="K255" s="166"/>
      <c r="L255" s="166"/>
      <c r="M255" s="166"/>
      <c r="N255" s="166"/>
      <c r="O255" s="231"/>
      <c r="P255" s="154">
        <f>VLOOKUP($BC255,Data!$AS$4:$AT$128,2,FALSE)</f>
        <v>0</v>
      </c>
      <c r="Q255" s="166"/>
      <c r="R255" s="166"/>
      <c r="S255" s="155"/>
      <c r="T255" s="170"/>
      <c r="U255" s="170"/>
      <c r="V255" s="170"/>
      <c r="W255" s="170"/>
      <c r="X255" s="156">
        <f t="shared" si="13"/>
        <v>0</v>
      </c>
      <c r="Y255" s="170"/>
      <c r="Z255" s="156">
        <f t="shared" si="14"/>
        <v>0</v>
      </c>
      <c r="AA255" s="175"/>
      <c r="AB255" s="176"/>
      <c r="AD255" s="9">
        <f>IF($M255=Data!$L$10,Data!$V$4,IF($M255=Data!$L$12,Data!$V$4,IF($M255=Data!$Y$4,Data!$AA$4,IF($M255=Data!$AD$4,Data!$AF$4,IF($M255=Data!$AI$4,Data!$AK$4,IF($M255=Data!$AN$4,Data!$AP$4,0))))))</f>
        <v>0</v>
      </c>
      <c r="AE255" s="9">
        <f>IF($M255=Data!$L$10,Data!$V$5,IF($M255=Data!$L$12,Data!$V$5,IF($M255=Data!$Y$4,Data!$AA$5,IF($M255=Data!$AD$4,Data!$AF$5,IF($M255=Data!$AI$4,Data!$AK$5,IF($M255=Data!$AN$4,Data!$AP$5,0))))))</f>
        <v>0</v>
      </c>
      <c r="AF255" s="9">
        <f>IF($M255=Data!$L$10,Data!$V$6,IF($M255=Data!$L$12,Data!$V$6,IF($M255=Data!$Y$4,Data!$AA$6,IF($M255=Data!$AD$4,Data!$AF$6,IF($M255=Data!$AI$4,Data!$AK$6,IF($M255=Data!$AN$4,Data!$AP$6,0))))))</f>
        <v>0</v>
      </c>
      <c r="AG255" s="9">
        <f>IF($M255=Data!$L$10,Data!$V$7,IF($M255=Data!$L$12,Data!$V$7,IF($M255=Data!$Y$4,Data!$AA$7,IF($M255=Data!$AD$4,Data!$AF$7,IF($M255=Data!$AI$4,Data!$AK$7,IF($M255=Data!$AN$4,Data!$AP$7,0))))))</f>
        <v>0</v>
      </c>
      <c r="AH255" s="9">
        <f>IF($M255=Data!$L$10,Data!$V$8,IF($M255=Data!$L$12,Data!$V$8,IF($M255=Data!$Y$4,Data!$AA$8,IF($M255=Data!$AD$4,Data!$AF$8,IF($M255=Data!$AI$4,Data!$AK$8,IF($M255=Data!$AN$4,Data!$AP$8,0))))))</f>
        <v>0</v>
      </c>
      <c r="AI255" s="9">
        <f>IF($M255=Data!$L$10,Data!$V$9,IF($M255=Data!$L$12,Data!$V$9,IF($M255=Data!$Y$4,Data!$AA$9,IF($M255=Data!$AD$4,Data!$AF$9,IF($M255=Data!$AI$4,Data!$AK$9,IF($M255=Data!$AN$4,Data!$AP$9,0))))))</f>
        <v>0</v>
      </c>
      <c r="AJ255" s="9">
        <f>IF($M255=Data!$L$10,Data!$V$10,IF($M255=Data!$L$12,Data!$V$10,IF($M255=Data!$Y$4,Data!$AA$10,IF($M255=Data!$AD$4,Data!$AF$10,IF($M255=Data!$AI$4,Data!$AK$10,IF($M255=Data!$AN$4,Data!$AP$10,0))))))</f>
        <v>0</v>
      </c>
      <c r="AK255" s="9">
        <f>IF($M255=Data!$L$10,Data!$V$11,IF($M255=Data!$L$12,Data!$V$11,IF($M255=Data!$Y$4,Data!$AA$11,IF($M255=Data!$AD$4,Data!$AF$11,IF($M255=Data!$AI$4,Data!$AK$11,IF($M255=Data!$AN$4,Data!$AP$11,0))))))</f>
        <v>0</v>
      </c>
      <c r="AL255" s="9">
        <f>IF($M255=Data!$L$10,Data!$V$12,IF($M255=Data!$L$12,Data!$V$12,IF($M255=Data!$Y$4,Data!$AA$12,IF($M255=Data!$AD$4,Data!$AF$12,IF($M255=Data!$AI$4,Data!$AK$12,IF($M255=Data!$AN$4,Data!$AP$12,0))))))</f>
        <v>0</v>
      </c>
      <c r="AM255" s="9">
        <f>IF($M255=Data!$L$10,Data!$V$13,IF($M255=Data!$L$12,Data!$V$13,IF($M255=Data!$Y$4,Data!$AA$13,IF($M255=Data!$AD$4,Data!$AF$13,IF($M255=Data!$AI$4,Data!$AK$13,IF($M255=Data!$AN$4,Data!$AP$13,0))))))</f>
        <v>0</v>
      </c>
      <c r="AN255" s="9">
        <f>IF($M255=Data!$L$10,Data!$V$14,IF($M255=Data!$L$12,Data!$V$14,IF($M255=Data!$Y$4,Data!$AA$14,IF($M255=Data!$AD$4,Data!$AF$14,IF($M255=Data!$AI$4,Data!$AK$14,IF($M255=Data!$AN$4,Data!$AP$14,0))))))</f>
        <v>0</v>
      </c>
      <c r="AO255" s="9">
        <f>IF($M255=Data!$L$10,Data!$V$15,IF($M255=Data!$L$12,Data!$V$15,IF($M255=Data!$Y$4,Data!$AA$15,IF($M255=Data!$AD$4,Data!$AF$15,IF($M255=Data!$AI$4,Data!$AK$15,IF($M255=Data!$AN$4,Data!$AP$15,0))))))</f>
        <v>0</v>
      </c>
      <c r="AP255" s="9">
        <f>IF($M255=Data!$L$10,Data!$V$16,IF($M255=Data!$L$12,Data!$V$16,IF($M255=Data!$Y$4,Data!$AA$16,IF($M255=Data!$AD$4,Data!$AF$16,IF($M255=Data!$AI$4,Data!$AK$16,IF($M255=Data!$AN$4,Data!$AP$16,0))))))</f>
        <v>0</v>
      </c>
      <c r="AQ255" s="9">
        <f>IF($M255=Data!$L$10,Data!$V$17,IF($M255=Data!$L$12,Data!$V$17,IF($M255=Data!$Y$4,Data!$AA$17,IF($M255=Data!$AD$4,Data!$AF$17,IF($M255=Data!$AI$4,Data!$AK$17,IF($M255=Data!$AN$4,Data!$AP$17,0))))))</f>
        <v>0</v>
      </c>
      <c r="AR255" s="9">
        <f>IF($M255=Data!$L$10,Data!$V$18,IF($M255=Data!$L$12,Data!$V$18,IF($M255=Data!$Y$4,Data!$AA$18,IF($M255=Data!$AD$4,Data!$AF$18,IF($M255=Data!$AI$4,Data!$AK$18,IF($M255=Data!$AN$4,Data!$AP$18,0))))))</f>
        <v>0</v>
      </c>
      <c r="AS255" s="9">
        <f>IF($M255=Data!$L$10,Data!$V$19,IF($M255=Data!$L$12,Data!$V$19,IF($M255=Data!$Y$4,Data!$AA$19,IF($M255=Data!$AD$4,Data!$AF$19,IF($M255=Data!$AI$4,Data!$AK$19,IF($M255=Data!$AN$4,Data!$AP$19,0))))))</f>
        <v>0</v>
      </c>
      <c r="AT255" s="9">
        <f>IF($M255=Data!$L$10,Data!$V$20,IF($M255=Data!$L$12,Data!$V$20,IF($M255=Data!$Y$4,Data!$AA$20,IF($M255=Data!$AD$4,Data!$AF$20,IF($M255=Data!$AI$4,Data!$AK$20,IF($M255=Data!$AN$4,Data!$AP$20,0))))))</f>
        <v>0</v>
      </c>
      <c r="AU255" s="9">
        <f>IF($M255=Data!$L$10,Data!$V$21,IF($M255=Data!$L$12,Data!$V$21,IF($M255=Data!$Y$4,Data!$AA$21,IF($M255=Data!$AD$4,Data!$AF$21,IF($M255=Data!$AI$4,Data!$AK$21,IF($M255=Data!$AN$4,Data!$AP$21,0))))))</f>
        <v>0</v>
      </c>
      <c r="AV255" s="9">
        <f>IF($M255=Data!$L$10,Data!$V$22,IF($M255=Data!$L$12,Data!$V$22,IF($M255=Data!$Y$4,Data!$AA$22,IF($M255=Data!$AD$4,Data!$AF$22,IF($M255=Data!$AI$4,Data!$AK$22,IF($M255=Data!$AN$4,Data!$AP$22,0))))))</f>
        <v>0</v>
      </c>
      <c r="AW255" s="9">
        <f>IF($M255=Data!$L$10,Data!$V$23,IF($M255=Data!$L$12,Data!$V$23,IF($M255=Data!$Y$4,Data!$AA$23,IF($M255=Data!$AD$4,Data!$AF$23,IF($M255=Data!$AI$4,Data!$AK$23,IF($M255=Data!$AN$4,Data!$AP$23,0))))))</f>
        <v>0</v>
      </c>
      <c r="AX255" s="9">
        <f>IF($M255=Data!$L$10,Data!$V$24,IF($M255=Data!$L$12,Data!$V$24,IF($M255=Data!$Y$4,Data!$AA$24,IF($M255=Data!$AD$4,Data!$AF$24,IF($M255=Data!$AI$4,Data!$AK$24,IF($M255=Data!$AN$4,Data!$AP$24,0))))))</f>
        <v>0</v>
      </c>
      <c r="AY255" s="9">
        <f>IF($M255=Data!$L$10,Data!$V$25,IF($M255=Data!$L$12,Data!$V$25,IF($M255=Data!$Y$4,Data!$AA$25,IF($M255=Data!$AD$4,Data!$AF$25,IF($M255=Data!$AI$4,Data!$AK$25,IF($M255=Data!$AN$4,Data!$AP$25,0))))))</f>
        <v>0</v>
      </c>
      <c r="AZ255" s="9">
        <f>IF($M255=Data!$L$10,Data!$V$26,IF($M255=Data!$L$12,Data!$V$26,IF($M255=Data!$Y$4,Data!$AA$26,IF($M255=Data!$AD$4,Data!$AF$26,IF($M255=Data!$AI$4,Data!$AK$26,IF($M255=Data!$AN$4,Data!$AP$26,0))))))</f>
        <v>0</v>
      </c>
      <c r="BA255" s="9">
        <f>IF($M255=Data!$L$10,Data!$V$27,IF($M255=Data!$L$12,Data!$V$27,IF($M255=Data!$Y$4,Data!$AA$27,IF($M255=Data!$AD$4,Data!$AF$27,IF($M255=Data!$AI$4,Data!$AK$27,IF($M255=Data!$AN$4,Data!$AP$27,0))))))</f>
        <v>0</v>
      </c>
      <c r="BB255" s="9">
        <f>IF($M255=Data!$L$10,Data!$V$28,IF($M255=Data!$L$12,Data!$V$28,IF($M255=Data!$Y$4,Data!$AA$28,IF($M255=Data!$AD$4,Data!$AF$28,IF($M255=Data!$AI$4,Data!$AK$28,IF($M255=Data!$AN$4,Data!$AP$28,0))))))</f>
        <v>0</v>
      </c>
      <c r="BC255" s="9">
        <f t="shared" si="16"/>
        <v>0</v>
      </c>
      <c r="BD255" s="119">
        <f>VLOOKUP($BC255,Data!$AS$4:$AT$128,2,FALSE)</f>
        <v>0</v>
      </c>
      <c r="BE255" s="102">
        <f>IF('LCLR Activity List v2.2'!$K255="SPR",1,0)</f>
        <v>0</v>
      </c>
      <c r="BF255" s="100" t="e">
        <f>IF($BE255=0,T255*Data!BF$98,IF($BE255=1,T255*Data!BK$98,T255*Data!BF$98))</f>
        <v>#N/A</v>
      </c>
      <c r="BG255" s="100" t="e">
        <f>IF($BE255=0,U255*Data!BG$98,IF($BE255=1,U255*Data!BL$98,U255*Data!BG$98))</f>
        <v>#N/A</v>
      </c>
      <c r="BH255" s="100" t="e">
        <f>IF($BE255=0,V255*Data!BH$98,IF($BE255=1,V255*Data!BM$98,V255*Data!BH$98))</f>
        <v>#N/A</v>
      </c>
      <c r="BI255" s="100" t="e">
        <f>IF($BE255=0,W255*Data!BI$98,IF($BE255=1,W255*Data!BN$98,W255*Data!BI$98))</f>
        <v>#N/A</v>
      </c>
      <c r="BJ255" s="100" t="e">
        <f>IF($BE255=0,X255*Data!BJ$98,IF($BE255=1,X255*Data!BO$98,X255*Data!BJ$98))</f>
        <v>#N/A</v>
      </c>
      <c r="BK255" s="97" t="e">
        <f t="shared" si="15"/>
        <v>#N/A</v>
      </c>
    </row>
    <row r="256" spans="1:63" x14ac:dyDescent="0.35">
      <c r="A256" s="187">
        <v>244</v>
      </c>
      <c r="B256" s="165"/>
      <c r="C256" s="166"/>
      <c r="D256" s="230"/>
      <c r="E256" s="166"/>
      <c r="F256" s="166"/>
      <c r="G256" s="166"/>
      <c r="H256" s="166"/>
      <c r="I256" s="166"/>
      <c r="J256" s="166"/>
      <c r="K256" s="166"/>
      <c r="L256" s="166"/>
      <c r="M256" s="166"/>
      <c r="N256" s="166"/>
      <c r="O256" s="231"/>
      <c r="P256" s="154">
        <f>VLOOKUP($BC256,Data!$AS$4:$AT$128,2,FALSE)</f>
        <v>0</v>
      </c>
      <c r="Q256" s="166"/>
      <c r="R256" s="166"/>
      <c r="S256" s="155"/>
      <c r="T256" s="170"/>
      <c r="U256" s="170"/>
      <c r="V256" s="170"/>
      <c r="W256" s="170"/>
      <c r="X256" s="156">
        <f t="shared" si="13"/>
        <v>0</v>
      </c>
      <c r="Y256" s="170"/>
      <c r="Z256" s="156">
        <f t="shared" si="14"/>
        <v>0</v>
      </c>
      <c r="AA256" s="175"/>
      <c r="AB256" s="176"/>
      <c r="AD256" s="9">
        <f>IF($M256=Data!$L$10,Data!$V$4,IF($M256=Data!$L$12,Data!$V$4,IF($M256=Data!$Y$4,Data!$AA$4,IF($M256=Data!$AD$4,Data!$AF$4,IF($M256=Data!$AI$4,Data!$AK$4,IF($M256=Data!$AN$4,Data!$AP$4,0))))))</f>
        <v>0</v>
      </c>
      <c r="AE256" s="9">
        <f>IF($M256=Data!$L$10,Data!$V$5,IF($M256=Data!$L$12,Data!$V$5,IF($M256=Data!$Y$4,Data!$AA$5,IF($M256=Data!$AD$4,Data!$AF$5,IF($M256=Data!$AI$4,Data!$AK$5,IF($M256=Data!$AN$4,Data!$AP$5,0))))))</f>
        <v>0</v>
      </c>
      <c r="AF256" s="9">
        <f>IF($M256=Data!$L$10,Data!$V$6,IF($M256=Data!$L$12,Data!$V$6,IF($M256=Data!$Y$4,Data!$AA$6,IF($M256=Data!$AD$4,Data!$AF$6,IF($M256=Data!$AI$4,Data!$AK$6,IF($M256=Data!$AN$4,Data!$AP$6,0))))))</f>
        <v>0</v>
      </c>
      <c r="AG256" s="9">
        <f>IF($M256=Data!$L$10,Data!$V$7,IF($M256=Data!$L$12,Data!$V$7,IF($M256=Data!$Y$4,Data!$AA$7,IF($M256=Data!$AD$4,Data!$AF$7,IF($M256=Data!$AI$4,Data!$AK$7,IF($M256=Data!$AN$4,Data!$AP$7,0))))))</f>
        <v>0</v>
      </c>
      <c r="AH256" s="9">
        <f>IF($M256=Data!$L$10,Data!$V$8,IF($M256=Data!$L$12,Data!$V$8,IF($M256=Data!$Y$4,Data!$AA$8,IF($M256=Data!$AD$4,Data!$AF$8,IF($M256=Data!$AI$4,Data!$AK$8,IF($M256=Data!$AN$4,Data!$AP$8,0))))))</f>
        <v>0</v>
      </c>
      <c r="AI256" s="9">
        <f>IF($M256=Data!$L$10,Data!$V$9,IF($M256=Data!$L$12,Data!$V$9,IF($M256=Data!$Y$4,Data!$AA$9,IF($M256=Data!$AD$4,Data!$AF$9,IF($M256=Data!$AI$4,Data!$AK$9,IF($M256=Data!$AN$4,Data!$AP$9,0))))))</f>
        <v>0</v>
      </c>
      <c r="AJ256" s="9">
        <f>IF($M256=Data!$L$10,Data!$V$10,IF($M256=Data!$L$12,Data!$V$10,IF($M256=Data!$Y$4,Data!$AA$10,IF($M256=Data!$AD$4,Data!$AF$10,IF($M256=Data!$AI$4,Data!$AK$10,IF($M256=Data!$AN$4,Data!$AP$10,0))))))</f>
        <v>0</v>
      </c>
      <c r="AK256" s="9">
        <f>IF($M256=Data!$L$10,Data!$V$11,IF($M256=Data!$L$12,Data!$V$11,IF($M256=Data!$Y$4,Data!$AA$11,IF($M256=Data!$AD$4,Data!$AF$11,IF($M256=Data!$AI$4,Data!$AK$11,IF($M256=Data!$AN$4,Data!$AP$11,0))))))</f>
        <v>0</v>
      </c>
      <c r="AL256" s="9">
        <f>IF($M256=Data!$L$10,Data!$V$12,IF($M256=Data!$L$12,Data!$V$12,IF($M256=Data!$Y$4,Data!$AA$12,IF($M256=Data!$AD$4,Data!$AF$12,IF($M256=Data!$AI$4,Data!$AK$12,IF($M256=Data!$AN$4,Data!$AP$12,0))))))</f>
        <v>0</v>
      </c>
      <c r="AM256" s="9">
        <f>IF($M256=Data!$L$10,Data!$V$13,IF($M256=Data!$L$12,Data!$V$13,IF($M256=Data!$Y$4,Data!$AA$13,IF($M256=Data!$AD$4,Data!$AF$13,IF($M256=Data!$AI$4,Data!$AK$13,IF($M256=Data!$AN$4,Data!$AP$13,0))))))</f>
        <v>0</v>
      </c>
      <c r="AN256" s="9">
        <f>IF($M256=Data!$L$10,Data!$V$14,IF($M256=Data!$L$12,Data!$V$14,IF($M256=Data!$Y$4,Data!$AA$14,IF($M256=Data!$AD$4,Data!$AF$14,IF($M256=Data!$AI$4,Data!$AK$14,IF($M256=Data!$AN$4,Data!$AP$14,0))))))</f>
        <v>0</v>
      </c>
      <c r="AO256" s="9">
        <f>IF($M256=Data!$L$10,Data!$V$15,IF($M256=Data!$L$12,Data!$V$15,IF($M256=Data!$Y$4,Data!$AA$15,IF($M256=Data!$AD$4,Data!$AF$15,IF($M256=Data!$AI$4,Data!$AK$15,IF($M256=Data!$AN$4,Data!$AP$15,0))))))</f>
        <v>0</v>
      </c>
      <c r="AP256" s="9">
        <f>IF($M256=Data!$L$10,Data!$V$16,IF($M256=Data!$L$12,Data!$V$16,IF($M256=Data!$Y$4,Data!$AA$16,IF($M256=Data!$AD$4,Data!$AF$16,IF($M256=Data!$AI$4,Data!$AK$16,IF($M256=Data!$AN$4,Data!$AP$16,0))))))</f>
        <v>0</v>
      </c>
      <c r="AQ256" s="9">
        <f>IF($M256=Data!$L$10,Data!$V$17,IF($M256=Data!$L$12,Data!$V$17,IF($M256=Data!$Y$4,Data!$AA$17,IF($M256=Data!$AD$4,Data!$AF$17,IF($M256=Data!$AI$4,Data!$AK$17,IF($M256=Data!$AN$4,Data!$AP$17,0))))))</f>
        <v>0</v>
      </c>
      <c r="AR256" s="9">
        <f>IF($M256=Data!$L$10,Data!$V$18,IF($M256=Data!$L$12,Data!$V$18,IF($M256=Data!$Y$4,Data!$AA$18,IF($M256=Data!$AD$4,Data!$AF$18,IF($M256=Data!$AI$4,Data!$AK$18,IF($M256=Data!$AN$4,Data!$AP$18,0))))))</f>
        <v>0</v>
      </c>
      <c r="AS256" s="9">
        <f>IF($M256=Data!$L$10,Data!$V$19,IF($M256=Data!$L$12,Data!$V$19,IF($M256=Data!$Y$4,Data!$AA$19,IF($M256=Data!$AD$4,Data!$AF$19,IF($M256=Data!$AI$4,Data!$AK$19,IF($M256=Data!$AN$4,Data!$AP$19,0))))))</f>
        <v>0</v>
      </c>
      <c r="AT256" s="9">
        <f>IF($M256=Data!$L$10,Data!$V$20,IF($M256=Data!$L$12,Data!$V$20,IF($M256=Data!$Y$4,Data!$AA$20,IF($M256=Data!$AD$4,Data!$AF$20,IF($M256=Data!$AI$4,Data!$AK$20,IF($M256=Data!$AN$4,Data!$AP$20,0))))))</f>
        <v>0</v>
      </c>
      <c r="AU256" s="9">
        <f>IF($M256=Data!$L$10,Data!$V$21,IF($M256=Data!$L$12,Data!$V$21,IF($M256=Data!$Y$4,Data!$AA$21,IF($M256=Data!$AD$4,Data!$AF$21,IF($M256=Data!$AI$4,Data!$AK$21,IF($M256=Data!$AN$4,Data!$AP$21,0))))))</f>
        <v>0</v>
      </c>
      <c r="AV256" s="9">
        <f>IF($M256=Data!$L$10,Data!$V$22,IF($M256=Data!$L$12,Data!$V$22,IF($M256=Data!$Y$4,Data!$AA$22,IF($M256=Data!$AD$4,Data!$AF$22,IF($M256=Data!$AI$4,Data!$AK$22,IF($M256=Data!$AN$4,Data!$AP$22,0))))))</f>
        <v>0</v>
      </c>
      <c r="AW256" s="9">
        <f>IF($M256=Data!$L$10,Data!$V$23,IF($M256=Data!$L$12,Data!$V$23,IF($M256=Data!$Y$4,Data!$AA$23,IF($M256=Data!$AD$4,Data!$AF$23,IF($M256=Data!$AI$4,Data!$AK$23,IF($M256=Data!$AN$4,Data!$AP$23,0))))))</f>
        <v>0</v>
      </c>
      <c r="AX256" s="9">
        <f>IF($M256=Data!$L$10,Data!$V$24,IF($M256=Data!$L$12,Data!$V$24,IF($M256=Data!$Y$4,Data!$AA$24,IF($M256=Data!$AD$4,Data!$AF$24,IF($M256=Data!$AI$4,Data!$AK$24,IF($M256=Data!$AN$4,Data!$AP$24,0))))))</f>
        <v>0</v>
      </c>
      <c r="AY256" s="9">
        <f>IF($M256=Data!$L$10,Data!$V$25,IF($M256=Data!$L$12,Data!$V$25,IF($M256=Data!$Y$4,Data!$AA$25,IF($M256=Data!$AD$4,Data!$AF$25,IF($M256=Data!$AI$4,Data!$AK$25,IF($M256=Data!$AN$4,Data!$AP$25,0))))))</f>
        <v>0</v>
      </c>
      <c r="AZ256" s="9">
        <f>IF($M256=Data!$L$10,Data!$V$26,IF($M256=Data!$L$12,Data!$V$26,IF($M256=Data!$Y$4,Data!$AA$26,IF($M256=Data!$AD$4,Data!$AF$26,IF($M256=Data!$AI$4,Data!$AK$26,IF($M256=Data!$AN$4,Data!$AP$26,0))))))</f>
        <v>0</v>
      </c>
      <c r="BA256" s="9">
        <f>IF($M256=Data!$L$10,Data!$V$27,IF($M256=Data!$L$12,Data!$V$27,IF($M256=Data!$Y$4,Data!$AA$27,IF($M256=Data!$AD$4,Data!$AF$27,IF($M256=Data!$AI$4,Data!$AK$27,IF($M256=Data!$AN$4,Data!$AP$27,0))))))</f>
        <v>0</v>
      </c>
      <c r="BB256" s="9">
        <f>IF($M256=Data!$L$10,Data!$V$28,IF($M256=Data!$L$12,Data!$V$28,IF($M256=Data!$Y$4,Data!$AA$28,IF($M256=Data!$AD$4,Data!$AF$28,IF($M256=Data!$AI$4,Data!$AK$28,IF($M256=Data!$AN$4,Data!$AP$28,0))))))</f>
        <v>0</v>
      </c>
      <c r="BC256" s="9">
        <f t="shared" si="16"/>
        <v>0</v>
      </c>
      <c r="BD256" s="119">
        <f>VLOOKUP($BC256,Data!$AS$4:$AT$128,2,FALSE)</f>
        <v>0</v>
      </c>
      <c r="BE256" s="102">
        <f>IF('LCLR Activity List v2.2'!$K256="SPR",1,0)</f>
        <v>0</v>
      </c>
      <c r="BF256" s="100" t="e">
        <f>IF($BE256=0,T256*Data!BF$98,IF($BE256=1,T256*Data!BK$98,T256*Data!BF$98))</f>
        <v>#N/A</v>
      </c>
      <c r="BG256" s="100" t="e">
        <f>IF($BE256=0,U256*Data!BG$98,IF($BE256=1,U256*Data!BL$98,U256*Data!BG$98))</f>
        <v>#N/A</v>
      </c>
      <c r="BH256" s="100" t="e">
        <f>IF($BE256=0,V256*Data!BH$98,IF($BE256=1,V256*Data!BM$98,V256*Data!BH$98))</f>
        <v>#N/A</v>
      </c>
      <c r="BI256" s="100" t="e">
        <f>IF($BE256=0,W256*Data!BI$98,IF($BE256=1,W256*Data!BN$98,W256*Data!BI$98))</f>
        <v>#N/A</v>
      </c>
      <c r="BJ256" s="100" t="e">
        <f>IF($BE256=0,X256*Data!BJ$98,IF($BE256=1,X256*Data!BO$98,X256*Data!BJ$98))</f>
        <v>#N/A</v>
      </c>
      <c r="BK256" s="97" t="e">
        <f t="shared" si="15"/>
        <v>#N/A</v>
      </c>
    </row>
    <row r="257" spans="1:63" x14ac:dyDescent="0.35">
      <c r="A257" s="187">
        <v>245</v>
      </c>
      <c r="B257" s="165"/>
      <c r="C257" s="166"/>
      <c r="D257" s="230"/>
      <c r="E257" s="166"/>
      <c r="F257" s="166"/>
      <c r="G257" s="166"/>
      <c r="H257" s="166"/>
      <c r="I257" s="166"/>
      <c r="J257" s="166"/>
      <c r="K257" s="166"/>
      <c r="L257" s="166"/>
      <c r="M257" s="166"/>
      <c r="N257" s="166"/>
      <c r="O257" s="231"/>
      <c r="P257" s="154">
        <f>VLOOKUP($BC257,Data!$AS$4:$AT$128,2,FALSE)</f>
        <v>0</v>
      </c>
      <c r="Q257" s="166"/>
      <c r="R257" s="166"/>
      <c r="S257" s="155"/>
      <c r="T257" s="170"/>
      <c r="U257" s="170"/>
      <c r="V257" s="170"/>
      <c r="W257" s="170"/>
      <c r="X257" s="156">
        <f t="shared" si="13"/>
        <v>0</v>
      </c>
      <c r="Y257" s="170"/>
      <c r="Z257" s="156">
        <f t="shared" si="14"/>
        <v>0</v>
      </c>
      <c r="AA257" s="175"/>
      <c r="AB257" s="176"/>
      <c r="AD257" s="9">
        <f>IF($M257=Data!$L$10,Data!$V$4,IF($M257=Data!$L$12,Data!$V$4,IF($M257=Data!$Y$4,Data!$AA$4,IF($M257=Data!$AD$4,Data!$AF$4,IF($M257=Data!$AI$4,Data!$AK$4,IF($M257=Data!$AN$4,Data!$AP$4,0))))))</f>
        <v>0</v>
      </c>
      <c r="AE257" s="9">
        <f>IF($M257=Data!$L$10,Data!$V$5,IF($M257=Data!$L$12,Data!$V$5,IF($M257=Data!$Y$4,Data!$AA$5,IF($M257=Data!$AD$4,Data!$AF$5,IF($M257=Data!$AI$4,Data!$AK$5,IF($M257=Data!$AN$4,Data!$AP$5,0))))))</f>
        <v>0</v>
      </c>
      <c r="AF257" s="9">
        <f>IF($M257=Data!$L$10,Data!$V$6,IF($M257=Data!$L$12,Data!$V$6,IF($M257=Data!$Y$4,Data!$AA$6,IF($M257=Data!$AD$4,Data!$AF$6,IF($M257=Data!$AI$4,Data!$AK$6,IF($M257=Data!$AN$4,Data!$AP$6,0))))))</f>
        <v>0</v>
      </c>
      <c r="AG257" s="9">
        <f>IF($M257=Data!$L$10,Data!$V$7,IF($M257=Data!$L$12,Data!$V$7,IF($M257=Data!$Y$4,Data!$AA$7,IF($M257=Data!$AD$4,Data!$AF$7,IF($M257=Data!$AI$4,Data!$AK$7,IF($M257=Data!$AN$4,Data!$AP$7,0))))))</f>
        <v>0</v>
      </c>
      <c r="AH257" s="9">
        <f>IF($M257=Data!$L$10,Data!$V$8,IF($M257=Data!$L$12,Data!$V$8,IF($M257=Data!$Y$4,Data!$AA$8,IF($M257=Data!$AD$4,Data!$AF$8,IF($M257=Data!$AI$4,Data!$AK$8,IF($M257=Data!$AN$4,Data!$AP$8,0))))))</f>
        <v>0</v>
      </c>
      <c r="AI257" s="9">
        <f>IF($M257=Data!$L$10,Data!$V$9,IF($M257=Data!$L$12,Data!$V$9,IF($M257=Data!$Y$4,Data!$AA$9,IF($M257=Data!$AD$4,Data!$AF$9,IF($M257=Data!$AI$4,Data!$AK$9,IF($M257=Data!$AN$4,Data!$AP$9,0))))))</f>
        <v>0</v>
      </c>
      <c r="AJ257" s="9">
        <f>IF($M257=Data!$L$10,Data!$V$10,IF($M257=Data!$L$12,Data!$V$10,IF($M257=Data!$Y$4,Data!$AA$10,IF($M257=Data!$AD$4,Data!$AF$10,IF($M257=Data!$AI$4,Data!$AK$10,IF($M257=Data!$AN$4,Data!$AP$10,0))))))</f>
        <v>0</v>
      </c>
      <c r="AK257" s="9">
        <f>IF($M257=Data!$L$10,Data!$V$11,IF($M257=Data!$L$12,Data!$V$11,IF($M257=Data!$Y$4,Data!$AA$11,IF($M257=Data!$AD$4,Data!$AF$11,IF($M257=Data!$AI$4,Data!$AK$11,IF($M257=Data!$AN$4,Data!$AP$11,0))))))</f>
        <v>0</v>
      </c>
      <c r="AL257" s="9">
        <f>IF($M257=Data!$L$10,Data!$V$12,IF($M257=Data!$L$12,Data!$V$12,IF($M257=Data!$Y$4,Data!$AA$12,IF($M257=Data!$AD$4,Data!$AF$12,IF($M257=Data!$AI$4,Data!$AK$12,IF($M257=Data!$AN$4,Data!$AP$12,0))))))</f>
        <v>0</v>
      </c>
      <c r="AM257" s="9">
        <f>IF($M257=Data!$L$10,Data!$V$13,IF($M257=Data!$L$12,Data!$V$13,IF($M257=Data!$Y$4,Data!$AA$13,IF($M257=Data!$AD$4,Data!$AF$13,IF($M257=Data!$AI$4,Data!$AK$13,IF($M257=Data!$AN$4,Data!$AP$13,0))))))</f>
        <v>0</v>
      </c>
      <c r="AN257" s="9">
        <f>IF($M257=Data!$L$10,Data!$V$14,IF($M257=Data!$L$12,Data!$V$14,IF($M257=Data!$Y$4,Data!$AA$14,IF($M257=Data!$AD$4,Data!$AF$14,IF($M257=Data!$AI$4,Data!$AK$14,IF($M257=Data!$AN$4,Data!$AP$14,0))))))</f>
        <v>0</v>
      </c>
      <c r="AO257" s="9">
        <f>IF($M257=Data!$L$10,Data!$V$15,IF($M257=Data!$L$12,Data!$V$15,IF($M257=Data!$Y$4,Data!$AA$15,IF($M257=Data!$AD$4,Data!$AF$15,IF($M257=Data!$AI$4,Data!$AK$15,IF($M257=Data!$AN$4,Data!$AP$15,0))))))</f>
        <v>0</v>
      </c>
      <c r="AP257" s="9">
        <f>IF($M257=Data!$L$10,Data!$V$16,IF($M257=Data!$L$12,Data!$V$16,IF($M257=Data!$Y$4,Data!$AA$16,IF($M257=Data!$AD$4,Data!$AF$16,IF($M257=Data!$AI$4,Data!$AK$16,IF($M257=Data!$AN$4,Data!$AP$16,0))))))</f>
        <v>0</v>
      </c>
      <c r="AQ257" s="9">
        <f>IF($M257=Data!$L$10,Data!$V$17,IF($M257=Data!$L$12,Data!$V$17,IF($M257=Data!$Y$4,Data!$AA$17,IF($M257=Data!$AD$4,Data!$AF$17,IF($M257=Data!$AI$4,Data!$AK$17,IF($M257=Data!$AN$4,Data!$AP$17,0))))))</f>
        <v>0</v>
      </c>
      <c r="AR257" s="9">
        <f>IF($M257=Data!$L$10,Data!$V$18,IF($M257=Data!$L$12,Data!$V$18,IF($M257=Data!$Y$4,Data!$AA$18,IF($M257=Data!$AD$4,Data!$AF$18,IF($M257=Data!$AI$4,Data!$AK$18,IF($M257=Data!$AN$4,Data!$AP$18,0))))))</f>
        <v>0</v>
      </c>
      <c r="AS257" s="9">
        <f>IF($M257=Data!$L$10,Data!$V$19,IF($M257=Data!$L$12,Data!$V$19,IF($M257=Data!$Y$4,Data!$AA$19,IF($M257=Data!$AD$4,Data!$AF$19,IF($M257=Data!$AI$4,Data!$AK$19,IF($M257=Data!$AN$4,Data!$AP$19,0))))))</f>
        <v>0</v>
      </c>
      <c r="AT257" s="9">
        <f>IF($M257=Data!$L$10,Data!$V$20,IF($M257=Data!$L$12,Data!$V$20,IF($M257=Data!$Y$4,Data!$AA$20,IF($M257=Data!$AD$4,Data!$AF$20,IF($M257=Data!$AI$4,Data!$AK$20,IF($M257=Data!$AN$4,Data!$AP$20,0))))))</f>
        <v>0</v>
      </c>
      <c r="AU257" s="9">
        <f>IF($M257=Data!$L$10,Data!$V$21,IF($M257=Data!$L$12,Data!$V$21,IF($M257=Data!$Y$4,Data!$AA$21,IF($M257=Data!$AD$4,Data!$AF$21,IF($M257=Data!$AI$4,Data!$AK$21,IF($M257=Data!$AN$4,Data!$AP$21,0))))))</f>
        <v>0</v>
      </c>
      <c r="AV257" s="9">
        <f>IF($M257=Data!$L$10,Data!$V$22,IF($M257=Data!$L$12,Data!$V$22,IF($M257=Data!$Y$4,Data!$AA$22,IF($M257=Data!$AD$4,Data!$AF$22,IF($M257=Data!$AI$4,Data!$AK$22,IF($M257=Data!$AN$4,Data!$AP$22,0))))))</f>
        <v>0</v>
      </c>
      <c r="AW257" s="9">
        <f>IF($M257=Data!$L$10,Data!$V$23,IF($M257=Data!$L$12,Data!$V$23,IF($M257=Data!$Y$4,Data!$AA$23,IF($M257=Data!$AD$4,Data!$AF$23,IF($M257=Data!$AI$4,Data!$AK$23,IF($M257=Data!$AN$4,Data!$AP$23,0))))))</f>
        <v>0</v>
      </c>
      <c r="AX257" s="9">
        <f>IF($M257=Data!$L$10,Data!$V$24,IF($M257=Data!$L$12,Data!$V$24,IF($M257=Data!$Y$4,Data!$AA$24,IF($M257=Data!$AD$4,Data!$AF$24,IF($M257=Data!$AI$4,Data!$AK$24,IF($M257=Data!$AN$4,Data!$AP$24,0))))))</f>
        <v>0</v>
      </c>
      <c r="AY257" s="9">
        <f>IF($M257=Data!$L$10,Data!$V$25,IF($M257=Data!$L$12,Data!$V$25,IF($M257=Data!$Y$4,Data!$AA$25,IF($M257=Data!$AD$4,Data!$AF$25,IF($M257=Data!$AI$4,Data!$AK$25,IF($M257=Data!$AN$4,Data!$AP$25,0))))))</f>
        <v>0</v>
      </c>
      <c r="AZ257" s="9">
        <f>IF($M257=Data!$L$10,Data!$V$26,IF($M257=Data!$L$12,Data!$V$26,IF($M257=Data!$Y$4,Data!$AA$26,IF($M257=Data!$AD$4,Data!$AF$26,IF($M257=Data!$AI$4,Data!$AK$26,IF($M257=Data!$AN$4,Data!$AP$26,0))))))</f>
        <v>0</v>
      </c>
      <c r="BA257" s="9">
        <f>IF($M257=Data!$L$10,Data!$V$27,IF($M257=Data!$L$12,Data!$V$27,IF($M257=Data!$Y$4,Data!$AA$27,IF($M257=Data!$AD$4,Data!$AF$27,IF($M257=Data!$AI$4,Data!$AK$27,IF($M257=Data!$AN$4,Data!$AP$27,0))))))</f>
        <v>0</v>
      </c>
      <c r="BB257" s="9">
        <f>IF($M257=Data!$L$10,Data!$V$28,IF($M257=Data!$L$12,Data!$V$28,IF($M257=Data!$Y$4,Data!$AA$28,IF($M257=Data!$AD$4,Data!$AF$28,IF($M257=Data!$AI$4,Data!$AK$28,IF($M257=Data!$AN$4,Data!$AP$28,0))))))</f>
        <v>0</v>
      </c>
      <c r="BC257" s="9">
        <f t="shared" si="16"/>
        <v>0</v>
      </c>
      <c r="BD257" s="119">
        <f>VLOOKUP($BC257,Data!$AS$4:$AT$128,2,FALSE)</f>
        <v>0</v>
      </c>
      <c r="BE257" s="102">
        <f>IF('LCLR Activity List v2.2'!$K257="SPR",1,0)</f>
        <v>0</v>
      </c>
      <c r="BF257" s="100" t="e">
        <f>IF($BE257=0,T257*Data!BF$98,IF($BE257=1,T257*Data!BK$98,T257*Data!BF$98))</f>
        <v>#N/A</v>
      </c>
      <c r="BG257" s="100" t="e">
        <f>IF($BE257=0,U257*Data!BG$98,IF($BE257=1,U257*Data!BL$98,U257*Data!BG$98))</f>
        <v>#N/A</v>
      </c>
      <c r="BH257" s="100" t="e">
        <f>IF($BE257=0,V257*Data!BH$98,IF($BE257=1,V257*Data!BM$98,V257*Data!BH$98))</f>
        <v>#N/A</v>
      </c>
      <c r="BI257" s="100" t="e">
        <f>IF($BE257=0,W257*Data!BI$98,IF($BE257=1,W257*Data!BN$98,W257*Data!BI$98))</f>
        <v>#N/A</v>
      </c>
      <c r="BJ257" s="100" t="e">
        <f>IF($BE257=0,X257*Data!BJ$98,IF($BE257=1,X257*Data!BO$98,X257*Data!BJ$98))</f>
        <v>#N/A</v>
      </c>
      <c r="BK257" s="97" t="e">
        <f t="shared" si="15"/>
        <v>#N/A</v>
      </c>
    </row>
    <row r="258" spans="1:63" x14ac:dyDescent="0.35">
      <c r="A258" s="187">
        <v>246</v>
      </c>
      <c r="B258" s="165"/>
      <c r="C258" s="166"/>
      <c r="D258" s="230"/>
      <c r="E258" s="166"/>
      <c r="F258" s="166"/>
      <c r="G258" s="166"/>
      <c r="H258" s="166"/>
      <c r="I258" s="166"/>
      <c r="J258" s="166"/>
      <c r="K258" s="166"/>
      <c r="L258" s="166"/>
      <c r="M258" s="166"/>
      <c r="N258" s="166"/>
      <c r="O258" s="231"/>
      <c r="P258" s="154">
        <f>VLOOKUP($BC258,Data!$AS$4:$AT$128,2,FALSE)</f>
        <v>0</v>
      </c>
      <c r="Q258" s="166"/>
      <c r="R258" s="166"/>
      <c r="S258" s="155"/>
      <c r="T258" s="170"/>
      <c r="U258" s="170"/>
      <c r="V258" s="170"/>
      <c r="W258" s="170"/>
      <c r="X258" s="156">
        <f t="shared" si="13"/>
        <v>0</v>
      </c>
      <c r="Y258" s="170"/>
      <c r="Z258" s="156">
        <f t="shared" si="14"/>
        <v>0</v>
      </c>
      <c r="AA258" s="175"/>
      <c r="AB258" s="176"/>
      <c r="AD258" s="9">
        <f>IF($M258=Data!$L$10,Data!$V$4,IF($M258=Data!$L$12,Data!$V$4,IF($M258=Data!$Y$4,Data!$AA$4,IF($M258=Data!$AD$4,Data!$AF$4,IF($M258=Data!$AI$4,Data!$AK$4,IF($M258=Data!$AN$4,Data!$AP$4,0))))))</f>
        <v>0</v>
      </c>
      <c r="AE258" s="9">
        <f>IF($M258=Data!$L$10,Data!$V$5,IF($M258=Data!$L$12,Data!$V$5,IF($M258=Data!$Y$4,Data!$AA$5,IF($M258=Data!$AD$4,Data!$AF$5,IF($M258=Data!$AI$4,Data!$AK$5,IF($M258=Data!$AN$4,Data!$AP$5,0))))))</f>
        <v>0</v>
      </c>
      <c r="AF258" s="9">
        <f>IF($M258=Data!$L$10,Data!$V$6,IF($M258=Data!$L$12,Data!$V$6,IF($M258=Data!$Y$4,Data!$AA$6,IF($M258=Data!$AD$4,Data!$AF$6,IF($M258=Data!$AI$4,Data!$AK$6,IF($M258=Data!$AN$4,Data!$AP$6,0))))))</f>
        <v>0</v>
      </c>
      <c r="AG258" s="9">
        <f>IF($M258=Data!$L$10,Data!$V$7,IF($M258=Data!$L$12,Data!$V$7,IF($M258=Data!$Y$4,Data!$AA$7,IF($M258=Data!$AD$4,Data!$AF$7,IF($M258=Data!$AI$4,Data!$AK$7,IF($M258=Data!$AN$4,Data!$AP$7,0))))))</f>
        <v>0</v>
      </c>
      <c r="AH258" s="9">
        <f>IF($M258=Data!$L$10,Data!$V$8,IF($M258=Data!$L$12,Data!$V$8,IF($M258=Data!$Y$4,Data!$AA$8,IF($M258=Data!$AD$4,Data!$AF$8,IF($M258=Data!$AI$4,Data!$AK$8,IF($M258=Data!$AN$4,Data!$AP$8,0))))))</f>
        <v>0</v>
      </c>
      <c r="AI258" s="9">
        <f>IF($M258=Data!$L$10,Data!$V$9,IF($M258=Data!$L$12,Data!$V$9,IF($M258=Data!$Y$4,Data!$AA$9,IF($M258=Data!$AD$4,Data!$AF$9,IF($M258=Data!$AI$4,Data!$AK$9,IF($M258=Data!$AN$4,Data!$AP$9,0))))))</f>
        <v>0</v>
      </c>
      <c r="AJ258" s="9">
        <f>IF($M258=Data!$L$10,Data!$V$10,IF($M258=Data!$L$12,Data!$V$10,IF($M258=Data!$Y$4,Data!$AA$10,IF($M258=Data!$AD$4,Data!$AF$10,IF($M258=Data!$AI$4,Data!$AK$10,IF($M258=Data!$AN$4,Data!$AP$10,0))))))</f>
        <v>0</v>
      </c>
      <c r="AK258" s="9">
        <f>IF($M258=Data!$L$10,Data!$V$11,IF($M258=Data!$L$12,Data!$V$11,IF($M258=Data!$Y$4,Data!$AA$11,IF($M258=Data!$AD$4,Data!$AF$11,IF($M258=Data!$AI$4,Data!$AK$11,IF($M258=Data!$AN$4,Data!$AP$11,0))))))</f>
        <v>0</v>
      </c>
      <c r="AL258" s="9">
        <f>IF($M258=Data!$L$10,Data!$V$12,IF($M258=Data!$L$12,Data!$V$12,IF($M258=Data!$Y$4,Data!$AA$12,IF($M258=Data!$AD$4,Data!$AF$12,IF($M258=Data!$AI$4,Data!$AK$12,IF($M258=Data!$AN$4,Data!$AP$12,0))))))</f>
        <v>0</v>
      </c>
      <c r="AM258" s="9">
        <f>IF($M258=Data!$L$10,Data!$V$13,IF($M258=Data!$L$12,Data!$V$13,IF($M258=Data!$Y$4,Data!$AA$13,IF($M258=Data!$AD$4,Data!$AF$13,IF($M258=Data!$AI$4,Data!$AK$13,IF($M258=Data!$AN$4,Data!$AP$13,0))))))</f>
        <v>0</v>
      </c>
      <c r="AN258" s="9">
        <f>IF($M258=Data!$L$10,Data!$V$14,IF($M258=Data!$L$12,Data!$V$14,IF($M258=Data!$Y$4,Data!$AA$14,IF($M258=Data!$AD$4,Data!$AF$14,IF($M258=Data!$AI$4,Data!$AK$14,IF($M258=Data!$AN$4,Data!$AP$14,0))))))</f>
        <v>0</v>
      </c>
      <c r="AO258" s="9">
        <f>IF($M258=Data!$L$10,Data!$V$15,IF($M258=Data!$L$12,Data!$V$15,IF($M258=Data!$Y$4,Data!$AA$15,IF($M258=Data!$AD$4,Data!$AF$15,IF($M258=Data!$AI$4,Data!$AK$15,IF($M258=Data!$AN$4,Data!$AP$15,0))))))</f>
        <v>0</v>
      </c>
      <c r="AP258" s="9">
        <f>IF($M258=Data!$L$10,Data!$V$16,IF($M258=Data!$L$12,Data!$V$16,IF($M258=Data!$Y$4,Data!$AA$16,IF($M258=Data!$AD$4,Data!$AF$16,IF($M258=Data!$AI$4,Data!$AK$16,IF($M258=Data!$AN$4,Data!$AP$16,0))))))</f>
        <v>0</v>
      </c>
      <c r="AQ258" s="9">
        <f>IF($M258=Data!$L$10,Data!$V$17,IF($M258=Data!$L$12,Data!$V$17,IF($M258=Data!$Y$4,Data!$AA$17,IF($M258=Data!$AD$4,Data!$AF$17,IF($M258=Data!$AI$4,Data!$AK$17,IF($M258=Data!$AN$4,Data!$AP$17,0))))))</f>
        <v>0</v>
      </c>
      <c r="AR258" s="9">
        <f>IF($M258=Data!$L$10,Data!$V$18,IF($M258=Data!$L$12,Data!$V$18,IF($M258=Data!$Y$4,Data!$AA$18,IF($M258=Data!$AD$4,Data!$AF$18,IF($M258=Data!$AI$4,Data!$AK$18,IF($M258=Data!$AN$4,Data!$AP$18,0))))))</f>
        <v>0</v>
      </c>
      <c r="AS258" s="9">
        <f>IF($M258=Data!$L$10,Data!$V$19,IF($M258=Data!$L$12,Data!$V$19,IF($M258=Data!$Y$4,Data!$AA$19,IF($M258=Data!$AD$4,Data!$AF$19,IF($M258=Data!$AI$4,Data!$AK$19,IF($M258=Data!$AN$4,Data!$AP$19,0))))))</f>
        <v>0</v>
      </c>
      <c r="AT258" s="9">
        <f>IF($M258=Data!$L$10,Data!$V$20,IF($M258=Data!$L$12,Data!$V$20,IF($M258=Data!$Y$4,Data!$AA$20,IF($M258=Data!$AD$4,Data!$AF$20,IF($M258=Data!$AI$4,Data!$AK$20,IF($M258=Data!$AN$4,Data!$AP$20,0))))))</f>
        <v>0</v>
      </c>
      <c r="AU258" s="9">
        <f>IF($M258=Data!$L$10,Data!$V$21,IF($M258=Data!$L$12,Data!$V$21,IF($M258=Data!$Y$4,Data!$AA$21,IF($M258=Data!$AD$4,Data!$AF$21,IF($M258=Data!$AI$4,Data!$AK$21,IF($M258=Data!$AN$4,Data!$AP$21,0))))))</f>
        <v>0</v>
      </c>
      <c r="AV258" s="9">
        <f>IF($M258=Data!$L$10,Data!$V$22,IF($M258=Data!$L$12,Data!$V$22,IF($M258=Data!$Y$4,Data!$AA$22,IF($M258=Data!$AD$4,Data!$AF$22,IF($M258=Data!$AI$4,Data!$AK$22,IF($M258=Data!$AN$4,Data!$AP$22,0))))))</f>
        <v>0</v>
      </c>
      <c r="AW258" s="9">
        <f>IF($M258=Data!$L$10,Data!$V$23,IF($M258=Data!$L$12,Data!$V$23,IF($M258=Data!$Y$4,Data!$AA$23,IF($M258=Data!$AD$4,Data!$AF$23,IF($M258=Data!$AI$4,Data!$AK$23,IF($M258=Data!$AN$4,Data!$AP$23,0))))))</f>
        <v>0</v>
      </c>
      <c r="AX258" s="9">
        <f>IF($M258=Data!$L$10,Data!$V$24,IF($M258=Data!$L$12,Data!$V$24,IF($M258=Data!$Y$4,Data!$AA$24,IF($M258=Data!$AD$4,Data!$AF$24,IF($M258=Data!$AI$4,Data!$AK$24,IF($M258=Data!$AN$4,Data!$AP$24,0))))))</f>
        <v>0</v>
      </c>
      <c r="AY258" s="9">
        <f>IF($M258=Data!$L$10,Data!$V$25,IF($M258=Data!$L$12,Data!$V$25,IF($M258=Data!$Y$4,Data!$AA$25,IF($M258=Data!$AD$4,Data!$AF$25,IF($M258=Data!$AI$4,Data!$AK$25,IF($M258=Data!$AN$4,Data!$AP$25,0))))))</f>
        <v>0</v>
      </c>
      <c r="AZ258" s="9">
        <f>IF($M258=Data!$L$10,Data!$V$26,IF($M258=Data!$L$12,Data!$V$26,IF($M258=Data!$Y$4,Data!$AA$26,IF($M258=Data!$AD$4,Data!$AF$26,IF($M258=Data!$AI$4,Data!$AK$26,IF($M258=Data!$AN$4,Data!$AP$26,0))))))</f>
        <v>0</v>
      </c>
      <c r="BA258" s="9">
        <f>IF($M258=Data!$L$10,Data!$V$27,IF($M258=Data!$L$12,Data!$V$27,IF($M258=Data!$Y$4,Data!$AA$27,IF($M258=Data!$AD$4,Data!$AF$27,IF($M258=Data!$AI$4,Data!$AK$27,IF($M258=Data!$AN$4,Data!$AP$27,0))))))</f>
        <v>0</v>
      </c>
      <c r="BB258" s="9">
        <f>IF($M258=Data!$L$10,Data!$V$28,IF($M258=Data!$L$12,Data!$V$28,IF($M258=Data!$Y$4,Data!$AA$28,IF($M258=Data!$AD$4,Data!$AF$28,IF($M258=Data!$AI$4,Data!$AK$28,IF($M258=Data!$AN$4,Data!$AP$28,0))))))</f>
        <v>0</v>
      </c>
      <c r="BC258" s="9">
        <f t="shared" si="16"/>
        <v>0</v>
      </c>
      <c r="BD258" s="119">
        <f>VLOOKUP($BC258,Data!$AS$4:$AT$128,2,FALSE)</f>
        <v>0</v>
      </c>
      <c r="BE258" s="102">
        <f>IF('LCLR Activity List v2.2'!$K258="SPR",1,0)</f>
        <v>0</v>
      </c>
      <c r="BF258" s="100" t="e">
        <f>IF($BE258=0,T258*Data!BF$98,IF($BE258=1,T258*Data!BK$98,T258*Data!BF$98))</f>
        <v>#N/A</v>
      </c>
      <c r="BG258" s="100" t="e">
        <f>IF($BE258=0,U258*Data!BG$98,IF($BE258=1,U258*Data!BL$98,U258*Data!BG$98))</f>
        <v>#N/A</v>
      </c>
      <c r="BH258" s="100" t="e">
        <f>IF($BE258=0,V258*Data!BH$98,IF($BE258=1,V258*Data!BM$98,V258*Data!BH$98))</f>
        <v>#N/A</v>
      </c>
      <c r="BI258" s="100" t="e">
        <f>IF($BE258=0,W258*Data!BI$98,IF($BE258=1,W258*Data!BN$98,W258*Data!BI$98))</f>
        <v>#N/A</v>
      </c>
      <c r="BJ258" s="100" t="e">
        <f>IF($BE258=0,X258*Data!BJ$98,IF($BE258=1,X258*Data!BO$98,X258*Data!BJ$98))</f>
        <v>#N/A</v>
      </c>
      <c r="BK258" s="97" t="e">
        <f t="shared" si="15"/>
        <v>#N/A</v>
      </c>
    </row>
    <row r="259" spans="1:63" x14ac:dyDescent="0.35">
      <c r="A259" s="187">
        <v>247</v>
      </c>
      <c r="B259" s="165"/>
      <c r="C259" s="166"/>
      <c r="D259" s="230"/>
      <c r="E259" s="166"/>
      <c r="F259" s="166"/>
      <c r="G259" s="166"/>
      <c r="H259" s="166"/>
      <c r="I259" s="166"/>
      <c r="J259" s="166"/>
      <c r="K259" s="166"/>
      <c r="L259" s="166"/>
      <c r="M259" s="166"/>
      <c r="N259" s="166"/>
      <c r="O259" s="231"/>
      <c r="P259" s="154">
        <f>VLOOKUP($BC259,Data!$AS$4:$AT$128,2,FALSE)</f>
        <v>0</v>
      </c>
      <c r="Q259" s="166"/>
      <c r="R259" s="166"/>
      <c r="S259" s="155"/>
      <c r="T259" s="170"/>
      <c r="U259" s="170"/>
      <c r="V259" s="170"/>
      <c r="W259" s="170"/>
      <c r="X259" s="156">
        <f t="shared" si="13"/>
        <v>0</v>
      </c>
      <c r="Y259" s="170"/>
      <c r="Z259" s="156">
        <f t="shared" si="14"/>
        <v>0</v>
      </c>
      <c r="AA259" s="175"/>
      <c r="AB259" s="176"/>
      <c r="AD259" s="9">
        <f>IF($M259=Data!$L$10,Data!$V$4,IF($M259=Data!$L$12,Data!$V$4,IF($M259=Data!$Y$4,Data!$AA$4,IF($M259=Data!$AD$4,Data!$AF$4,IF($M259=Data!$AI$4,Data!$AK$4,IF($M259=Data!$AN$4,Data!$AP$4,0))))))</f>
        <v>0</v>
      </c>
      <c r="AE259" s="9">
        <f>IF($M259=Data!$L$10,Data!$V$5,IF($M259=Data!$L$12,Data!$V$5,IF($M259=Data!$Y$4,Data!$AA$5,IF($M259=Data!$AD$4,Data!$AF$5,IF($M259=Data!$AI$4,Data!$AK$5,IF($M259=Data!$AN$4,Data!$AP$5,0))))))</f>
        <v>0</v>
      </c>
      <c r="AF259" s="9">
        <f>IF($M259=Data!$L$10,Data!$V$6,IF($M259=Data!$L$12,Data!$V$6,IF($M259=Data!$Y$4,Data!$AA$6,IF($M259=Data!$AD$4,Data!$AF$6,IF($M259=Data!$AI$4,Data!$AK$6,IF($M259=Data!$AN$4,Data!$AP$6,0))))))</f>
        <v>0</v>
      </c>
      <c r="AG259" s="9">
        <f>IF($M259=Data!$L$10,Data!$V$7,IF($M259=Data!$L$12,Data!$V$7,IF($M259=Data!$Y$4,Data!$AA$7,IF($M259=Data!$AD$4,Data!$AF$7,IF($M259=Data!$AI$4,Data!$AK$7,IF($M259=Data!$AN$4,Data!$AP$7,0))))))</f>
        <v>0</v>
      </c>
      <c r="AH259" s="9">
        <f>IF($M259=Data!$L$10,Data!$V$8,IF($M259=Data!$L$12,Data!$V$8,IF($M259=Data!$Y$4,Data!$AA$8,IF($M259=Data!$AD$4,Data!$AF$8,IF($M259=Data!$AI$4,Data!$AK$8,IF($M259=Data!$AN$4,Data!$AP$8,0))))))</f>
        <v>0</v>
      </c>
      <c r="AI259" s="9">
        <f>IF($M259=Data!$L$10,Data!$V$9,IF($M259=Data!$L$12,Data!$V$9,IF($M259=Data!$Y$4,Data!$AA$9,IF($M259=Data!$AD$4,Data!$AF$9,IF($M259=Data!$AI$4,Data!$AK$9,IF($M259=Data!$AN$4,Data!$AP$9,0))))))</f>
        <v>0</v>
      </c>
      <c r="AJ259" s="9">
        <f>IF($M259=Data!$L$10,Data!$V$10,IF($M259=Data!$L$12,Data!$V$10,IF($M259=Data!$Y$4,Data!$AA$10,IF($M259=Data!$AD$4,Data!$AF$10,IF($M259=Data!$AI$4,Data!$AK$10,IF($M259=Data!$AN$4,Data!$AP$10,0))))))</f>
        <v>0</v>
      </c>
      <c r="AK259" s="9">
        <f>IF($M259=Data!$L$10,Data!$V$11,IF($M259=Data!$L$12,Data!$V$11,IF($M259=Data!$Y$4,Data!$AA$11,IF($M259=Data!$AD$4,Data!$AF$11,IF($M259=Data!$AI$4,Data!$AK$11,IF($M259=Data!$AN$4,Data!$AP$11,0))))))</f>
        <v>0</v>
      </c>
      <c r="AL259" s="9">
        <f>IF($M259=Data!$L$10,Data!$V$12,IF($M259=Data!$L$12,Data!$V$12,IF($M259=Data!$Y$4,Data!$AA$12,IF($M259=Data!$AD$4,Data!$AF$12,IF($M259=Data!$AI$4,Data!$AK$12,IF($M259=Data!$AN$4,Data!$AP$12,0))))))</f>
        <v>0</v>
      </c>
      <c r="AM259" s="9">
        <f>IF($M259=Data!$L$10,Data!$V$13,IF($M259=Data!$L$12,Data!$V$13,IF($M259=Data!$Y$4,Data!$AA$13,IF($M259=Data!$AD$4,Data!$AF$13,IF($M259=Data!$AI$4,Data!$AK$13,IF($M259=Data!$AN$4,Data!$AP$13,0))))))</f>
        <v>0</v>
      </c>
      <c r="AN259" s="9">
        <f>IF($M259=Data!$L$10,Data!$V$14,IF($M259=Data!$L$12,Data!$V$14,IF($M259=Data!$Y$4,Data!$AA$14,IF($M259=Data!$AD$4,Data!$AF$14,IF($M259=Data!$AI$4,Data!$AK$14,IF($M259=Data!$AN$4,Data!$AP$14,0))))))</f>
        <v>0</v>
      </c>
      <c r="AO259" s="9">
        <f>IF($M259=Data!$L$10,Data!$V$15,IF($M259=Data!$L$12,Data!$V$15,IF($M259=Data!$Y$4,Data!$AA$15,IF($M259=Data!$AD$4,Data!$AF$15,IF($M259=Data!$AI$4,Data!$AK$15,IF($M259=Data!$AN$4,Data!$AP$15,0))))))</f>
        <v>0</v>
      </c>
      <c r="AP259" s="9">
        <f>IF($M259=Data!$L$10,Data!$V$16,IF($M259=Data!$L$12,Data!$V$16,IF($M259=Data!$Y$4,Data!$AA$16,IF($M259=Data!$AD$4,Data!$AF$16,IF($M259=Data!$AI$4,Data!$AK$16,IF($M259=Data!$AN$4,Data!$AP$16,0))))))</f>
        <v>0</v>
      </c>
      <c r="AQ259" s="9">
        <f>IF($M259=Data!$L$10,Data!$V$17,IF($M259=Data!$L$12,Data!$V$17,IF($M259=Data!$Y$4,Data!$AA$17,IF($M259=Data!$AD$4,Data!$AF$17,IF($M259=Data!$AI$4,Data!$AK$17,IF($M259=Data!$AN$4,Data!$AP$17,0))))))</f>
        <v>0</v>
      </c>
      <c r="AR259" s="9">
        <f>IF($M259=Data!$L$10,Data!$V$18,IF($M259=Data!$L$12,Data!$V$18,IF($M259=Data!$Y$4,Data!$AA$18,IF($M259=Data!$AD$4,Data!$AF$18,IF($M259=Data!$AI$4,Data!$AK$18,IF($M259=Data!$AN$4,Data!$AP$18,0))))))</f>
        <v>0</v>
      </c>
      <c r="AS259" s="9">
        <f>IF($M259=Data!$L$10,Data!$V$19,IF($M259=Data!$L$12,Data!$V$19,IF($M259=Data!$Y$4,Data!$AA$19,IF($M259=Data!$AD$4,Data!$AF$19,IF($M259=Data!$AI$4,Data!$AK$19,IF($M259=Data!$AN$4,Data!$AP$19,0))))))</f>
        <v>0</v>
      </c>
      <c r="AT259" s="9">
        <f>IF($M259=Data!$L$10,Data!$V$20,IF($M259=Data!$L$12,Data!$V$20,IF($M259=Data!$Y$4,Data!$AA$20,IF($M259=Data!$AD$4,Data!$AF$20,IF($M259=Data!$AI$4,Data!$AK$20,IF($M259=Data!$AN$4,Data!$AP$20,0))))))</f>
        <v>0</v>
      </c>
      <c r="AU259" s="9">
        <f>IF($M259=Data!$L$10,Data!$V$21,IF($M259=Data!$L$12,Data!$V$21,IF($M259=Data!$Y$4,Data!$AA$21,IF($M259=Data!$AD$4,Data!$AF$21,IF($M259=Data!$AI$4,Data!$AK$21,IF($M259=Data!$AN$4,Data!$AP$21,0))))))</f>
        <v>0</v>
      </c>
      <c r="AV259" s="9">
        <f>IF($M259=Data!$L$10,Data!$V$22,IF($M259=Data!$L$12,Data!$V$22,IF($M259=Data!$Y$4,Data!$AA$22,IF($M259=Data!$AD$4,Data!$AF$22,IF($M259=Data!$AI$4,Data!$AK$22,IF($M259=Data!$AN$4,Data!$AP$22,0))))))</f>
        <v>0</v>
      </c>
      <c r="AW259" s="9">
        <f>IF($M259=Data!$L$10,Data!$V$23,IF($M259=Data!$L$12,Data!$V$23,IF($M259=Data!$Y$4,Data!$AA$23,IF($M259=Data!$AD$4,Data!$AF$23,IF($M259=Data!$AI$4,Data!$AK$23,IF($M259=Data!$AN$4,Data!$AP$23,0))))))</f>
        <v>0</v>
      </c>
      <c r="AX259" s="9">
        <f>IF($M259=Data!$L$10,Data!$V$24,IF($M259=Data!$L$12,Data!$V$24,IF($M259=Data!$Y$4,Data!$AA$24,IF($M259=Data!$AD$4,Data!$AF$24,IF($M259=Data!$AI$4,Data!$AK$24,IF($M259=Data!$AN$4,Data!$AP$24,0))))))</f>
        <v>0</v>
      </c>
      <c r="AY259" s="9">
        <f>IF($M259=Data!$L$10,Data!$V$25,IF($M259=Data!$L$12,Data!$V$25,IF($M259=Data!$Y$4,Data!$AA$25,IF($M259=Data!$AD$4,Data!$AF$25,IF($M259=Data!$AI$4,Data!$AK$25,IF($M259=Data!$AN$4,Data!$AP$25,0))))))</f>
        <v>0</v>
      </c>
      <c r="AZ259" s="9">
        <f>IF($M259=Data!$L$10,Data!$V$26,IF($M259=Data!$L$12,Data!$V$26,IF($M259=Data!$Y$4,Data!$AA$26,IF($M259=Data!$AD$4,Data!$AF$26,IF($M259=Data!$AI$4,Data!$AK$26,IF($M259=Data!$AN$4,Data!$AP$26,0))))))</f>
        <v>0</v>
      </c>
      <c r="BA259" s="9">
        <f>IF($M259=Data!$L$10,Data!$V$27,IF($M259=Data!$L$12,Data!$V$27,IF($M259=Data!$Y$4,Data!$AA$27,IF($M259=Data!$AD$4,Data!$AF$27,IF($M259=Data!$AI$4,Data!$AK$27,IF($M259=Data!$AN$4,Data!$AP$27,0))))))</f>
        <v>0</v>
      </c>
      <c r="BB259" s="9">
        <f>IF($M259=Data!$L$10,Data!$V$28,IF($M259=Data!$L$12,Data!$V$28,IF($M259=Data!$Y$4,Data!$AA$28,IF($M259=Data!$AD$4,Data!$AF$28,IF($M259=Data!$AI$4,Data!$AK$28,IF($M259=Data!$AN$4,Data!$AP$28,0))))))</f>
        <v>0</v>
      </c>
      <c r="BC259" s="9">
        <f t="shared" si="16"/>
        <v>0</v>
      </c>
      <c r="BD259" s="119">
        <f>VLOOKUP($BC259,Data!$AS$4:$AT$128,2,FALSE)</f>
        <v>0</v>
      </c>
      <c r="BE259" s="102">
        <f>IF('LCLR Activity List v2.2'!$K259="SPR",1,0)</f>
        <v>0</v>
      </c>
      <c r="BF259" s="100" t="e">
        <f>IF($BE259=0,T259*Data!BF$98,IF($BE259=1,T259*Data!BK$98,T259*Data!BF$98))</f>
        <v>#N/A</v>
      </c>
      <c r="BG259" s="100" t="e">
        <f>IF($BE259=0,U259*Data!BG$98,IF($BE259=1,U259*Data!BL$98,U259*Data!BG$98))</f>
        <v>#N/A</v>
      </c>
      <c r="BH259" s="100" t="e">
        <f>IF($BE259=0,V259*Data!BH$98,IF($BE259=1,V259*Data!BM$98,V259*Data!BH$98))</f>
        <v>#N/A</v>
      </c>
      <c r="BI259" s="100" t="e">
        <f>IF($BE259=0,W259*Data!BI$98,IF($BE259=1,W259*Data!BN$98,W259*Data!BI$98))</f>
        <v>#N/A</v>
      </c>
      <c r="BJ259" s="100" t="e">
        <f>IF($BE259=0,X259*Data!BJ$98,IF($BE259=1,X259*Data!BO$98,X259*Data!BJ$98))</f>
        <v>#N/A</v>
      </c>
      <c r="BK259" s="97" t="e">
        <f t="shared" si="15"/>
        <v>#N/A</v>
      </c>
    </row>
    <row r="260" spans="1:63" x14ac:dyDescent="0.35">
      <c r="A260" s="187">
        <v>248</v>
      </c>
      <c r="B260" s="165"/>
      <c r="C260" s="166"/>
      <c r="D260" s="230"/>
      <c r="E260" s="166"/>
      <c r="F260" s="166"/>
      <c r="G260" s="166"/>
      <c r="H260" s="166"/>
      <c r="I260" s="166"/>
      <c r="J260" s="166"/>
      <c r="K260" s="166"/>
      <c r="L260" s="166"/>
      <c r="M260" s="166"/>
      <c r="N260" s="166"/>
      <c r="O260" s="231"/>
      <c r="P260" s="154">
        <f>VLOOKUP($BC260,Data!$AS$4:$AT$128,2,FALSE)</f>
        <v>0</v>
      </c>
      <c r="Q260" s="166"/>
      <c r="R260" s="166"/>
      <c r="S260" s="155"/>
      <c r="T260" s="170"/>
      <c r="U260" s="170"/>
      <c r="V260" s="170"/>
      <c r="W260" s="170"/>
      <c r="X260" s="156">
        <f t="shared" si="13"/>
        <v>0</v>
      </c>
      <c r="Y260" s="170"/>
      <c r="Z260" s="156">
        <f t="shared" si="14"/>
        <v>0</v>
      </c>
      <c r="AA260" s="175"/>
      <c r="AB260" s="176"/>
      <c r="AD260" s="9">
        <f>IF($M260=Data!$L$10,Data!$V$4,IF($M260=Data!$L$12,Data!$V$4,IF($M260=Data!$Y$4,Data!$AA$4,IF($M260=Data!$AD$4,Data!$AF$4,IF($M260=Data!$AI$4,Data!$AK$4,IF($M260=Data!$AN$4,Data!$AP$4,0))))))</f>
        <v>0</v>
      </c>
      <c r="AE260" s="9">
        <f>IF($M260=Data!$L$10,Data!$V$5,IF($M260=Data!$L$12,Data!$V$5,IF($M260=Data!$Y$4,Data!$AA$5,IF($M260=Data!$AD$4,Data!$AF$5,IF($M260=Data!$AI$4,Data!$AK$5,IF($M260=Data!$AN$4,Data!$AP$5,0))))))</f>
        <v>0</v>
      </c>
      <c r="AF260" s="9">
        <f>IF($M260=Data!$L$10,Data!$V$6,IF($M260=Data!$L$12,Data!$V$6,IF($M260=Data!$Y$4,Data!$AA$6,IF($M260=Data!$AD$4,Data!$AF$6,IF($M260=Data!$AI$4,Data!$AK$6,IF($M260=Data!$AN$4,Data!$AP$6,0))))))</f>
        <v>0</v>
      </c>
      <c r="AG260" s="9">
        <f>IF($M260=Data!$L$10,Data!$V$7,IF($M260=Data!$L$12,Data!$V$7,IF($M260=Data!$Y$4,Data!$AA$7,IF($M260=Data!$AD$4,Data!$AF$7,IF($M260=Data!$AI$4,Data!$AK$7,IF($M260=Data!$AN$4,Data!$AP$7,0))))))</f>
        <v>0</v>
      </c>
      <c r="AH260" s="9">
        <f>IF($M260=Data!$L$10,Data!$V$8,IF($M260=Data!$L$12,Data!$V$8,IF($M260=Data!$Y$4,Data!$AA$8,IF($M260=Data!$AD$4,Data!$AF$8,IF($M260=Data!$AI$4,Data!$AK$8,IF($M260=Data!$AN$4,Data!$AP$8,0))))))</f>
        <v>0</v>
      </c>
      <c r="AI260" s="9">
        <f>IF($M260=Data!$L$10,Data!$V$9,IF($M260=Data!$L$12,Data!$V$9,IF($M260=Data!$Y$4,Data!$AA$9,IF($M260=Data!$AD$4,Data!$AF$9,IF($M260=Data!$AI$4,Data!$AK$9,IF($M260=Data!$AN$4,Data!$AP$9,0))))))</f>
        <v>0</v>
      </c>
      <c r="AJ260" s="9">
        <f>IF($M260=Data!$L$10,Data!$V$10,IF($M260=Data!$L$12,Data!$V$10,IF($M260=Data!$Y$4,Data!$AA$10,IF($M260=Data!$AD$4,Data!$AF$10,IF($M260=Data!$AI$4,Data!$AK$10,IF($M260=Data!$AN$4,Data!$AP$10,0))))))</f>
        <v>0</v>
      </c>
      <c r="AK260" s="9">
        <f>IF($M260=Data!$L$10,Data!$V$11,IF($M260=Data!$L$12,Data!$V$11,IF($M260=Data!$Y$4,Data!$AA$11,IF($M260=Data!$AD$4,Data!$AF$11,IF($M260=Data!$AI$4,Data!$AK$11,IF($M260=Data!$AN$4,Data!$AP$11,0))))))</f>
        <v>0</v>
      </c>
      <c r="AL260" s="9">
        <f>IF($M260=Data!$L$10,Data!$V$12,IF($M260=Data!$L$12,Data!$V$12,IF($M260=Data!$Y$4,Data!$AA$12,IF($M260=Data!$AD$4,Data!$AF$12,IF($M260=Data!$AI$4,Data!$AK$12,IF($M260=Data!$AN$4,Data!$AP$12,0))))))</f>
        <v>0</v>
      </c>
      <c r="AM260" s="9">
        <f>IF($M260=Data!$L$10,Data!$V$13,IF($M260=Data!$L$12,Data!$V$13,IF($M260=Data!$Y$4,Data!$AA$13,IF($M260=Data!$AD$4,Data!$AF$13,IF($M260=Data!$AI$4,Data!$AK$13,IF($M260=Data!$AN$4,Data!$AP$13,0))))))</f>
        <v>0</v>
      </c>
      <c r="AN260" s="9">
        <f>IF($M260=Data!$L$10,Data!$V$14,IF($M260=Data!$L$12,Data!$V$14,IF($M260=Data!$Y$4,Data!$AA$14,IF($M260=Data!$AD$4,Data!$AF$14,IF($M260=Data!$AI$4,Data!$AK$14,IF($M260=Data!$AN$4,Data!$AP$14,0))))))</f>
        <v>0</v>
      </c>
      <c r="AO260" s="9">
        <f>IF($M260=Data!$L$10,Data!$V$15,IF($M260=Data!$L$12,Data!$V$15,IF($M260=Data!$Y$4,Data!$AA$15,IF($M260=Data!$AD$4,Data!$AF$15,IF($M260=Data!$AI$4,Data!$AK$15,IF($M260=Data!$AN$4,Data!$AP$15,0))))))</f>
        <v>0</v>
      </c>
      <c r="AP260" s="9">
        <f>IF($M260=Data!$L$10,Data!$V$16,IF($M260=Data!$L$12,Data!$V$16,IF($M260=Data!$Y$4,Data!$AA$16,IF($M260=Data!$AD$4,Data!$AF$16,IF($M260=Data!$AI$4,Data!$AK$16,IF($M260=Data!$AN$4,Data!$AP$16,0))))))</f>
        <v>0</v>
      </c>
      <c r="AQ260" s="9">
        <f>IF($M260=Data!$L$10,Data!$V$17,IF($M260=Data!$L$12,Data!$V$17,IF($M260=Data!$Y$4,Data!$AA$17,IF($M260=Data!$AD$4,Data!$AF$17,IF($M260=Data!$AI$4,Data!$AK$17,IF($M260=Data!$AN$4,Data!$AP$17,0))))))</f>
        <v>0</v>
      </c>
      <c r="AR260" s="9">
        <f>IF($M260=Data!$L$10,Data!$V$18,IF($M260=Data!$L$12,Data!$V$18,IF($M260=Data!$Y$4,Data!$AA$18,IF($M260=Data!$AD$4,Data!$AF$18,IF($M260=Data!$AI$4,Data!$AK$18,IF($M260=Data!$AN$4,Data!$AP$18,0))))))</f>
        <v>0</v>
      </c>
      <c r="AS260" s="9">
        <f>IF($M260=Data!$L$10,Data!$V$19,IF($M260=Data!$L$12,Data!$V$19,IF($M260=Data!$Y$4,Data!$AA$19,IF($M260=Data!$AD$4,Data!$AF$19,IF($M260=Data!$AI$4,Data!$AK$19,IF($M260=Data!$AN$4,Data!$AP$19,0))))))</f>
        <v>0</v>
      </c>
      <c r="AT260" s="9">
        <f>IF($M260=Data!$L$10,Data!$V$20,IF($M260=Data!$L$12,Data!$V$20,IF($M260=Data!$Y$4,Data!$AA$20,IF($M260=Data!$AD$4,Data!$AF$20,IF($M260=Data!$AI$4,Data!$AK$20,IF($M260=Data!$AN$4,Data!$AP$20,0))))))</f>
        <v>0</v>
      </c>
      <c r="AU260" s="9">
        <f>IF($M260=Data!$L$10,Data!$V$21,IF($M260=Data!$L$12,Data!$V$21,IF($M260=Data!$Y$4,Data!$AA$21,IF($M260=Data!$AD$4,Data!$AF$21,IF($M260=Data!$AI$4,Data!$AK$21,IF($M260=Data!$AN$4,Data!$AP$21,0))))))</f>
        <v>0</v>
      </c>
      <c r="AV260" s="9">
        <f>IF($M260=Data!$L$10,Data!$V$22,IF($M260=Data!$L$12,Data!$V$22,IF($M260=Data!$Y$4,Data!$AA$22,IF($M260=Data!$AD$4,Data!$AF$22,IF($M260=Data!$AI$4,Data!$AK$22,IF($M260=Data!$AN$4,Data!$AP$22,0))))))</f>
        <v>0</v>
      </c>
      <c r="AW260" s="9">
        <f>IF($M260=Data!$L$10,Data!$V$23,IF($M260=Data!$L$12,Data!$V$23,IF($M260=Data!$Y$4,Data!$AA$23,IF($M260=Data!$AD$4,Data!$AF$23,IF($M260=Data!$AI$4,Data!$AK$23,IF($M260=Data!$AN$4,Data!$AP$23,0))))))</f>
        <v>0</v>
      </c>
      <c r="AX260" s="9">
        <f>IF($M260=Data!$L$10,Data!$V$24,IF($M260=Data!$L$12,Data!$V$24,IF($M260=Data!$Y$4,Data!$AA$24,IF($M260=Data!$AD$4,Data!$AF$24,IF($M260=Data!$AI$4,Data!$AK$24,IF($M260=Data!$AN$4,Data!$AP$24,0))))))</f>
        <v>0</v>
      </c>
      <c r="AY260" s="9">
        <f>IF($M260=Data!$L$10,Data!$V$25,IF($M260=Data!$L$12,Data!$V$25,IF($M260=Data!$Y$4,Data!$AA$25,IF($M260=Data!$AD$4,Data!$AF$25,IF($M260=Data!$AI$4,Data!$AK$25,IF($M260=Data!$AN$4,Data!$AP$25,0))))))</f>
        <v>0</v>
      </c>
      <c r="AZ260" s="9">
        <f>IF($M260=Data!$L$10,Data!$V$26,IF($M260=Data!$L$12,Data!$V$26,IF($M260=Data!$Y$4,Data!$AA$26,IF($M260=Data!$AD$4,Data!$AF$26,IF($M260=Data!$AI$4,Data!$AK$26,IF($M260=Data!$AN$4,Data!$AP$26,0))))))</f>
        <v>0</v>
      </c>
      <c r="BA260" s="9">
        <f>IF($M260=Data!$L$10,Data!$V$27,IF($M260=Data!$L$12,Data!$V$27,IF($M260=Data!$Y$4,Data!$AA$27,IF($M260=Data!$AD$4,Data!$AF$27,IF($M260=Data!$AI$4,Data!$AK$27,IF($M260=Data!$AN$4,Data!$AP$27,0))))))</f>
        <v>0</v>
      </c>
      <c r="BB260" s="9">
        <f>IF($M260=Data!$L$10,Data!$V$28,IF($M260=Data!$L$12,Data!$V$28,IF($M260=Data!$Y$4,Data!$AA$28,IF($M260=Data!$AD$4,Data!$AF$28,IF($M260=Data!$AI$4,Data!$AK$28,IF($M260=Data!$AN$4,Data!$AP$28,0))))))</f>
        <v>0</v>
      </c>
      <c r="BC260" s="9">
        <f t="shared" si="16"/>
        <v>0</v>
      </c>
      <c r="BD260" s="119">
        <f>VLOOKUP($BC260,Data!$AS$4:$AT$128,2,FALSE)</f>
        <v>0</v>
      </c>
      <c r="BE260" s="102">
        <f>IF('LCLR Activity List v2.2'!$K260="SPR",1,0)</f>
        <v>0</v>
      </c>
      <c r="BF260" s="100" t="e">
        <f>IF($BE260=0,T260*Data!BF$98,IF($BE260=1,T260*Data!BK$98,T260*Data!BF$98))</f>
        <v>#N/A</v>
      </c>
      <c r="BG260" s="100" t="e">
        <f>IF($BE260=0,U260*Data!BG$98,IF($BE260=1,U260*Data!BL$98,U260*Data!BG$98))</f>
        <v>#N/A</v>
      </c>
      <c r="BH260" s="100" t="e">
        <f>IF($BE260=0,V260*Data!BH$98,IF($BE260=1,V260*Data!BM$98,V260*Data!BH$98))</f>
        <v>#N/A</v>
      </c>
      <c r="BI260" s="100" t="e">
        <f>IF($BE260=0,W260*Data!BI$98,IF($BE260=1,W260*Data!BN$98,W260*Data!BI$98))</f>
        <v>#N/A</v>
      </c>
      <c r="BJ260" s="100" t="e">
        <f>IF($BE260=0,X260*Data!BJ$98,IF($BE260=1,X260*Data!BO$98,X260*Data!BJ$98))</f>
        <v>#N/A</v>
      </c>
      <c r="BK260" s="97" t="e">
        <f t="shared" si="15"/>
        <v>#N/A</v>
      </c>
    </row>
    <row r="261" spans="1:63" x14ac:dyDescent="0.35">
      <c r="A261" s="187">
        <v>249</v>
      </c>
      <c r="B261" s="165"/>
      <c r="C261" s="166"/>
      <c r="D261" s="230"/>
      <c r="E261" s="166"/>
      <c r="F261" s="166"/>
      <c r="G261" s="166"/>
      <c r="H261" s="166"/>
      <c r="I261" s="166"/>
      <c r="J261" s="166"/>
      <c r="K261" s="166"/>
      <c r="L261" s="166"/>
      <c r="M261" s="166"/>
      <c r="N261" s="166"/>
      <c r="O261" s="231"/>
      <c r="P261" s="154">
        <f>VLOOKUP($BC261,Data!$AS$4:$AT$128,2,FALSE)</f>
        <v>0</v>
      </c>
      <c r="Q261" s="166"/>
      <c r="R261" s="166"/>
      <c r="S261" s="155"/>
      <c r="T261" s="170"/>
      <c r="U261" s="170"/>
      <c r="V261" s="170"/>
      <c r="W261" s="170"/>
      <c r="X261" s="156">
        <f t="shared" si="13"/>
        <v>0</v>
      </c>
      <c r="Y261" s="170"/>
      <c r="Z261" s="156">
        <f t="shared" si="14"/>
        <v>0</v>
      </c>
      <c r="AA261" s="175"/>
      <c r="AB261" s="176"/>
      <c r="AD261" s="9">
        <f>IF($M261=Data!$L$10,Data!$V$4,IF($M261=Data!$L$12,Data!$V$4,IF($M261=Data!$Y$4,Data!$AA$4,IF($M261=Data!$AD$4,Data!$AF$4,IF($M261=Data!$AI$4,Data!$AK$4,IF($M261=Data!$AN$4,Data!$AP$4,0))))))</f>
        <v>0</v>
      </c>
      <c r="AE261" s="9">
        <f>IF($M261=Data!$L$10,Data!$V$5,IF($M261=Data!$L$12,Data!$V$5,IF($M261=Data!$Y$4,Data!$AA$5,IF($M261=Data!$AD$4,Data!$AF$5,IF($M261=Data!$AI$4,Data!$AK$5,IF($M261=Data!$AN$4,Data!$AP$5,0))))))</f>
        <v>0</v>
      </c>
      <c r="AF261" s="9">
        <f>IF($M261=Data!$L$10,Data!$V$6,IF($M261=Data!$L$12,Data!$V$6,IF($M261=Data!$Y$4,Data!$AA$6,IF($M261=Data!$AD$4,Data!$AF$6,IF($M261=Data!$AI$4,Data!$AK$6,IF($M261=Data!$AN$4,Data!$AP$6,0))))))</f>
        <v>0</v>
      </c>
      <c r="AG261" s="9">
        <f>IF($M261=Data!$L$10,Data!$V$7,IF($M261=Data!$L$12,Data!$V$7,IF($M261=Data!$Y$4,Data!$AA$7,IF($M261=Data!$AD$4,Data!$AF$7,IF($M261=Data!$AI$4,Data!$AK$7,IF($M261=Data!$AN$4,Data!$AP$7,0))))))</f>
        <v>0</v>
      </c>
      <c r="AH261" s="9">
        <f>IF($M261=Data!$L$10,Data!$V$8,IF($M261=Data!$L$12,Data!$V$8,IF($M261=Data!$Y$4,Data!$AA$8,IF($M261=Data!$AD$4,Data!$AF$8,IF($M261=Data!$AI$4,Data!$AK$8,IF($M261=Data!$AN$4,Data!$AP$8,0))))))</f>
        <v>0</v>
      </c>
      <c r="AI261" s="9">
        <f>IF($M261=Data!$L$10,Data!$V$9,IF($M261=Data!$L$12,Data!$V$9,IF($M261=Data!$Y$4,Data!$AA$9,IF($M261=Data!$AD$4,Data!$AF$9,IF($M261=Data!$AI$4,Data!$AK$9,IF($M261=Data!$AN$4,Data!$AP$9,0))))))</f>
        <v>0</v>
      </c>
      <c r="AJ261" s="9">
        <f>IF($M261=Data!$L$10,Data!$V$10,IF($M261=Data!$L$12,Data!$V$10,IF($M261=Data!$Y$4,Data!$AA$10,IF($M261=Data!$AD$4,Data!$AF$10,IF($M261=Data!$AI$4,Data!$AK$10,IF($M261=Data!$AN$4,Data!$AP$10,0))))))</f>
        <v>0</v>
      </c>
      <c r="AK261" s="9">
        <f>IF($M261=Data!$L$10,Data!$V$11,IF($M261=Data!$L$12,Data!$V$11,IF($M261=Data!$Y$4,Data!$AA$11,IF($M261=Data!$AD$4,Data!$AF$11,IF($M261=Data!$AI$4,Data!$AK$11,IF($M261=Data!$AN$4,Data!$AP$11,0))))))</f>
        <v>0</v>
      </c>
      <c r="AL261" s="9">
        <f>IF($M261=Data!$L$10,Data!$V$12,IF($M261=Data!$L$12,Data!$V$12,IF($M261=Data!$Y$4,Data!$AA$12,IF($M261=Data!$AD$4,Data!$AF$12,IF($M261=Data!$AI$4,Data!$AK$12,IF($M261=Data!$AN$4,Data!$AP$12,0))))))</f>
        <v>0</v>
      </c>
      <c r="AM261" s="9">
        <f>IF($M261=Data!$L$10,Data!$V$13,IF($M261=Data!$L$12,Data!$V$13,IF($M261=Data!$Y$4,Data!$AA$13,IF($M261=Data!$AD$4,Data!$AF$13,IF($M261=Data!$AI$4,Data!$AK$13,IF($M261=Data!$AN$4,Data!$AP$13,0))))))</f>
        <v>0</v>
      </c>
      <c r="AN261" s="9">
        <f>IF($M261=Data!$L$10,Data!$V$14,IF($M261=Data!$L$12,Data!$V$14,IF($M261=Data!$Y$4,Data!$AA$14,IF($M261=Data!$AD$4,Data!$AF$14,IF($M261=Data!$AI$4,Data!$AK$14,IF($M261=Data!$AN$4,Data!$AP$14,0))))))</f>
        <v>0</v>
      </c>
      <c r="AO261" s="9">
        <f>IF($M261=Data!$L$10,Data!$V$15,IF($M261=Data!$L$12,Data!$V$15,IF($M261=Data!$Y$4,Data!$AA$15,IF($M261=Data!$AD$4,Data!$AF$15,IF($M261=Data!$AI$4,Data!$AK$15,IF($M261=Data!$AN$4,Data!$AP$15,0))))))</f>
        <v>0</v>
      </c>
      <c r="AP261" s="9">
        <f>IF($M261=Data!$L$10,Data!$V$16,IF($M261=Data!$L$12,Data!$V$16,IF($M261=Data!$Y$4,Data!$AA$16,IF($M261=Data!$AD$4,Data!$AF$16,IF($M261=Data!$AI$4,Data!$AK$16,IF($M261=Data!$AN$4,Data!$AP$16,0))))))</f>
        <v>0</v>
      </c>
      <c r="AQ261" s="9">
        <f>IF($M261=Data!$L$10,Data!$V$17,IF($M261=Data!$L$12,Data!$V$17,IF($M261=Data!$Y$4,Data!$AA$17,IF($M261=Data!$AD$4,Data!$AF$17,IF($M261=Data!$AI$4,Data!$AK$17,IF($M261=Data!$AN$4,Data!$AP$17,0))))))</f>
        <v>0</v>
      </c>
      <c r="AR261" s="9">
        <f>IF($M261=Data!$L$10,Data!$V$18,IF($M261=Data!$L$12,Data!$V$18,IF($M261=Data!$Y$4,Data!$AA$18,IF($M261=Data!$AD$4,Data!$AF$18,IF($M261=Data!$AI$4,Data!$AK$18,IF($M261=Data!$AN$4,Data!$AP$18,0))))))</f>
        <v>0</v>
      </c>
      <c r="AS261" s="9">
        <f>IF($M261=Data!$L$10,Data!$V$19,IF($M261=Data!$L$12,Data!$V$19,IF($M261=Data!$Y$4,Data!$AA$19,IF($M261=Data!$AD$4,Data!$AF$19,IF($M261=Data!$AI$4,Data!$AK$19,IF($M261=Data!$AN$4,Data!$AP$19,0))))))</f>
        <v>0</v>
      </c>
      <c r="AT261" s="9">
        <f>IF($M261=Data!$L$10,Data!$V$20,IF($M261=Data!$L$12,Data!$V$20,IF($M261=Data!$Y$4,Data!$AA$20,IF($M261=Data!$AD$4,Data!$AF$20,IF($M261=Data!$AI$4,Data!$AK$20,IF($M261=Data!$AN$4,Data!$AP$20,0))))))</f>
        <v>0</v>
      </c>
      <c r="AU261" s="9">
        <f>IF($M261=Data!$L$10,Data!$V$21,IF($M261=Data!$L$12,Data!$V$21,IF($M261=Data!$Y$4,Data!$AA$21,IF($M261=Data!$AD$4,Data!$AF$21,IF($M261=Data!$AI$4,Data!$AK$21,IF($M261=Data!$AN$4,Data!$AP$21,0))))))</f>
        <v>0</v>
      </c>
      <c r="AV261" s="9">
        <f>IF($M261=Data!$L$10,Data!$V$22,IF($M261=Data!$L$12,Data!$V$22,IF($M261=Data!$Y$4,Data!$AA$22,IF($M261=Data!$AD$4,Data!$AF$22,IF($M261=Data!$AI$4,Data!$AK$22,IF($M261=Data!$AN$4,Data!$AP$22,0))))))</f>
        <v>0</v>
      </c>
      <c r="AW261" s="9">
        <f>IF($M261=Data!$L$10,Data!$V$23,IF($M261=Data!$L$12,Data!$V$23,IF($M261=Data!$Y$4,Data!$AA$23,IF($M261=Data!$AD$4,Data!$AF$23,IF($M261=Data!$AI$4,Data!$AK$23,IF($M261=Data!$AN$4,Data!$AP$23,0))))))</f>
        <v>0</v>
      </c>
      <c r="AX261" s="9">
        <f>IF($M261=Data!$L$10,Data!$V$24,IF($M261=Data!$L$12,Data!$V$24,IF($M261=Data!$Y$4,Data!$AA$24,IF($M261=Data!$AD$4,Data!$AF$24,IF($M261=Data!$AI$4,Data!$AK$24,IF($M261=Data!$AN$4,Data!$AP$24,0))))))</f>
        <v>0</v>
      </c>
      <c r="AY261" s="9">
        <f>IF($M261=Data!$L$10,Data!$V$25,IF($M261=Data!$L$12,Data!$V$25,IF($M261=Data!$Y$4,Data!$AA$25,IF($M261=Data!$AD$4,Data!$AF$25,IF($M261=Data!$AI$4,Data!$AK$25,IF($M261=Data!$AN$4,Data!$AP$25,0))))))</f>
        <v>0</v>
      </c>
      <c r="AZ261" s="9">
        <f>IF($M261=Data!$L$10,Data!$V$26,IF($M261=Data!$L$12,Data!$V$26,IF($M261=Data!$Y$4,Data!$AA$26,IF($M261=Data!$AD$4,Data!$AF$26,IF($M261=Data!$AI$4,Data!$AK$26,IF($M261=Data!$AN$4,Data!$AP$26,0))))))</f>
        <v>0</v>
      </c>
      <c r="BA261" s="9">
        <f>IF($M261=Data!$L$10,Data!$V$27,IF($M261=Data!$L$12,Data!$V$27,IF($M261=Data!$Y$4,Data!$AA$27,IF($M261=Data!$AD$4,Data!$AF$27,IF($M261=Data!$AI$4,Data!$AK$27,IF($M261=Data!$AN$4,Data!$AP$27,0))))))</f>
        <v>0</v>
      </c>
      <c r="BB261" s="9">
        <f>IF($M261=Data!$L$10,Data!$V$28,IF($M261=Data!$L$12,Data!$V$28,IF($M261=Data!$Y$4,Data!$AA$28,IF($M261=Data!$AD$4,Data!$AF$28,IF($M261=Data!$AI$4,Data!$AK$28,IF($M261=Data!$AN$4,Data!$AP$28,0))))))</f>
        <v>0</v>
      </c>
      <c r="BC261" s="9">
        <f t="shared" si="16"/>
        <v>0</v>
      </c>
      <c r="BD261" s="119">
        <f>VLOOKUP($BC261,Data!$AS$4:$AT$128,2,FALSE)</f>
        <v>0</v>
      </c>
      <c r="BE261" s="102">
        <f>IF('LCLR Activity List v2.2'!$K261="SPR",1,0)</f>
        <v>0</v>
      </c>
      <c r="BF261" s="100" t="e">
        <f>IF($BE261=0,T261*Data!BF$98,IF($BE261=1,T261*Data!BK$98,T261*Data!BF$98))</f>
        <v>#N/A</v>
      </c>
      <c r="BG261" s="100" t="e">
        <f>IF($BE261=0,U261*Data!BG$98,IF($BE261=1,U261*Data!BL$98,U261*Data!BG$98))</f>
        <v>#N/A</v>
      </c>
      <c r="BH261" s="100" t="e">
        <f>IF($BE261=0,V261*Data!BH$98,IF($BE261=1,V261*Data!BM$98,V261*Data!BH$98))</f>
        <v>#N/A</v>
      </c>
      <c r="BI261" s="100" t="e">
        <f>IF($BE261=0,W261*Data!BI$98,IF($BE261=1,W261*Data!BN$98,W261*Data!BI$98))</f>
        <v>#N/A</v>
      </c>
      <c r="BJ261" s="100" t="e">
        <f>IF($BE261=0,X261*Data!BJ$98,IF($BE261=1,X261*Data!BO$98,X261*Data!BJ$98))</f>
        <v>#N/A</v>
      </c>
      <c r="BK261" s="97" t="e">
        <f t="shared" si="15"/>
        <v>#N/A</v>
      </c>
    </row>
    <row r="262" spans="1:63" x14ac:dyDescent="0.35">
      <c r="A262" s="187">
        <v>250</v>
      </c>
      <c r="B262" s="165"/>
      <c r="C262" s="166"/>
      <c r="D262" s="230"/>
      <c r="E262" s="166"/>
      <c r="F262" s="166"/>
      <c r="G262" s="166"/>
      <c r="H262" s="166"/>
      <c r="I262" s="166"/>
      <c r="J262" s="166"/>
      <c r="K262" s="166"/>
      <c r="L262" s="166"/>
      <c r="M262" s="166"/>
      <c r="N262" s="166"/>
      <c r="O262" s="231"/>
      <c r="P262" s="154">
        <f>VLOOKUP($BC262,Data!$AS$4:$AT$128,2,FALSE)</f>
        <v>0</v>
      </c>
      <c r="Q262" s="166"/>
      <c r="R262" s="166"/>
      <c r="S262" s="155"/>
      <c r="T262" s="170"/>
      <c r="U262" s="170"/>
      <c r="V262" s="170"/>
      <c r="W262" s="170"/>
      <c r="X262" s="156">
        <f t="shared" si="13"/>
        <v>0</v>
      </c>
      <c r="Y262" s="170"/>
      <c r="Z262" s="156">
        <f t="shared" si="14"/>
        <v>0</v>
      </c>
      <c r="AA262" s="175"/>
      <c r="AB262" s="176"/>
      <c r="AD262" s="9">
        <f>IF($M262=Data!$L$10,Data!$V$4,IF($M262=Data!$L$12,Data!$V$4,IF($M262=Data!$Y$4,Data!$AA$4,IF($M262=Data!$AD$4,Data!$AF$4,IF($M262=Data!$AI$4,Data!$AK$4,IF($M262=Data!$AN$4,Data!$AP$4,0))))))</f>
        <v>0</v>
      </c>
      <c r="AE262" s="9">
        <f>IF($M262=Data!$L$10,Data!$V$5,IF($M262=Data!$L$12,Data!$V$5,IF($M262=Data!$Y$4,Data!$AA$5,IF($M262=Data!$AD$4,Data!$AF$5,IF($M262=Data!$AI$4,Data!$AK$5,IF($M262=Data!$AN$4,Data!$AP$5,0))))))</f>
        <v>0</v>
      </c>
      <c r="AF262" s="9">
        <f>IF($M262=Data!$L$10,Data!$V$6,IF($M262=Data!$L$12,Data!$V$6,IF($M262=Data!$Y$4,Data!$AA$6,IF($M262=Data!$AD$4,Data!$AF$6,IF($M262=Data!$AI$4,Data!$AK$6,IF($M262=Data!$AN$4,Data!$AP$6,0))))))</f>
        <v>0</v>
      </c>
      <c r="AG262" s="9">
        <f>IF($M262=Data!$L$10,Data!$V$7,IF($M262=Data!$L$12,Data!$V$7,IF($M262=Data!$Y$4,Data!$AA$7,IF($M262=Data!$AD$4,Data!$AF$7,IF($M262=Data!$AI$4,Data!$AK$7,IF($M262=Data!$AN$4,Data!$AP$7,0))))))</f>
        <v>0</v>
      </c>
      <c r="AH262" s="9">
        <f>IF($M262=Data!$L$10,Data!$V$8,IF($M262=Data!$L$12,Data!$V$8,IF($M262=Data!$Y$4,Data!$AA$8,IF($M262=Data!$AD$4,Data!$AF$8,IF($M262=Data!$AI$4,Data!$AK$8,IF($M262=Data!$AN$4,Data!$AP$8,0))))))</f>
        <v>0</v>
      </c>
      <c r="AI262" s="9">
        <f>IF($M262=Data!$L$10,Data!$V$9,IF($M262=Data!$L$12,Data!$V$9,IF($M262=Data!$Y$4,Data!$AA$9,IF($M262=Data!$AD$4,Data!$AF$9,IF($M262=Data!$AI$4,Data!$AK$9,IF($M262=Data!$AN$4,Data!$AP$9,0))))))</f>
        <v>0</v>
      </c>
      <c r="AJ262" s="9">
        <f>IF($M262=Data!$L$10,Data!$V$10,IF($M262=Data!$L$12,Data!$V$10,IF($M262=Data!$Y$4,Data!$AA$10,IF($M262=Data!$AD$4,Data!$AF$10,IF($M262=Data!$AI$4,Data!$AK$10,IF($M262=Data!$AN$4,Data!$AP$10,0))))))</f>
        <v>0</v>
      </c>
      <c r="AK262" s="9">
        <f>IF($M262=Data!$L$10,Data!$V$11,IF($M262=Data!$L$12,Data!$V$11,IF($M262=Data!$Y$4,Data!$AA$11,IF($M262=Data!$AD$4,Data!$AF$11,IF($M262=Data!$AI$4,Data!$AK$11,IF($M262=Data!$AN$4,Data!$AP$11,0))))))</f>
        <v>0</v>
      </c>
      <c r="AL262" s="9">
        <f>IF($M262=Data!$L$10,Data!$V$12,IF($M262=Data!$L$12,Data!$V$12,IF($M262=Data!$Y$4,Data!$AA$12,IF($M262=Data!$AD$4,Data!$AF$12,IF($M262=Data!$AI$4,Data!$AK$12,IF($M262=Data!$AN$4,Data!$AP$12,0))))))</f>
        <v>0</v>
      </c>
      <c r="AM262" s="9">
        <f>IF($M262=Data!$L$10,Data!$V$13,IF($M262=Data!$L$12,Data!$V$13,IF($M262=Data!$Y$4,Data!$AA$13,IF($M262=Data!$AD$4,Data!$AF$13,IF($M262=Data!$AI$4,Data!$AK$13,IF($M262=Data!$AN$4,Data!$AP$13,0))))))</f>
        <v>0</v>
      </c>
      <c r="AN262" s="9">
        <f>IF($M262=Data!$L$10,Data!$V$14,IF($M262=Data!$L$12,Data!$V$14,IF($M262=Data!$Y$4,Data!$AA$14,IF($M262=Data!$AD$4,Data!$AF$14,IF($M262=Data!$AI$4,Data!$AK$14,IF($M262=Data!$AN$4,Data!$AP$14,0))))))</f>
        <v>0</v>
      </c>
      <c r="AO262" s="9">
        <f>IF($M262=Data!$L$10,Data!$V$15,IF($M262=Data!$L$12,Data!$V$15,IF($M262=Data!$Y$4,Data!$AA$15,IF($M262=Data!$AD$4,Data!$AF$15,IF($M262=Data!$AI$4,Data!$AK$15,IF($M262=Data!$AN$4,Data!$AP$15,0))))))</f>
        <v>0</v>
      </c>
      <c r="AP262" s="9">
        <f>IF($M262=Data!$L$10,Data!$V$16,IF($M262=Data!$L$12,Data!$V$16,IF($M262=Data!$Y$4,Data!$AA$16,IF($M262=Data!$AD$4,Data!$AF$16,IF($M262=Data!$AI$4,Data!$AK$16,IF($M262=Data!$AN$4,Data!$AP$16,0))))))</f>
        <v>0</v>
      </c>
      <c r="AQ262" s="9">
        <f>IF($M262=Data!$L$10,Data!$V$17,IF($M262=Data!$L$12,Data!$V$17,IF($M262=Data!$Y$4,Data!$AA$17,IF($M262=Data!$AD$4,Data!$AF$17,IF($M262=Data!$AI$4,Data!$AK$17,IF($M262=Data!$AN$4,Data!$AP$17,0))))))</f>
        <v>0</v>
      </c>
      <c r="AR262" s="9">
        <f>IF($M262=Data!$L$10,Data!$V$18,IF($M262=Data!$L$12,Data!$V$18,IF($M262=Data!$Y$4,Data!$AA$18,IF($M262=Data!$AD$4,Data!$AF$18,IF($M262=Data!$AI$4,Data!$AK$18,IF($M262=Data!$AN$4,Data!$AP$18,0))))))</f>
        <v>0</v>
      </c>
      <c r="AS262" s="9">
        <f>IF($M262=Data!$L$10,Data!$V$19,IF($M262=Data!$L$12,Data!$V$19,IF($M262=Data!$Y$4,Data!$AA$19,IF($M262=Data!$AD$4,Data!$AF$19,IF($M262=Data!$AI$4,Data!$AK$19,IF($M262=Data!$AN$4,Data!$AP$19,0))))))</f>
        <v>0</v>
      </c>
      <c r="AT262" s="9">
        <f>IF($M262=Data!$L$10,Data!$V$20,IF($M262=Data!$L$12,Data!$V$20,IF($M262=Data!$Y$4,Data!$AA$20,IF($M262=Data!$AD$4,Data!$AF$20,IF($M262=Data!$AI$4,Data!$AK$20,IF($M262=Data!$AN$4,Data!$AP$20,0))))))</f>
        <v>0</v>
      </c>
      <c r="AU262" s="9">
        <f>IF($M262=Data!$L$10,Data!$V$21,IF($M262=Data!$L$12,Data!$V$21,IF($M262=Data!$Y$4,Data!$AA$21,IF($M262=Data!$AD$4,Data!$AF$21,IF($M262=Data!$AI$4,Data!$AK$21,IF($M262=Data!$AN$4,Data!$AP$21,0))))))</f>
        <v>0</v>
      </c>
      <c r="AV262" s="9">
        <f>IF($M262=Data!$L$10,Data!$V$22,IF($M262=Data!$L$12,Data!$V$22,IF($M262=Data!$Y$4,Data!$AA$22,IF($M262=Data!$AD$4,Data!$AF$22,IF($M262=Data!$AI$4,Data!$AK$22,IF($M262=Data!$AN$4,Data!$AP$22,0))))))</f>
        <v>0</v>
      </c>
      <c r="AW262" s="9">
        <f>IF($M262=Data!$L$10,Data!$V$23,IF($M262=Data!$L$12,Data!$V$23,IF($M262=Data!$Y$4,Data!$AA$23,IF($M262=Data!$AD$4,Data!$AF$23,IF($M262=Data!$AI$4,Data!$AK$23,IF($M262=Data!$AN$4,Data!$AP$23,0))))))</f>
        <v>0</v>
      </c>
      <c r="AX262" s="9">
        <f>IF($M262=Data!$L$10,Data!$V$24,IF($M262=Data!$L$12,Data!$V$24,IF($M262=Data!$Y$4,Data!$AA$24,IF($M262=Data!$AD$4,Data!$AF$24,IF($M262=Data!$AI$4,Data!$AK$24,IF($M262=Data!$AN$4,Data!$AP$24,0))))))</f>
        <v>0</v>
      </c>
      <c r="AY262" s="9">
        <f>IF($M262=Data!$L$10,Data!$V$25,IF($M262=Data!$L$12,Data!$V$25,IF($M262=Data!$Y$4,Data!$AA$25,IF($M262=Data!$AD$4,Data!$AF$25,IF($M262=Data!$AI$4,Data!$AK$25,IF($M262=Data!$AN$4,Data!$AP$25,0))))))</f>
        <v>0</v>
      </c>
      <c r="AZ262" s="9">
        <f>IF($M262=Data!$L$10,Data!$V$26,IF($M262=Data!$L$12,Data!$V$26,IF($M262=Data!$Y$4,Data!$AA$26,IF($M262=Data!$AD$4,Data!$AF$26,IF($M262=Data!$AI$4,Data!$AK$26,IF($M262=Data!$AN$4,Data!$AP$26,0))))))</f>
        <v>0</v>
      </c>
      <c r="BA262" s="9">
        <f>IF($M262=Data!$L$10,Data!$V$27,IF($M262=Data!$L$12,Data!$V$27,IF($M262=Data!$Y$4,Data!$AA$27,IF($M262=Data!$AD$4,Data!$AF$27,IF($M262=Data!$AI$4,Data!$AK$27,IF($M262=Data!$AN$4,Data!$AP$27,0))))))</f>
        <v>0</v>
      </c>
      <c r="BB262" s="9">
        <f>IF($M262=Data!$L$10,Data!$V$28,IF($M262=Data!$L$12,Data!$V$28,IF($M262=Data!$Y$4,Data!$AA$28,IF($M262=Data!$AD$4,Data!$AF$28,IF($M262=Data!$AI$4,Data!$AK$28,IF($M262=Data!$AN$4,Data!$AP$28,0))))))</f>
        <v>0</v>
      </c>
      <c r="BC262" s="9">
        <f t="shared" si="16"/>
        <v>0</v>
      </c>
      <c r="BD262" s="119">
        <f>VLOOKUP($BC262,Data!$AS$4:$AT$128,2,FALSE)</f>
        <v>0</v>
      </c>
      <c r="BE262" s="102">
        <f>IF('LCLR Activity List v2.2'!$K262="SPR",1,0)</f>
        <v>0</v>
      </c>
      <c r="BF262" s="100" t="e">
        <f>IF($BE262=0,T262*Data!BF$98,IF($BE262=1,T262*Data!BK$98,T262*Data!BF$98))</f>
        <v>#N/A</v>
      </c>
      <c r="BG262" s="100" t="e">
        <f>IF($BE262=0,U262*Data!BG$98,IF($BE262=1,U262*Data!BL$98,U262*Data!BG$98))</f>
        <v>#N/A</v>
      </c>
      <c r="BH262" s="100" t="e">
        <f>IF($BE262=0,V262*Data!BH$98,IF($BE262=1,V262*Data!BM$98,V262*Data!BH$98))</f>
        <v>#N/A</v>
      </c>
      <c r="BI262" s="100" t="e">
        <f>IF($BE262=0,W262*Data!BI$98,IF($BE262=1,W262*Data!BN$98,W262*Data!BI$98))</f>
        <v>#N/A</v>
      </c>
      <c r="BJ262" s="100" t="e">
        <f>IF($BE262=0,X262*Data!BJ$98,IF($BE262=1,X262*Data!BO$98,X262*Data!BJ$98))</f>
        <v>#N/A</v>
      </c>
      <c r="BK262" s="97" t="e">
        <f t="shared" si="15"/>
        <v>#N/A</v>
      </c>
    </row>
    <row r="263" spans="1:63" x14ac:dyDescent="0.35">
      <c r="A263" s="187">
        <v>251</v>
      </c>
      <c r="B263" s="165"/>
      <c r="C263" s="166"/>
      <c r="D263" s="230"/>
      <c r="E263" s="166"/>
      <c r="F263" s="166"/>
      <c r="G263" s="166"/>
      <c r="H263" s="166"/>
      <c r="I263" s="166"/>
      <c r="J263" s="166"/>
      <c r="K263" s="166"/>
      <c r="L263" s="166"/>
      <c r="M263" s="166"/>
      <c r="N263" s="166"/>
      <c r="O263" s="231"/>
      <c r="P263" s="154">
        <f>VLOOKUP($BC263,Data!$AS$4:$AT$128,2,FALSE)</f>
        <v>0</v>
      </c>
      <c r="Q263" s="166"/>
      <c r="R263" s="166"/>
      <c r="S263" s="155"/>
      <c r="T263" s="170"/>
      <c r="U263" s="170"/>
      <c r="V263" s="170"/>
      <c r="W263" s="170"/>
      <c r="X263" s="156">
        <f t="shared" si="13"/>
        <v>0</v>
      </c>
      <c r="Y263" s="170"/>
      <c r="Z263" s="156">
        <f t="shared" si="14"/>
        <v>0</v>
      </c>
      <c r="AA263" s="175"/>
      <c r="AB263" s="176"/>
      <c r="AD263" s="9">
        <f>IF($M263=Data!$L$10,Data!$V$4,IF($M263=Data!$L$12,Data!$V$4,IF($M263=Data!$Y$4,Data!$AA$4,IF($M263=Data!$AD$4,Data!$AF$4,IF($M263=Data!$AI$4,Data!$AK$4,IF($M263=Data!$AN$4,Data!$AP$4,0))))))</f>
        <v>0</v>
      </c>
      <c r="AE263" s="9">
        <f>IF($M263=Data!$L$10,Data!$V$5,IF($M263=Data!$L$12,Data!$V$5,IF($M263=Data!$Y$4,Data!$AA$5,IF($M263=Data!$AD$4,Data!$AF$5,IF($M263=Data!$AI$4,Data!$AK$5,IF($M263=Data!$AN$4,Data!$AP$5,0))))))</f>
        <v>0</v>
      </c>
      <c r="AF263" s="9">
        <f>IF($M263=Data!$L$10,Data!$V$6,IF($M263=Data!$L$12,Data!$V$6,IF($M263=Data!$Y$4,Data!$AA$6,IF($M263=Data!$AD$4,Data!$AF$6,IF($M263=Data!$AI$4,Data!$AK$6,IF($M263=Data!$AN$4,Data!$AP$6,0))))))</f>
        <v>0</v>
      </c>
      <c r="AG263" s="9">
        <f>IF($M263=Data!$L$10,Data!$V$7,IF($M263=Data!$L$12,Data!$V$7,IF($M263=Data!$Y$4,Data!$AA$7,IF($M263=Data!$AD$4,Data!$AF$7,IF($M263=Data!$AI$4,Data!$AK$7,IF($M263=Data!$AN$4,Data!$AP$7,0))))))</f>
        <v>0</v>
      </c>
      <c r="AH263" s="9">
        <f>IF($M263=Data!$L$10,Data!$V$8,IF($M263=Data!$L$12,Data!$V$8,IF($M263=Data!$Y$4,Data!$AA$8,IF($M263=Data!$AD$4,Data!$AF$8,IF($M263=Data!$AI$4,Data!$AK$8,IF($M263=Data!$AN$4,Data!$AP$8,0))))))</f>
        <v>0</v>
      </c>
      <c r="AI263" s="9">
        <f>IF($M263=Data!$L$10,Data!$V$9,IF($M263=Data!$L$12,Data!$V$9,IF($M263=Data!$Y$4,Data!$AA$9,IF($M263=Data!$AD$4,Data!$AF$9,IF($M263=Data!$AI$4,Data!$AK$9,IF($M263=Data!$AN$4,Data!$AP$9,0))))))</f>
        <v>0</v>
      </c>
      <c r="AJ263" s="9">
        <f>IF($M263=Data!$L$10,Data!$V$10,IF($M263=Data!$L$12,Data!$V$10,IF($M263=Data!$Y$4,Data!$AA$10,IF($M263=Data!$AD$4,Data!$AF$10,IF($M263=Data!$AI$4,Data!$AK$10,IF($M263=Data!$AN$4,Data!$AP$10,0))))))</f>
        <v>0</v>
      </c>
      <c r="AK263" s="9">
        <f>IF($M263=Data!$L$10,Data!$V$11,IF($M263=Data!$L$12,Data!$V$11,IF($M263=Data!$Y$4,Data!$AA$11,IF($M263=Data!$AD$4,Data!$AF$11,IF($M263=Data!$AI$4,Data!$AK$11,IF($M263=Data!$AN$4,Data!$AP$11,0))))))</f>
        <v>0</v>
      </c>
      <c r="AL263" s="9">
        <f>IF($M263=Data!$L$10,Data!$V$12,IF($M263=Data!$L$12,Data!$V$12,IF($M263=Data!$Y$4,Data!$AA$12,IF($M263=Data!$AD$4,Data!$AF$12,IF($M263=Data!$AI$4,Data!$AK$12,IF($M263=Data!$AN$4,Data!$AP$12,0))))))</f>
        <v>0</v>
      </c>
      <c r="AM263" s="9">
        <f>IF($M263=Data!$L$10,Data!$V$13,IF($M263=Data!$L$12,Data!$V$13,IF($M263=Data!$Y$4,Data!$AA$13,IF($M263=Data!$AD$4,Data!$AF$13,IF($M263=Data!$AI$4,Data!$AK$13,IF($M263=Data!$AN$4,Data!$AP$13,0))))))</f>
        <v>0</v>
      </c>
      <c r="AN263" s="9">
        <f>IF($M263=Data!$L$10,Data!$V$14,IF($M263=Data!$L$12,Data!$V$14,IF($M263=Data!$Y$4,Data!$AA$14,IF($M263=Data!$AD$4,Data!$AF$14,IF($M263=Data!$AI$4,Data!$AK$14,IF($M263=Data!$AN$4,Data!$AP$14,0))))))</f>
        <v>0</v>
      </c>
      <c r="AO263" s="9">
        <f>IF($M263=Data!$L$10,Data!$V$15,IF($M263=Data!$L$12,Data!$V$15,IF($M263=Data!$Y$4,Data!$AA$15,IF($M263=Data!$AD$4,Data!$AF$15,IF($M263=Data!$AI$4,Data!$AK$15,IF($M263=Data!$AN$4,Data!$AP$15,0))))))</f>
        <v>0</v>
      </c>
      <c r="AP263" s="9">
        <f>IF($M263=Data!$L$10,Data!$V$16,IF($M263=Data!$L$12,Data!$V$16,IF($M263=Data!$Y$4,Data!$AA$16,IF($M263=Data!$AD$4,Data!$AF$16,IF($M263=Data!$AI$4,Data!$AK$16,IF($M263=Data!$AN$4,Data!$AP$16,0))))))</f>
        <v>0</v>
      </c>
      <c r="AQ263" s="9">
        <f>IF($M263=Data!$L$10,Data!$V$17,IF($M263=Data!$L$12,Data!$V$17,IF($M263=Data!$Y$4,Data!$AA$17,IF($M263=Data!$AD$4,Data!$AF$17,IF($M263=Data!$AI$4,Data!$AK$17,IF($M263=Data!$AN$4,Data!$AP$17,0))))))</f>
        <v>0</v>
      </c>
      <c r="AR263" s="9">
        <f>IF($M263=Data!$L$10,Data!$V$18,IF($M263=Data!$L$12,Data!$V$18,IF($M263=Data!$Y$4,Data!$AA$18,IF($M263=Data!$AD$4,Data!$AF$18,IF($M263=Data!$AI$4,Data!$AK$18,IF($M263=Data!$AN$4,Data!$AP$18,0))))))</f>
        <v>0</v>
      </c>
      <c r="AS263" s="9">
        <f>IF($M263=Data!$L$10,Data!$V$19,IF($M263=Data!$L$12,Data!$V$19,IF($M263=Data!$Y$4,Data!$AA$19,IF($M263=Data!$AD$4,Data!$AF$19,IF($M263=Data!$AI$4,Data!$AK$19,IF($M263=Data!$AN$4,Data!$AP$19,0))))))</f>
        <v>0</v>
      </c>
      <c r="AT263" s="9">
        <f>IF($M263=Data!$L$10,Data!$V$20,IF($M263=Data!$L$12,Data!$V$20,IF($M263=Data!$Y$4,Data!$AA$20,IF($M263=Data!$AD$4,Data!$AF$20,IF($M263=Data!$AI$4,Data!$AK$20,IF($M263=Data!$AN$4,Data!$AP$20,0))))))</f>
        <v>0</v>
      </c>
      <c r="AU263" s="9">
        <f>IF($M263=Data!$L$10,Data!$V$21,IF($M263=Data!$L$12,Data!$V$21,IF($M263=Data!$Y$4,Data!$AA$21,IF($M263=Data!$AD$4,Data!$AF$21,IF($M263=Data!$AI$4,Data!$AK$21,IF($M263=Data!$AN$4,Data!$AP$21,0))))))</f>
        <v>0</v>
      </c>
      <c r="AV263" s="9">
        <f>IF($M263=Data!$L$10,Data!$V$22,IF($M263=Data!$L$12,Data!$V$22,IF($M263=Data!$Y$4,Data!$AA$22,IF($M263=Data!$AD$4,Data!$AF$22,IF($M263=Data!$AI$4,Data!$AK$22,IF($M263=Data!$AN$4,Data!$AP$22,0))))))</f>
        <v>0</v>
      </c>
      <c r="AW263" s="9">
        <f>IF($M263=Data!$L$10,Data!$V$23,IF($M263=Data!$L$12,Data!$V$23,IF($M263=Data!$Y$4,Data!$AA$23,IF($M263=Data!$AD$4,Data!$AF$23,IF($M263=Data!$AI$4,Data!$AK$23,IF($M263=Data!$AN$4,Data!$AP$23,0))))))</f>
        <v>0</v>
      </c>
      <c r="AX263" s="9">
        <f>IF($M263=Data!$L$10,Data!$V$24,IF($M263=Data!$L$12,Data!$V$24,IF($M263=Data!$Y$4,Data!$AA$24,IF($M263=Data!$AD$4,Data!$AF$24,IF($M263=Data!$AI$4,Data!$AK$24,IF($M263=Data!$AN$4,Data!$AP$24,0))))))</f>
        <v>0</v>
      </c>
      <c r="AY263" s="9">
        <f>IF($M263=Data!$L$10,Data!$V$25,IF($M263=Data!$L$12,Data!$V$25,IF($M263=Data!$Y$4,Data!$AA$25,IF($M263=Data!$AD$4,Data!$AF$25,IF($M263=Data!$AI$4,Data!$AK$25,IF($M263=Data!$AN$4,Data!$AP$25,0))))))</f>
        <v>0</v>
      </c>
      <c r="AZ263" s="9">
        <f>IF($M263=Data!$L$10,Data!$V$26,IF($M263=Data!$L$12,Data!$V$26,IF($M263=Data!$Y$4,Data!$AA$26,IF($M263=Data!$AD$4,Data!$AF$26,IF($M263=Data!$AI$4,Data!$AK$26,IF($M263=Data!$AN$4,Data!$AP$26,0))))))</f>
        <v>0</v>
      </c>
      <c r="BA263" s="9">
        <f>IF($M263=Data!$L$10,Data!$V$27,IF($M263=Data!$L$12,Data!$V$27,IF($M263=Data!$Y$4,Data!$AA$27,IF($M263=Data!$AD$4,Data!$AF$27,IF($M263=Data!$AI$4,Data!$AK$27,IF($M263=Data!$AN$4,Data!$AP$27,0))))))</f>
        <v>0</v>
      </c>
      <c r="BB263" s="9">
        <f>IF($M263=Data!$L$10,Data!$V$28,IF($M263=Data!$L$12,Data!$V$28,IF($M263=Data!$Y$4,Data!$AA$28,IF($M263=Data!$AD$4,Data!$AF$28,IF($M263=Data!$AI$4,Data!$AK$28,IF($M263=Data!$AN$4,Data!$AP$28,0))))))</f>
        <v>0</v>
      </c>
      <c r="BC263" s="9">
        <f t="shared" si="16"/>
        <v>0</v>
      </c>
      <c r="BD263" s="119">
        <f>VLOOKUP($BC263,Data!$AS$4:$AT$128,2,FALSE)</f>
        <v>0</v>
      </c>
      <c r="BE263" s="102">
        <f>IF('LCLR Activity List v2.2'!$K263="SPR",1,0)</f>
        <v>0</v>
      </c>
      <c r="BF263" s="100" t="e">
        <f>IF($BE263=0,T263*Data!BF$98,IF($BE263=1,T263*Data!BK$98,T263*Data!BF$98))</f>
        <v>#N/A</v>
      </c>
      <c r="BG263" s="100" t="e">
        <f>IF($BE263=0,U263*Data!BG$98,IF($BE263=1,U263*Data!BL$98,U263*Data!BG$98))</f>
        <v>#N/A</v>
      </c>
      <c r="BH263" s="100" t="e">
        <f>IF($BE263=0,V263*Data!BH$98,IF($BE263=1,V263*Data!BM$98,V263*Data!BH$98))</f>
        <v>#N/A</v>
      </c>
      <c r="BI263" s="100" t="e">
        <f>IF($BE263=0,W263*Data!BI$98,IF($BE263=1,W263*Data!BN$98,W263*Data!BI$98))</f>
        <v>#N/A</v>
      </c>
      <c r="BJ263" s="100" t="e">
        <f>IF($BE263=0,X263*Data!BJ$98,IF($BE263=1,X263*Data!BO$98,X263*Data!BJ$98))</f>
        <v>#N/A</v>
      </c>
      <c r="BK263" s="97" t="e">
        <f t="shared" si="15"/>
        <v>#N/A</v>
      </c>
    </row>
    <row r="264" spans="1:63" x14ac:dyDescent="0.35">
      <c r="A264" s="187">
        <v>252</v>
      </c>
      <c r="B264" s="165"/>
      <c r="C264" s="166"/>
      <c r="D264" s="230"/>
      <c r="E264" s="166"/>
      <c r="F264" s="166"/>
      <c r="G264" s="166"/>
      <c r="H264" s="166"/>
      <c r="I264" s="166"/>
      <c r="J264" s="166"/>
      <c r="K264" s="166"/>
      <c r="L264" s="166"/>
      <c r="M264" s="166"/>
      <c r="N264" s="166"/>
      <c r="O264" s="231"/>
      <c r="P264" s="154">
        <f>VLOOKUP($BC264,Data!$AS$4:$AT$128,2,FALSE)</f>
        <v>0</v>
      </c>
      <c r="Q264" s="166"/>
      <c r="R264" s="166"/>
      <c r="S264" s="155"/>
      <c r="T264" s="170"/>
      <c r="U264" s="170"/>
      <c r="V264" s="170"/>
      <c r="W264" s="170"/>
      <c r="X264" s="156">
        <f t="shared" si="13"/>
        <v>0</v>
      </c>
      <c r="Y264" s="170"/>
      <c r="Z264" s="156">
        <f t="shared" si="14"/>
        <v>0</v>
      </c>
      <c r="AA264" s="175"/>
      <c r="AB264" s="176"/>
      <c r="AD264" s="9">
        <f>IF($M264=Data!$L$10,Data!$V$4,IF($M264=Data!$L$12,Data!$V$4,IF($M264=Data!$Y$4,Data!$AA$4,IF($M264=Data!$AD$4,Data!$AF$4,IF($M264=Data!$AI$4,Data!$AK$4,IF($M264=Data!$AN$4,Data!$AP$4,0))))))</f>
        <v>0</v>
      </c>
      <c r="AE264" s="9">
        <f>IF($M264=Data!$L$10,Data!$V$5,IF($M264=Data!$L$12,Data!$V$5,IF($M264=Data!$Y$4,Data!$AA$5,IF($M264=Data!$AD$4,Data!$AF$5,IF($M264=Data!$AI$4,Data!$AK$5,IF($M264=Data!$AN$4,Data!$AP$5,0))))))</f>
        <v>0</v>
      </c>
      <c r="AF264" s="9">
        <f>IF($M264=Data!$L$10,Data!$V$6,IF($M264=Data!$L$12,Data!$V$6,IF($M264=Data!$Y$4,Data!$AA$6,IF($M264=Data!$AD$4,Data!$AF$6,IF($M264=Data!$AI$4,Data!$AK$6,IF($M264=Data!$AN$4,Data!$AP$6,0))))))</f>
        <v>0</v>
      </c>
      <c r="AG264" s="9">
        <f>IF($M264=Data!$L$10,Data!$V$7,IF($M264=Data!$L$12,Data!$V$7,IF($M264=Data!$Y$4,Data!$AA$7,IF($M264=Data!$AD$4,Data!$AF$7,IF($M264=Data!$AI$4,Data!$AK$7,IF($M264=Data!$AN$4,Data!$AP$7,0))))))</f>
        <v>0</v>
      </c>
      <c r="AH264" s="9">
        <f>IF($M264=Data!$L$10,Data!$V$8,IF($M264=Data!$L$12,Data!$V$8,IF($M264=Data!$Y$4,Data!$AA$8,IF($M264=Data!$AD$4,Data!$AF$8,IF($M264=Data!$AI$4,Data!$AK$8,IF($M264=Data!$AN$4,Data!$AP$8,0))))))</f>
        <v>0</v>
      </c>
      <c r="AI264" s="9">
        <f>IF($M264=Data!$L$10,Data!$V$9,IF($M264=Data!$L$12,Data!$V$9,IF($M264=Data!$Y$4,Data!$AA$9,IF($M264=Data!$AD$4,Data!$AF$9,IF($M264=Data!$AI$4,Data!$AK$9,IF($M264=Data!$AN$4,Data!$AP$9,0))))))</f>
        <v>0</v>
      </c>
      <c r="AJ264" s="9">
        <f>IF($M264=Data!$L$10,Data!$V$10,IF($M264=Data!$L$12,Data!$V$10,IF($M264=Data!$Y$4,Data!$AA$10,IF($M264=Data!$AD$4,Data!$AF$10,IF($M264=Data!$AI$4,Data!$AK$10,IF($M264=Data!$AN$4,Data!$AP$10,0))))))</f>
        <v>0</v>
      </c>
      <c r="AK264" s="9">
        <f>IF($M264=Data!$L$10,Data!$V$11,IF($M264=Data!$L$12,Data!$V$11,IF($M264=Data!$Y$4,Data!$AA$11,IF($M264=Data!$AD$4,Data!$AF$11,IF($M264=Data!$AI$4,Data!$AK$11,IF($M264=Data!$AN$4,Data!$AP$11,0))))))</f>
        <v>0</v>
      </c>
      <c r="AL264" s="9">
        <f>IF($M264=Data!$L$10,Data!$V$12,IF($M264=Data!$L$12,Data!$V$12,IF($M264=Data!$Y$4,Data!$AA$12,IF($M264=Data!$AD$4,Data!$AF$12,IF($M264=Data!$AI$4,Data!$AK$12,IF($M264=Data!$AN$4,Data!$AP$12,0))))))</f>
        <v>0</v>
      </c>
      <c r="AM264" s="9">
        <f>IF($M264=Data!$L$10,Data!$V$13,IF($M264=Data!$L$12,Data!$V$13,IF($M264=Data!$Y$4,Data!$AA$13,IF($M264=Data!$AD$4,Data!$AF$13,IF($M264=Data!$AI$4,Data!$AK$13,IF($M264=Data!$AN$4,Data!$AP$13,0))))))</f>
        <v>0</v>
      </c>
      <c r="AN264" s="9">
        <f>IF($M264=Data!$L$10,Data!$V$14,IF($M264=Data!$L$12,Data!$V$14,IF($M264=Data!$Y$4,Data!$AA$14,IF($M264=Data!$AD$4,Data!$AF$14,IF($M264=Data!$AI$4,Data!$AK$14,IF($M264=Data!$AN$4,Data!$AP$14,0))))))</f>
        <v>0</v>
      </c>
      <c r="AO264" s="9">
        <f>IF($M264=Data!$L$10,Data!$V$15,IF($M264=Data!$L$12,Data!$V$15,IF($M264=Data!$Y$4,Data!$AA$15,IF($M264=Data!$AD$4,Data!$AF$15,IF($M264=Data!$AI$4,Data!$AK$15,IF($M264=Data!$AN$4,Data!$AP$15,0))))))</f>
        <v>0</v>
      </c>
      <c r="AP264" s="9">
        <f>IF($M264=Data!$L$10,Data!$V$16,IF($M264=Data!$L$12,Data!$V$16,IF($M264=Data!$Y$4,Data!$AA$16,IF($M264=Data!$AD$4,Data!$AF$16,IF($M264=Data!$AI$4,Data!$AK$16,IF($M264=Data!$AN$4,Data!$AP$16,0))))))</f>
        <v>0</v>
      </c>
      <c r="AQ264" s="9">
        <f>IF($M264=Data!$L$10,Data!$V$17,IF($M264=Data!$L$12,Data!$V$17,IF($M264=Data!$Y$4,Data!$AA$17,IF($M264=Data!$AD$4,Data!$AF$17,IF($M264=Data!$AI$4,Data!$AK$17,IF($M264=Data!$AN$4,Data!$AP$17,0))))))</f>
        <v>0</v>
      </c>
      <c r="AR264" s="9">
        <f>IF($M264=Data!$L$10,Data!$V$18,IF($M264=Data!$L$12,Data!$V$18,IF($M264=Data!$Y$4,Data!$AA$18,IF($M264=Data!$AD$4,Data!$AF$18,IF($M264=Data!$AI$4,Data!$AK$18,IF($M264=Data!$AN$4,Data!$AP$18,0))))))</f>
        <v>0</v>
      </c>
      <c r="AS264" s="9">
        <f>IF($M264=Data!$L$10,Data!$V$19,IF($M264=Data!$L$12,Data!$V$19,IF($M264=Data!$Y$4,Data!$AA$19,IF($M264=Data!$AD$4,Data!$AF$19,IF($M264=Data!$AI$4,Data!$AK$19,IF($M264=Data!$AN$4,Data!$AP$19,0))))))</f>
        <v>0</v>
      </c>
      <c r="AT264" s="9">
        <f>IF($M264=Data!$L$10,Data!$V$20,IF($M264=Data!$L$12,Data!$V$20,IF($M264=Data!$Y$4,Data!$AA$20,IF($M264=Data!$AD$4,Data!$AF$20,IF($M264=Data!$AI$4,Data!$AK$20,IF($M264=Data!$AN$4,Data!$AP$20,0))))))</f>
        <v>0</v>
      </c>
      <c r="AU264" s="9">
        <f>IF($M264=Data!$L$10,Data!$V$21,IF($M264=Data!$L$12,Data!$V$21,IF($M264=Data!$Y$4,Data!$AA$21,IF($M264=Data!$AD$4,Data!$AF$21,IF($M264=Data!$AI$4,Data!$AK$21,IF($M264=Data!$AN$4,Data!$AP$21,0))))))</f>
        <v>0</v>
      </c>
      <c r="AV264" s="9">
        <f>IF($M264=Data!$L$10,Data!$V$22,IF($M264=Data!$L$12,Data!$V$22,IF($M264=Data!$Y$4,Data!$AA$22,IF($M264=Data!$AD$4,Data!$AF$22,IF($M264=Data!$AI$4,Data!$AK$22,IF($M264=Data!$AN$4,Data!$AP$22,0))))))</f>
        <v>0</v>
      </c>
      <c r="AW264" s="9">
        <f>IF($M264=Data!$L$10,Data!$V$23,IF($M264=Data!$L$12,Data!$V$23,IF($M264=Data!$Y$4,Data!$AA$23,IF($M264=Data!$AD$4,Data!$AF$23,IF($M264=Data!$AI$4,Data!$AK$23,IF($M264=Data!$AN$4,Data!$AP$23,0))))))</f>
        <v>0</v>
      </c>
      <c r="AX264" s="9">
        <f>IF($M264=Data!$L$10,Data!$V$24,IF($M264=Data!$L$12,Data!$V$24,IF($M264=Data!$Y$4,Data!$AA$24,IF($M264=Data!$AD$4,Data!$AF$24,IF($M264=Data!$AI$4,Data!$AK$24,IF($M264=Data!$AN$4,Data!$AP$24,0))))))</f>
        <v>0</v>
      </c>
      <c r="AY264" s="9">
        <f>IF($M264=Data!$L$10,Data!$V$25,IF($M264=Data!$L$12,Data!$V$25,IF($M264=Data!$Y$4,Data!$AA$25,IF($M264=Data!$AD$4,Data!$AF$25,IF($M264=Data!$AI$4,Data!$AK$25,IF($M264=Data!$AN$4,Data!$AP$25,0))))))</f>
        <v>0</v>
      </c>
      <c r="AZ264" s="9">
        <f>IF($M264=Data!$L$10,Data!$V$26,IF($M264=Data!$L$12,Data!$V$26,IF($M264=Data!$Y$4,Data!$AA$26,IF($M264=Data!$AD$4,Data!$AF$26,IF($M264=Data!$AI$4,Data!$AK$26,IF($M264=Data!$AN$4,Data!$AP$26,0))))))</f>
        <v>0</v>
      </c>
      <c r="BA264" s="9">
        <f>IF($M264=Data!$L$10,Data!$V$27,IF($M264=Data!$L$12,Data!$V$27,IF($M264=Data!$Y$4,Data!$AA$27,IF($M264=Data!$AD$4,Data!$AF$27,IF($M264=Data!$AI$4,Data!$AK$27,IF($M264=Data!$AN$4,Data!$AP$27,0))))))</f>
        <v>0</v>
      </c>
      <c r="BB264" s="9">
        <f>IF($M264=Data!$L$10,Data!$V$28,IF($M264=Data!$L$12,Data!$V$28,IF($M264=Data!$Y$4,Data!$AA$28,IF($M264=Data!$AD$4,Data!$AF$28,IF($M264=Data!$AI$4,Data!$AK$28,IF($M264=Data!$AN$4,Data!$AP$28,0))))))</f>
        <v>0</v>
      </c>
      <c r="BC264" s="9">
        <f t="shared" si="16"/>
        <v>0</v>
      </c>
      <c r="BD264" s="119">
        <f>VLOOKUP($BC264,Data!$AS$4:$AT$128,2,FALSE)</f>
        <v>0</v>
      </c>
      <c r="BE264" s="102">
        <f>IF('LCLR Activity List v2.2'!$K264="SPR",1,0)</f>
        <v>0</v>
      </c>
      <c r="BF264" s="100" t="e">
        <f>IF($BE264=0,T264*Data!BF$98,IF($BE264=1,T264*Data!BK$98,T264*Data!BF$98))</f>
        <v>#N/A</v>
      </c>
      <c r="BG264" s="100" t="e">
        <f>IF($BE264=0,U264*Data!BG$98,IF($BE264=1,U264*Data!BL$98,U264*Data!BG$98))</f>
        <v>#N/A</v>
      </c>
      <c r="BH264" s="100" t="e">
        <f>IF($BE264=0,V264*Data!BH$98,IF($BE264=1,V264*Data!BM$98,V264*Data!BH$98))</f>
        <v>#N/A</v>
      </c>
      <c r="BI264" s="100" t="e">
        <f>IF($BE264=0,W264*Data!BI$98,IF($BE264=1,W264*Data!BN$98,W264*Data!BI$98))</f>
        <v>#N/A</v>
      </c>
      <c r="BJ264" s="100" t="e">
        <f>IF($BE264=0,X264*Data!BJ$98,IF($BE264=1,X264*Data!BO$98,X264*Data!BJ$98))</f>
        <v>#N/A</v>
      </c>
      <c r="BK264" s="97" t="e">
        <f t="shared" si="15"/>
        <v>#N/A</v>
      </c>
    </row>
    <row r="265" spans="1:63" x14ac:dyDescent="0.35">
      <c r="A265" s="187">
        <v>253</v>
      </c>
      <c r="B265" s="165"/>
      <c r="C265" s="166"/>
      <c r="D265" s="230"/>
      <c r="E265" s="166"/>
      <c r="F265" s="166"/>
      <c r="G265" s="166"/>
      <c r="H265" s="166"/>
      <c r="I265" s="166"/>
      <c r="J265" s="166"/>
      <c r="K265" s="166"/>
      <c r="L265" s="166"/>
      <c r="M265" s="166"/>
      <c r="N265" s="166"/>
      <c r="O265" s="231"/>
      <c r="P265" s="154">
        <f>VLOOKUP($BC265,Data!$AS$4:$AT$128,2,FALSE)</f>
        <v>0</v>
      </c>
      <c r="Q265" s="166"/>
      <c r="R265" s="166"/>
      <c r="S265" s="155"/>
      <c r="T265" s="170"/>
      <c r="U265" s="170"/>
      <c r="V265" s="170"/>
      <c r="W265" s="170"/>
      <c r="X265" s="156">
        <f t="shared" si="13"/>
        <v>0</v>
      </c>
      <c r="Y265" s="170"/>
      <c r="Z265" s="156">
        <f t="shared" si="14"/>
        <v>0</v>
      </c>
      <c r="AA265" s="175"/>
      <c r="AB265" s="176"/>
      <c r="AD265" s="9">
        <f>IF($M265=Data!$L$10,Data!$V$4,IF($M265=Data!$L$12,Data!$V$4,IF($M265=Data!$Y$4,Data!$AA$4,IF($M265=Data!$AD$4,Data!$AF$4,IF($M265=Data!$AI$4,Data!$AK$4,IF($M265=Data!$AN$4,Data!$AP$4,0))))))</f>
        <v>0</v>
      </c>
      <c r="AE265" s="9">
        <f>IF($M265=Data!$L$10,Data!$V$5,IF($M265=Data!$L$12,Data!$V$5,IF($M265=Data!$Y$4,Data!$AA$5,IF($M265=Data!$AD$4,Data!$AF$5,IF($M265=Data!$AI$4,Data!$AK$5,IF($M265=Data!$AN$4,Data!$AP$5,0))))))</f>
        <v>0</v>
      </c>
      <c r="AF265" s="9">
        <f>IF($M265=Data!$L$10,Data!$V$6,IF($M265=Data!$L$12,Data!$V$6,IF($M265=Data!$Y$4,Data!$AA$6,IF($M265=Data!$AD$4,Data!$AF$6,IF($M265=Data!$AI$4,Data!$AK$6,IF($M265=Data!$AN$4,Data!$AP$6,0))))))</f>
        <v>0</v>
      </c>
      <c r="AG265" s="9">
        <f>IF($M265=Data!$L$10,Data!$V$7,IF($M265=Data!$L$12,Data!$V$7,IF($M265=Data!$Y$4,Data!$AA$7,IF($M265=Data!$AD$4,Data!$AF$7,IF($M265=Data!$AI$4,Data!$AK$7,IF($M265=Data!$AN$4,Data!$AP$7,0))))))</f>
        <v>0</v>
      </c>
      <c r="AH265" s="9">
        <f>IF($M265=Data!$L$10,Data!$V$8,IF($M265=Data!$L$12,Data!$V$8,IF($M265=Data!$Y$4,Data!$AA$8,IF($M265=Data!$AD$4,Data!$AF$8,IF($M265=Data!$AI$4,Data!$AK$8,IF($M265=Data!$AN$4,Data!$AP$8,0))))))</f>
        <v>0</v>
      </c>
      <c r="AI265" s="9">
        <f>IF($M265=Data!$L$10,Data!$V$9,IF($M265=Data!$L$12,Data!$V$9,IF($M265=Data!$Y$4,Data!$AA$9,IF($M265=Data!$AD$4,Data!$AF$9,IF($M265=Data!$AI$4,Data!$AK$9,IF($M265=Data!$AN$4,Data!$AP$9,0))))))</f>
        <v>0</v>
      </c>
      <c r="AJ265" s="9">
        <f>IF($M265=Data!$L$10,Data!$V$10,IF($M265=Data!$L$12,Data!$V$10,IF($M265=Data!$Y$4,Data!$AA$10,IF($M265=Data!$AD$4,Data!$AF$10,IF($M265=Data!$AI$4,Data!$AK$10,IF($M265=Data!$AN$4,Data!$AP$10,0))))))</f>
        <v>0</v>
      </c>
      <c r="AK265" s="9">
        <f>IF($M265=Data!$L$10,Data!$V$11,IF($M265=Data!$L$12,Data!$V$11,IF($M265=Data!$Y$4,Data!$AA$11,IF($M265=Data!$AD$4,Data!$AF$11,IF($M265=Data!$AI$4,Data!$AK$11,IF($M265=Data!$AN$4,Data!$AP$11,0))))))</f>
        <v>0</v>
      </c>
      <c r="AL265" s="9">
        <f>IF($M265=Data!$L$10,Data!$V$12,IF($M265=Data!$L$12,Data!$V$12,IF($M265=Data!$Y$4,Data!$AA$12,IF($M265=Data!$AD$4,Data!$AF$12,IF($M265=Data!$AI$4,Data!$AK$12,IF($M265=Data!$AN$4,Data!$AP$12,0))))))</f>
        <v>0</v>
      </c>
      <c r="AM265" s="9">
        <f>IF($M265=Data!$L$10,Data!$V$13,IF($M265=Data!$L$12,Data!$V$13,IF($M265=Data!$Y$4,Data!$AA$13,IF($M265=Data!$AD$4,Data!$AF$13,IF($M265=Data!$AI$4,Data!$AK$13,IF($M265=Data!$AN$4,Data!$AP$13,0))))))</f>
        <v>0</v>
      </c>
      <c r="AN265" s="9">
        <f>IF($M265=Data!$L$10,Data!$V$14,IF($M265=Data!$L$12,Data!$V$14,IF($M265=Data!$Y$4,Data!$AA$14,IF($M265=Data!$AD$4,Data!$AF$14,IF($M265=Data!$AI$4,Data!$AK$14,IF($M265=Data!$AN$4,Data!$AP$14,0))))))</f>
        <v>0</v>
      </c>
      <c r="AO265" s="9">
        <f>IF($M265=Data!$L$10,Data!$V$15,IF($M265=Data!$L$12,Data!$V$15,IF($M265=Data!$Y$4,Data!$AA$15,IF($M265=Data!$AD$4,Data!$AF$15,IF($M265=Data!$AI$4,Data!$AK$15,IF($M265=Data!$AN$4,Data!$AP$15,0))))))</f>
        <v>0</v>
      </c>
      <c r="AP265" s="9">
        <f>IF($M265=Data!$L$10,Data!$V$16,IF($M265=Data!$L$12,Data!$V$16,IF($M265=Data!$Y$4,Data!$AA$16,IF($M265=Data!$AD$4,Data!$AF$16,IF($M265=Data!$AI$4,Data!$AK$16,IF($M265=Data!$AN$4,Data!$AP$16,0))))))</f>
        <v>0</v>
      </c>
      <c r="AQ265" s="9">
        <f>IF($M265=Data!$L$10,Data!$V$17,IF($M265=Data!$L$12,Data!$V$17,IF($M265=Data!$Y$4,Data!$AA$17,IF($M265=Data!$AD$4,Data!$AF$17,IF($M265=Data!$AI$4,Data!$AK$17,IF($M265=Data!$AN$4,Data!$AP$17,0))))))</f>
        <v>0</v>
      </c>
      <c r="AR265" s="9">
        <f>IF($M265=Data!$L$10,Data!$V$18,IF($M265=Data!$L$12,Data!$V$18,IF($M265=Data!$Y$4,Data!$AA$18,IF($M265=Data!$AD$4,Data!$AF$18,IF($M265=Data!$AI$4,Data!$AK$18,IF($M265=Data!$AN$4,Data!$AP$18,0))))))</f>
        <v>0</v>
      </c>
      <c r="AS265" s="9">
        <f>IF($M265=Data!$L$10,Data!$V$19,IF($M265=Data!$L$12,Data!$V$19,IF($M265=Data!$Y$4,Data!$AA$19,IF($M265=Data!$AD$4,Data!$AF$19,IF($M265=Data!$AI$4,Data!$AK$19,IF($M265=Data!$AN$4,Data!$AP$19,0))))))</f>
        <v>0</v>
      </c>
      <c r="AT265" s="9">
        <f>IF($M265=Data!$L$10,Data!$V$20,IF($M265=Data!$L$12,Data!$V$20,IF($M265=Data!$Y$4,Data!$AA$20,IF($M265=Data!$AD$4,Data!$AF$20,IF($M265=Data!$AI$4,Data!$AK$20,IF($M265=Data!$AN$4,Data!$AP$20,0))))))</f>
        <v>0</v>
      </c>
      <c r="AU265" s="9">
        <f>IF($M265=Data!$L$10,Data!$V$21,IF($M265=Data!$L$12,Data!$V$21,IF($M265=Data!$Y$4,Data!$AA$21,IF($M265=Data!$AD$4,Data!$AF$21,IF($M265=Data!$AI$4,Data!$AK$21,IF($M265=Data!$AN$4,Data!$AP$21,0))))))</f>
        <v>0</v>
      </c>
      <c r="AV265" s="9">
        <f>IF($M265=Data!$L$10,Data!$V$22,IF($M265=Data!$L$12,Data!$V$22,IF($M265=Data!$Y$4,Data!$AA$22,IF($M265=Data!$AD$4,Data!$AF$22,IF($M265=Data!$AI$4,Data!$AK$22,IF($M265=Data!$AN$4,Data!$AP$22,0))))))</f>
        <v>0</v>
      </c>
      <c r="AW265" s="9">
        <f>IF($M265=Data!$L$10,Data!$V$23,IF($M265=Data!$L$12,Data!$V$23,IF($M265=Data!$Y$4,Data!$AA$23,IF($M265=Data!$AD$4,Data!$AF$23,IF($M265=Data!$AI$4,Data!$AK$23,IF($M265=Data!$AN$4,Data!$AP$23,0))))))</f>
        <v>0</v>
      </c>
      <c r="AX265" s="9">
        <f>IF($M265=Data!$L$10,Data!$V$24,IF($M265=Data!$L$12,Data!$V$24,IF($M265=Data!$Y$4,Data!$AA$24,IF($M265=Data!$AD$4,Data!$AF$24,IF($M265=Data!$AI$4,Data!$AK$24,IF($M265=Data!$AN$4,Data!$AP$24,0))))))</f>
        <v>0</v>
      </c>
      <c r="AY265" s="9">
        <f>IF($M265=Data!$L$10,Data!$V$25,IF($M265=Data!$L$12,Data!$V$25,IF($M265=Data!$Y$4,Data!$AA$25,IF($M265=Data!$AD$4,Data!$AF$25,IF($M265=Data!$AI$4,Data!$AK$25,IF($M265=Data!$AN$4,Data!$AP$25,0))))))</f>
        <v>0</v>
      </c>
      <c r="AZ265" s="9">
        <f>IF($M265=Data!$L$10,Data!$V$26,IF($M265=Data!$L$12,Data!$V$26,IF($M265=Data!$Y$4,Data!$AA$26,IF($M265=Data!$AD$4,Data!$AF$26,IF($M265=Data!$AI$4,Data!$AK$26,IF($M265=Data!$AN$4,Data!$AP$26,0))))))</f>
        <v>0</v>
      </c>
      <c r="BA265" s="9">
        <f>IF($M265=Data!$L$10,Data!$V$27,IF($M265=Data!$L$12,Data!$V$27,IF($M265=Data!$Y$4,Data!$AA$27,IF($M265=Data!$AD$4,Data!$AF$27,IF($M265=Data!$AI$4,Data!$AK$27,IF($M265=Data!$AN$4,Data!$AP$27,0))))))</f>
        <v>0</v>
      </c>
      <c r="BB265" s="9">
        <f>IF($M265=Data!$L$10,Data!$V$28,IF($M265=Data!$L$12,Data!$V$28,IF($M265=Data!$Y$4,Data!$AA$28,IF($M265=Data!$AD$4,Data!$AF$28,IF($M265=Data!$AI$4,Data!$AK$28,IF($M265=Data!$AN$4,Data!$AP$28,0))))))</f>
        <v>0</v>
      </c>
      <c r="BC265" s="9">
        <f t="shared" si="16"/>
        <v>0</v>
      </c>
      <c r="BD265" s="119">
        <f>VLOOKUP($BC265,Data!$AS$4:$AT$128,2,FALSE)</f>
        <v>0</v>
      </c>
      <c r="BE265" s="102">
        <f>IF('LCLR Activity List v2.2'!$K265="SPR",1,0)</f>
        <v>0</v>
      </c>
      <c r="BF265" s="100" t="e">
        <f>IF($BE265=0,T265*Data!BF$98,IF($BE265=1,T265*Data!BK$98,T265*Data!BF$98))</f>
        <v>#N/A</v>
      </c>
      <c r="BG265" s="100" t="e">
        <f>IF($BE265=0,U265*Data!BG$98,IF($BE265=1,U265*Data!BL$98,U265*Data!BG$98))</f>
        <v>#N/A</v>
      </c>
      <c r="BH265" s="100" t="e">
        <f>IF($BE265=0,V265*Data!BH$98,IF($BE265=1,V265*Data!BM$98,V265*Data!BH$98))</f>
        <v>#N/A</v>
      </c>
      <c r="BI265" s="100" t="e">
        <f>IF($BE265=0,W265*Data!BI$98,IF($BE265=1,W265*Data!BN$98,W265*Data!BI$98))</f>
        <v>#N/A</v>
      </c>
      <c r="BJ265" s="100" t="e">
        <f>IF($BE265=0,X265*Data!BJ$98,IF($BE265=1,X265*Data!BO$98,X265*Data!BJ$98))</f>
        <v>#N/A</v>
      </c>
      <c r="BK265" s="97" t="e">
        <f t="shared" si="15"/>
        <v>#N/A</v>
      </c>
    </row>
    <row r="266" spans="1:63" x14ac:dyDescent="0.35">
      <c r="A266" s="187">
        <v>254</v>
      </c>
      <c r="B266" s="165"/>
      <c r="C266" s="166"/>
      <c r="D266" s="230"/>
      <c r="E266" s="166"/>
      <c r="F266" s="166"/>
      <c r="G266" s="166"/>
      <c r="H266" s="166"/>
      <c r="I266" s="166"/>
      <c r="J266" s="166"/>
      <c r="K266" s="166"/>
      <c r="L266" s="166"/>
      <c r="M266" s="166"/>
      <c r="N266" s="166"/>
      <c r="O266" s="231"/>
      <c r="P266" s="154">
        <f>VLOOKUP($BC266,Data!$AS$4:$AT$128,2,FALSE)</f>
        <v>0</v>
      </c>
      <c r="Q266" s="166"/>
      <c r="R266" s="166"/>
      <c r="S266" s="155"/>
      <c r="T266" s="170"/>
      <c r="U266" s="170"/>
      <c r="V266" s="170"/>
      <c r="W266" s="170"/>
      <c r="X266" s="156">
        <f t="shared" si="13"/>
        <v>0</v>
      </c>
      <c r="Y266" s="170"/>
      <c r="Z266" s="156">
        <f t="shared" si="14"/>
        <v>0</v>
      </c>
      <c r="AA266" s="175"/>
      <c r="AB266" s="176"/>
      <c r="AD266" s="9">
        <f>IF($M266=Data!$L$10,Data!$V$4,IF($M266=Data!$L$12,Data!$V$4,IF($M266=Data!$Y$4,Data!$AA$4,IF($M266=Data!$AD$4,Data!$AF$4,IF($M266=Data!$AI$4,Data!$AK$4,IF($M266=Data!$AN$4,Data!$AP$4,0))))))</f>
        <v>0</v>
      </c>
      <c r="AE266" s="9">
        <f>IF($M266=Data!$L$10,Data!$V$5,IF($M266=Data!$L$12,Data!$V$5,IF($M266=Data!$Y$4,Data!$AA$5,IF($M266=Data!$AD$4,Data!$AF$5,IF($M266=Data!$AI$4,Data!$AK$5,IF($M266=Data!$AN$4,Data!$AP$5,0))))))</f>
        <v>0</v>
      </c>
      <c r="AF266" s="9">
        <f>IF($M266=Data!$L$10,Data!$V$6,IF($M266=Data!$L$12,Data!$V$6,IF($M266=Data!$Y$4,Data!$AA$6,IF($M266=Data!$AD$4,Data!$AF$6,IF($M266=Data!$AI$4,Data!$AK$6,IF($M266=Data!$AN$4,Data!$AP$6,0))))))</f>
        <v>0</v>
      </c>
      <c r="AG266" s="9">
        <f>IF($M266=Data!$L$10,Data!$V$7,IF($M266=Data!$L$12,Data!$V$7,IF($M266=Data!$Y$4,Data!$AA$7,IF($M266=Data!$AD$4,Data!$AF$7,IF($M266=Data!$AI$4,Data!$AK$7,IF($M266=Data!$AN$4,Data!$AP$7,0))))))</f>
        <v>0</v>
      </c>
      <c r="AH266" s="9">
        <f>IF($M266=Data!$L$10,Data!$V$8,IF($M266=Data!$L$12,Data!$V$8,IF($M266=Data!$Y$4,Data!$AA$8,IF($M266=Data!$AD$4,Data!$AF$8,IF($M266=Data!$AI$4,Data!$AK$8,IF($M266=Data!$AN$4,Data!$AP$8,0))))))</f>
        <v>0</v>
      </c>
      <c r="AI266" s="9">
        <f>IF($M266=Data!$L$10,Data!$V$9,IF($M266=Data!$L$12,Data!$V$9,IF($M266=Data!$Y$4,Data!$AA$9,IF($M266=Data!$AD$4,Data!$AF$9,IF($M266=Data!$AI$4,Data!$AK$9,IF($M266=Data!$AN$4,Data!$AP$9,0))))))</f>
        <v>0</v>
      </c>
      <c r="AJ266" s="9">
        <f>IF($M266=Data!$L$10,Data!$V$10,IF($M266=Data!$L$12,Data!$V$10,IF($M266=Data!$Y$4,Data!$AA$10,IF($M266=Data!$AD$4,Data!$AF$10,IF($M266=Data!$AI$4,Data!$AK$10,IF($M266=Data!$AN$4,Data!$AP$10,0))))))</f>
        <v>0</v>
      </c>
      <c r="AK266" s="9">
        <f>IF($M266=Data!$L$10,Data!$V$11,IF($M266=Data!$L$12,Data!$V$11,IF($M266=Data!$Y$4,Data!$AA$11,IF($M266=Data!$AD$4,Data!$AF$11,IF($M266=Data!$AI$4,Data!$AK$11,IF($M266=Data!$AN$4,Data!$AP$11,0))))))</f>
        <v>0</v>
      </c>
      <c r="AL266" s="9">
        <f>IF($M266=Data!$L$10,Data!$V$12,IF($M266=Data!$L$12,Data!$V$12,IF($M266=Data!$Y$4,Data!$AA$12,IF($M266=Data!$AD$4,Data!$AF$12,IF($M266=Data!$AI$4,Data!$AK$12,IF($M266=Data!$AN$4,Data!$AP$12,0))))))</f>
        <v>0</v>
      </c>
      <c r="AM266" s="9">
        <f>IF($M266=Data!$L$10,Data!$V$13,IF($M266=Data!$L$12,Data!$V$13,IF($M266=Data!$Y$4,Data!$AA$13,IF($M266=Data!$AD$4,Data!$AF$13,IF($M266=Data!$AI$4,Data!$AK$13,IF($M266=Data!$AN$4,Data!$AP$13,0))))))</f>
        <v>0</v>
      </c>
      <c r="AN266" s="9">
        <f>IF($M266=Data!$L$10,Data!$V$14,IF($M266=Data!$L$12,Data!$V$14,IF($M266=Data!$Y$4,Data!$AA$14,IF($M266=Data!$AD$4,Data!$AF$14,IF($M266=Data!$AI$4,Data!$AK$14,IF($M266=Data!$AN$4,Data!$AP$14,0))))))</f>
        <v>0</v>
      </c>
      <c r="AO266" s="9">
        <f>IF($M266=Data!$L$10,Data!$V$15,IF($M266=Data!$L$12,Data!$V$15,IF($M266=Data!$Y$4,Data!$AA$15,IF($M266=Data!$AD$4,Data!$AF$15,IF($M266=Data!$AI$4,Data!$AK$15,IF($M266=Data!$AN$4,Data!$AP$15,0))))))</f>
        <v>0</v>
      </c>
      <c r="AP266" s="9">
        <f>IF($M266=Data!$L$10,Data!$V$16,IF($M266=Data!$L$12,Data!$V$16,IF($M266=Data!$Y$4,Data!$AA$16,IF($M266=Data!$AD$4,Data!$AF$16,IF($M266=Data!$AI$4,Data!$AK$16,IF($M266=Data!$AN$4,Data!$AP$16,0))))))</f>
        <v>0</v>
      </c>
      <c r="AQ266" s="9">
        <f>IF($M266=Data!$L$10,Data!$V$17,IF($M266=Data!$L$12,Data!$V$17,IF($M266=Data!$Y$4,Data!$AA$17,IF($M266=Data!$AD$4,Data!$AF$17,IF($M266=Data!$AI$4,Data!$AK$17,IF($M266=Data!$AN$4,Data!$AP$17,0))))))</f>
        <v>0</v>
      </c>
      <c r="AR266" s="9">
        <f>IF($M266=Data!$L$10,Data!$V$18,IF($M266=Data!$L$12,Data!$V$18,IF($M266=Data!$Y$4,Data!$AA$18,IF($M266=Data!$AD$4,Data!$AF$18,IF($M266=Data!$AI$4,Data!$AK$18,IF($M266=Data!$AN$4,Data!$AP$18,0))))))</f>
        <v>0</v>
      </c>
      <c r="AS266" s="9">
        <f>IF($M266=Data!$L$10,Data!$V$19,IF($M266=Data!$L$12,Data!$V$19,IF($M266=Data!$Y$4,Data!$AA$19,IF($M266=Data!$AD$4,Data!$AF$19,IF($M266=Data!$AI$4,Data!$AK$19,IF($M266=Data!$AN$4,Data!$AP$19,0))))))</f>
        <v>0</v>
      </c>
      <c r="AT266" s="9">
        <f>IF($M266=Data!$L$10,Data!$V$20,IF($M266=Data!$L$12,Data!$V$20,IF($M266=Data!$Y$4,Data!$AA$20,IF($M266=Data!$AD$4,Data!$AF$20,IF($M266=Data!$AI$4,Data!$AK$20,IF($M266=Data!$AN$4,Data!$AP$20,0))))))</f>
        <v>0</v>
      </c>
      <c r="AU266" s="9">
        <f>IF($M266=Data!$L$10,Data!$V$21,IF($M266=Data!$L$12,Data!$V$21,IF($M266=Data!$Y$4,Data!$AA$21,IF($M266=Data!$AD$4,Data!$AF$21,IF($M266=Data!$AI$4,Data!$AK$21,IF($M266=Data!$AN$4,Data!$AP$21,0))))))</f>
        <v>0</v>
      </c>
      <c r="AV266" s="9">
        <f>IF($M266=Data!$L$10,Data!$V$22,IF($M266=Data!$L$12,Data!$V$22,IF($M266=Data!$Y$4,Data!$AA$22,IF($M266=Data!$AD$4,Data!$AF$22,IF($M266=Data!$AI$4,Data!$AK$22,IF($M266=Data!$AN$4,Data!$AP$22,0))))))</f>
        <v>0</v>
      </c>
      <c r="AW266" s="9">
        <f>IF($M266=Data!$L$10,Data!$V$23,IF($M266=Data!$L$12,Data!$V$23,IF($M266=Data!$Y$4,Data!$AA$23,IF($M266=Data!$AD$4,Data!$AF$23,IF($M266=Data!$AI$4,Data!$AK$23,IF($M266=Data!$AN$4,Data!$AP$23,0))))))</f>
        <v>0</v>
      </c>
      <c r="AX266" s="9">
        <f>IF($M266=Data!$L$10,Data!$V$24,IF($M266=Data!$L$12,Data!$V$24,IF($M266=Data!$Y$4,Data!$AA$24,IF($M266=Data!$AD$4,Data!$AF$24,IF($M266=Data!$AI$4,Data!$AK$24,IF($M266=Data!$AN$4,Data!$AP$24,0))))))</f>
        <v>0</v>
      </c>
      <c r="AY266" s="9">
        <f>IF($M266=Data!$L$10,Data!$V$25,IF($M266=Data!$L$12,Data!$V$25,IF($M266=Data!$Y$4,Data!$AA$25,IF($M266=Data!$AD$4,Data!$AF$25,IF($M266=Data!$AI$4,Data!$AK$25,IF($M266=Data!$AN$4,Data!$AP$25,0))))))</f>
        <v>0</v>
      </c>
      <c r="AZ266" s="9">
        <f>IF($M266=Data!$L$10,Data!$V$26,IF($M266=Data!$L$12,Data!$V$26,IF($M266=Data!$Y$4,Data!$AA$26,IF($M266=Data!$AD$4,Data!$AF$26,IF($M266=Data!$AI$4,Data!$AK$26,IF($M266=Data!$AN$4,Data!$AP$26,0))))))</f>
        <v>0</v>
      </c>
      <c r="BA266" s="9">
        <f>IF($M266=Data!$L$10,Data!$V$27,IF($M266=Data!$L$12,Data!$V$27,IF($M266=Data!$Y$4,Data!$AA$27,IF($M266=Data!$AD$4,Data!$AF$27,IF($M266=Data!$AI$4,Data!$AK$27,IF($M266=Data!$AN$4,Data!$AP$27,0))))))</f>
        <v>0</v>
      </c>
      <c r="BB266" s="9">
        <f>IF($M266=Data!$L$10,Data!$V$28,IF($M266=Data!$L$12,Data!$V$28,IF($M266=Data!$Y$4,Data!$AA$28,IF($M266=Data!$AD$4,Data!$AF$28,IF($M266=Data!$AI$4,Data!$AK$28,IF($M266=Data!$AN$4,Data!$AP$28,0))))))</f>
        <v>0</v>
      </c>
      <c r="BC266" s="9">
        <f t="shared" si="16"/>
        <v>0</v>
      </c>
      <c r="BD266" s="119">
        <f>VLOOKUP($BC266,Data!$AS$4:$AT$128,2,FALSE)</f>
        <v>0</v>
      </c>
      <c r="BE266" s="102">
        <f>IF('LCLR Activity List v2.2'!$K266="SPR",1,0)</f>
        <v>0</v>
      </c>
      <c r="BF266" s="100" t="e">
        <f>IF($BE266=0,T266*Data!BF$98,IF($BE266=1,T266*Data!BK$98,T266*Data!BF$98))</f>
        <v>#N/A</v>
      </c>
      <c r="BG266" s="100" t="e">
        <f>IF($BE266=0,U266*Data!BG$98,IF($BE266=1,U266*Data!BL$98,U266*Data!BG$98))</f>
        <v>#N/A</v>
      </c>
      <c r="BH266" s="100" t="e">
        <f>IF($BE266=0,V266*Data!BH$98,IF($BE266=1,V266*Data!BM$98,V266*Data!BH$98))</f>
        <v>#N/A</v>
      </c>
      <c r="BI266" s="100" t="e">
        <f>IF($BE266=0,W266*Data!BI$98,IF($BE266=1,W266*Data!BN$98,W266*Data!BI$98))</f>
        <v>#N/A</v>
      </c>
      <c r="BJ266" s="100" t="e">
        <f>IF($BE266=0,X266*Data!BJ$98,IF($BE266=1,X266*Data!BO$98,X266*Data!BJ$98))</f>
        <v>#N/A</v>
      </c>
      <c r="BK266" s="97" t="e">
        <f t="shared" si="15"/>
        <v>#N/A</v>
      </c>
    </row>
    <row r="267" spans="1:63" x14ac:dyDescent="0.35">
      <c r="A267" s="187">
        <v>255</v>
      </c>
      <c r="B267" s="165"/>
      <c r="C267" s="166"/>
      <c r="D267" s="230"/>
      <c r="E267" s="166"/>
      <c r="F267" s="166"/>
      <c r="G267" s="166"/>
      <c r="H267" s="166"/>
      <c r="I267" s="166"/>
      <c r="J267" s="166"/>
      <c r="K267" s="166"/>
      <c r="L267" s="166"/>
      <c r="M267" s="166"/>
      <c r="N267" s="166"/>
      <c r="O267" s="231"/>
      <c r="P267" s="154">
        <f>VLOOKUP($BC267,Data!$AS$4:$AT$128,2,FALSE)</f>
        <v>0</v>
      </c>
      <c r="Q267" s="166"/>
      <c r="R267" s="166"/>
      <c r="S267" s="155"/>
      <c r="T267" s="170"/>
      <c r="U267" s="170"/>
      <c r="V267" s="170"/>
      <c r="W267" s="170"/>
      <c r="X267" s="156">
        <f t="shared" si="13"/>
        <v>0</v>
      </c>
      <c r="Y267" s="170"/>
      <c r="Z267" s="156">
        <f t="shared" si="14"/>
        <v>0</v>
      </c>
      <c r="AA267" s="175"/>
      <c r="AB267" s="176"/>
      <c r="AD267" s="9">
        <f>IF($M267=Data!$L$10,Data!$V$4,IF($M267=Data!$L$12,Data!$V$4,IF($M267=Data!$Y$4,Data!$AA$4,IF($M267=Data!$AD$4,Data!$AF$4,IF($M267=Data!$AI$4,Data!$AK$4,IF($M267=Data!$AN$4,Data!$AP$4,0))))))</f>
        <v>0</v>
      </c>
      <c r="AE267" s="9">
        <f>IF($M267=Data!$L$10,Data!$V$5,IF($M267=Data!$L$12,Data!$V$5,IF($M267=Data!$Y$4,Data!$AA$5,IF($M267=Data!$AD$4,Data!$AF$5,IF($M267=Data!$AI$4,Data!$AK$5,IF($M267=Data!$AN$4,Data!$AP$5,0))))))</f>
        <v>0</v>
      </c>
      <c r="AF267" s="9">
        <f>IF($M267=Data!$L$10,Data!$V$6,IF($M267=Data!$L$12,Data!$V$6,IF($M267=Data!$Y$4,Data!$AA$6,IF($M267=Data!$AD$4,Data!$AF$6,IF($M267=Data!$AI$4,Data!$AK$6,IF($M267=Data!$AN$4,Data!$AP$6,0))))))</f>
        <v>0</v>
      </c>
      <c r="AG267" s="9">
        <f>IF($M267=Data!$L$10,Data!$V$7,IF($M267=Data!$L$12,Data!$V$7,IF($M267=Data!$Y$4,Data!$AA$7,IF($M267=Data!$AD$4,Data!$AF$7,IF($M267=Data!$AI$4,Data!$AK$7,IF($M267=Data!$AN$4,Data!$AP$7,0))))))</f>
        <v>0</v>
      </c>
      <c r="AH267" s="9">
        <f>IF($M267=Data!$L$10,Data!$V$8,IF($M267=Data!$L$12,Data!$V$8,IF($M267=Data!$Y$4,Data!$AA$8,IF($M267=Data!$AD$4,Data!$AF$8,IF($M267=Data!$AI$4,Data!$AK$8,IF($M267=Data!$AN$4,Data!$AP$8,0))))))</f>
        <v>0</v>
      </c>
      <c r="AI267" s="9">
        <f>IF($M267=Data!$L$10,Data!$V$9,IF($M267=Data!$L$12,Data!$V$9,IF($M267=Data!$Y$4,Data!$AA$9,IF($M267=Data!$AD$4,Data!$AF$9,IF($M267=Data!$AI$4,Data!$AK$9,IF($M267=Data!$AN$4,Data!$AP$9,0))))))</f>
        <v>0</v>
      </c>
      <c r="AJ267" s="9">
        <f>IF($M267=Data!$L$10,Data!$V$10,IF($M267=Data!$L$12,Data!$V$10,IF($M267=Data!$Y$4,Data!$AA$10,IF($M267=Data!$AD$4,Data!$AF$10,IF($M267=Data!$AI$4,Data!$AK$10,IF($M267=Data!$AN$4,Data!$AP$10,0))))))</f>
        <v>0</v>
      </c>
      <c r="AK267" s="9">
        <f>IF($M267=Data!$L$10,Data!$V$11,IF($M267=Data!$L$12,Data!$V$11,IF($M267=Data!$Y$4,Data!$AA$11,IF($M267=Data!$AD$4,Data!$AF$11,IF($M267=Data!$AI$4,Data!$AK$11,IF($M267=Data!$AN$4,Data!$AP$11,0))))))</f>
        <v>0</v>
      </c>
      <c r="AL267" s="9">
        <f>IF($M267=Data!$L$10,Data!$V$12,IF($M267=Data!$L$12,Data!$V$12,IF($M267=Data!$Y$4,Data!$AA$12,IF($M267=Data!$AD$4,Data!$AF$12,IF($M267=Data!$AI$4,Data!$AK$12,IF($M267=Data!$AN$4,Data!$AP$12,0))))))</f>
        <v>0</v>
      </c>
      <c r="AM267" s="9">
        <f>IF($M267=Data!$L$10,Data!$V$13,IF($M267=Data!$L$12,Data!$V$13,IF($M267=Data!$Y$4,Data!$AA$13,IF($M267=Data!$AD$4,Data!$AF$13,IF($M267=Data!$AI$4,Data!$AK$13,IF($M267=Data!$AN$4,Data!$AP$13,0))))))</f>
        <v>0</v>
      </c>
      <c r="AN267" s="9">
        <f>IF($M267=Data!$L$10,Data!$V$14,IF($M267=Data!$L$12,Data!$V$14,IF($M267=Data!$Y$4,Data!$AA$14,IF($M267=Data!$AD$4,Data!$AF$14,IF($M267=Data!$AI$4,Data!$AK$14,IF($M267=Data!$AN$4,Data!$AP$14,0))))))</f>
        <v>0</v>
      </c>
      <c r="AO267" s="9">
        <f>IF($M267=Data!$L$10,Data!$V$15,IF($M267=Data!$L$12,Data!$V$15,IF($M267=Data!$Y$4,Data!$AA$15,IF($M267=Data!$AD$4,Data!$AF$15,IF($M267=Data!$AI$4,Data!$AK$15,IF($M267=Data!$AN$4,Data!$AP$15,0))))))</f>
        <v>0</v>
      </c>
      <c r="AP267" s="9">
        <f>IF($M267=Data!$L$10,Data!$V$16,IF($M267=Data!$L$12,Data!$V$16,IF($M267=Data!$Y$4,Data!$AA$16,IF($M267=Data!$AD$4,Data!$AF$16,IF($M267=Data!$AI$4,Data!$AK$16,IF($M267=Data!$AN$4,Data!$AP$16,0))))))</f>
        <v>0</v>
      </c>
      <c r="AQ267" s="9">
        <f>IF($M267=Data!$L$10,Data!$V$17,IF($M267=Data!$L$12,Data!$V$17,IF($M267=Data!$Y$4,Data!$AA$17,IF($M267=Data!$AD$4,Data!$AF$17,IF($M267=Data!$AI$4,Data!$AK$17,IF($M267=Data!$AN$4,Data!$AP$17,0))))))</f>
        <v>0</v>
      </c>
      <c r="AR267" s="9">
        <f>IF($M267=Data!$L$10,Data!$V$18,IF($M267=Data!$L$12,Data!$V$18,IF($M267=Data!$Y$4,Data!$AA$18,IF($M267=Data!$AD$4,Data!$AF$18,IF($M267=Data!$AI$4,Data!$AK$18,IF($M267=Data!$AN$4,Data!$AP$18,0))))))</f>
        <v>0</v>
      </c>
      <c r="AS267" s="9">
        <f>IF($M267=Data!$L$10,Data!$V$19,IF($M267=Data!$L$12,Data!$V$19,IF($M267=Data!$Y$4,Data!$AA$19,IF($M267=Data!$AD$4,Data!$AF$19,IF($M267=Data!$AI$4,Data!$AK$19,IF($M267=Data!$AN$4,Data!$AP$19,0))))))</f>
        <v>0</v>
      </c>
      <c r="AT267" s="9">
        <f>IF($M267=Data!$L$10,Data!$V$20,IF($M267=Data!$L$12,Data!$V$20,IF($M267=Data!$Y$4,Data!$AA$20,IF($M267=Data!$AD$4,Data!$AF$20,IF($M267=Data!$AI$4,Data!$AK$20,IF($M267=Data!$AN$4,Data!$AP$20,0))))))</f>
        <v>0</v>
      </c>
      <c r="AU267" s="9">
        <f>IF($M267=Data!$L$10,Data!$V$21,IF($M267=Data!$L$12,Data!$V$21,IF($M267=Data!$Y$4,Data!$AA$21,IF($M267=Data!$AD$4,Data!$AF$21,IF($M267=Data!$AI$4,Data!$AK$21,IF($M267=Data!$AN$4,Data!$AP$21,0))))))</f>
        <v>0</v>
      </c>
      <c r="AV267" s="9">
        <f>IF($M267=Data!$L$10,Data!$V$22,IF($M267=Data!$L$12,Data!$V$22,IF($M267=Data!$Y$4,Data!$AA$22,IF($M267=Data!$AD$4,Data!$AF$22,IF($M267=Data!$AI$4,Data!$AK$22,IF($M267=Data!$AN$4,Data!$AP$22,0))))))</f>
        <v>0</v>
      </c>
      <c r="AW267" s="9">
        <f>IF($M267=Data!$L$10,Data!$V$23,IF($M267=Data!$L$12,Data!$V$23,IF($M267=Data!$Y$4,Data!$AA$23,IF($M267=Data!$AD$4,Data!$AF$23,IF($M267=Data!$AI$4,Data!$AK$23,IF($M267=Data!$AN$4,Data!$AP$23,0))))))</f>
        <v>0</v>
      </c>
      <c r="AX267" s="9">
        <f>IF($M267=Data!$L$10,Data!$V$24,IF($M267=Data!$L$12,Data!$V$24,IF($M267=Data!$Y$4,Data!$AA$24,IF($M267=Data!$AD$4,Data!$AF$24,IF($M267=Data!$AI$4,Data!$AK$24,IF($M267=Data!$AN$4,Data!$AP$24,0))))))</f>
        <v>0</v>
      </c>
      <c r="AY267" s="9">
        <f>IF($M267=Data!$L$10,Data!$V$25,IF($M267=Data!$L$12,Data!$V$25,IF($M267=Data!$Y$4,Data!$AA$25,IF($M267=Data!$AD$4,Data!$AF$25,IF($M267=Data!$AI$4,Data!$AK$25,IF($M267=Data!$AN$4,Data!$AP$25,0))))))</f>
        <v>0</v>
      </c>
      <c r="AZ267" s="9">
        <f>IF($M267=Data!$L$10,Data!$V$26,IF($M267=Data!$L$12,Data!$V$26,IF($M267=Data!$Y$4,Data!$AA$26,IF($M267=Data!$AD$4,Data!$AF$26,IF($M267=Data!$AI$4,Data!$AK$26,IF($M267=Data!$AN$4,Data!$AP$26,0))))))</f>
        <v>0</v>
      </c>
      <c r="BA267" s="9">
        <f>IF($M267=Data!$L$10,Data!$V$27,IF($M267=Data!$L$12,Data!$V$27,IF($M267=Data!$Y$4,Data!$AA$27,IF($M267=Data!$AD$4,Data!$AF$27,IF($M267=Data!$AI$4,Data!$AK$27,IF($M267=Data!$AN$4,Data!$AP$27,0))))))</f>
        <v>0</v>
      </c>
      <c r="BB267" s="9">
        <f>IF($M267=Data!$L$10,Data!$V$28,IF($M267=Data!$L$12,Data!$V$28,IF($M267=Data!$Y$4,Data!$AA$28,IF($M267=Data!$AD$4,Data!$AF$28,IF($M267=Data!$AI$4,Data!$AK$28,IF($M267=Data!$AN$4,Data!$AP$28,0))))))</f>
        <v>0</v>
      </c>
      <c r="BC267" s="9">
        <f t="shared" si="16"/>
        <v>0</v>
      </c>
      <c r="BD267" s="119">
        <f>VLOOKUP($BC267,Data!$AS$4:$AT$128,2,FALSE)</f>
        <v>0</v>
      </c>
      <c r="BE267" s="102">
        <f>IF('LCLR Activity List v2.2'!$K267="SPR",1,0)</f>
        <v>0</v>
      </c>
      <c r="BF267" s="100" t="e">
        <f>IF($BE267=0,T267*Data!BF$98,IF($BE267=1,T267*Data!BK$98,T267*Data!BF$98))</f>
        <v>#N/A</v>
      </c>
      <c r="BG267" s="100" t="e">
        <f>IF($BE267=0,U267*Data!BG$98,IF($BE267=1,U267*Data!BL$98,U267*Data!BG$98))</f>
        <v>#N/A</v>
      </c>
      <c r="BH267" s="100" t="e">
        <f>IF($BE267=0,V267*Data!BH$98,IF($BE267=1,V267*Data!BM$98,V267*Data!BH$98))</f>
        <v>#N/A</v>
      </c>
      <c r="BI267" s="100" t="e">
        <f>IF($BE267=0,W267*Data!BI$98,IF($BE267=1,W267*Data!BN$98,W267*Data!BI$98))</f>
        <v>#N/A</v>
      </c>
      <c r="BJ267" s="100" t="e">
        <f>IF($BE267=0,X267*Data!BJ$98,IF($BE267=1,X267*Data!BO$98,X267*Data!BJ$98))</f>
        <v>#N/A</v>
      </c>
      <c r="BK267" s="97" t="e">
        <f t="shared" si="15"/>
        <v>#N/A</v>
      </c>
    </row>
    <row r="268" spans="1:63" x14ac:dyDescent="0.35">
      <c r="A268" s="187">
        <v>256</v>
      </c>
      <c r="B268" s="165"/>
      <c r="C268" s="166"/>
      <c r="D268" s="230"/>
      <c r="E268" s="166"/>
      <c r="F268" s="166"/>
      <c r="G268" s="166"/>
      <c r="H268" s="166"/>
      <c r="I268" s="166"/>
      <c r="J268" s="166"/>
      <c r="K268" s="166"/>
      <c r="L268" s="166"/>
      <c r="M268" s="166"/>
      <c r="N268" s="166"/>
      <c r="O268" s="231"/>
      <c r="P268" s="154">
        <f>VLOOKUP($BC268,Data!$AS$4:$AT$128,2,FALSE)</f>
        <v>0</v>
      </c>
      <c r="Q268" s="166"/>
      <c r="R268" s="166"/>
      <c r="S268" s="155"/>
      <c r="T268" s="170"/>
      <c r="U268" s="170"/>
      <c r="V268" s="170"/>
      <c r="W268" s="170"/>
      <c r="X268" s="156">
        <f t="shared" ref="X268:X331" si="17">SUM(U268,V268,W268)</f>
        <v>0</v>
      </c>
      <c r="Y268" s="170"/>
      <c r="Z268" s="156">
        <f t="shared" si="14"/>
        <v>0</v>
      </c>
      <c r="AA268" s="175"/>
      <c r="AB268" s="176"/>
      <c r="AD268" s="9">
        <f>IF($M268=Data!$L$10,Data!$V$4,IF($M268=Data!$L$12,Data!$V$4,IF($M268=Data!$Y$4,Data!$AA$4,IF($M268=Data!$AD$4,Data!$AF$4,IF($M268=Data!$AI$4,Data!$AK$4,IF($M268=Data!$AN$4,Data!$AP$4,0))))))</f>
        <v>0</v>
      </c>
      <c r="AE268" s="9">
        <f>IF($M268=Data!$L$10,Data!$V$5,IF($M268=Data!$L$12,Data!$V$5,IF($M268=Data!$Y$4,Data!$AA$5,IF($M268=Data!$AD$4,Data!$AF$5,IF($M268=Data!$AI$4,Data!$AK$5,IF($M268=Data!$AN$4,Data!$AP$5,0))))))</f>
        <v>0</v>
      </c>
      <c r="AF268" s="9">
        <f>IF($M268=Data!$L$10,Data!$V$6,IF($M268=Data!$L$12,Data!$V$6,IF($M268=Data!$Y$4,Data!$AA$6,IF($M268=Data!$AD$4,Data!$AF$6,IF($M268=Data!$AI$4,Data!$AK$6,IF($M268=Data!$AN$4,Data!$AP$6,0))))))</f>
        <v>0</v>
      </c>
      <c r="AG268" s="9">
        <f>IF($M268=Data!$L$10,Data!$V$7,IF($M268=Data!$L$12,Data!$V$7,IF($M268=Data!$Y$4,Data!$AA$7,IF($M268=Data!$AD$4,Data!$AF$7,IF($M268=Data!$AI$4,Data!$AK$7,IF($M268=Data!$AN$4,Data!$AP$7,0))))))</f>
        <v>0</v>
      </c>
      <c r="AH268" s="9">
        <f>IF($M268=Data!$L$10,Data!$V$8,IF($M268=Data!$L$12,Data!$V$8,IF($M268=Data!$Y$4,Data!$AA$8,IF($M268=Data!$AD$4,Data!$AF$8,IF($M268=Data!$AI$4,Data!$AK$8,IF($M268=Data!$AN$4,Data!$AP$8,0))))))</f>
        <v>0</v>
      </c>
      <c r="AI268" s="9">
        <f>IF($M268=Data!$L$10,Data!$V$9,IF($M268=Data!$L$12,Data!$V$9,IF($M268=Data!$Y$4,Data!$AA$9,IF($M268=Data!$AD$4,Data!$AF$9,IF($M268=Data!$AI$4,Data!$AK$9,IF($M268=Data!$AN$4,Data!$AP$9,0))))))</f>
        <v>0</v>
      </c>
      <c r="AJ268" s="9">
        <f>IF($M268=Data!$L$10,Data!$V$10,IF($M268=Data!$L$12,Data!$V$10,IF($M268=Data!$Y$4,Data!$AA$10,IF($M268=Data!$AD$4,Data!$AF$10,IF($M268=Data!$AI$4,Data!$AK$10,IF($M268=Data!$AN$4,Data!$AP$10,0))))))</f>
        <v>0</v>
      </c>
      <c r="AK268" s="9">
        <f>IF($M268=Data!$L$10,Data!$V$11,IF($M268=Data!$L$12,Data!$V$11,IF($M268=Data!$Y$4,Data!$AA$11,IF($M268=Data!$AD$4,Data!$AF$11,IF($M268=Data!$AI$4,Data!$AK$11,IF($M268=Data!$AN$4,Data!$AP$11,0))))))</f>
        <v>0</v>
      </c>
      <c r="AL268" s="9">
        <f>IF($M268=Data!$L$10,Data!$V$12,IF($M268=Data!$L$12,Data!$V$12,IF($M268=Data!$Y$4,Data!$AA$12,IF($M268=Data!$AD$4,Data!$AF$12,IF($M268=Data!$AI$4,Data!$AK$12,IF($M268=Data!$AN$4,Data!$AP$12,0))))))</f>
        <v>0</v>
      </c>
      <c r="AM268" s="9">
        <f>IF($M268=Data!$L$10,Data!$V$13,IF($M268=Data!$L$12,Data!$V$13,IF($M268=Data!$Y$4,Data!$AA$13,IF($M268=Data!$AD$4,Data!$AF$13,IF($M268=Data!$AI$4,Data!$AK$13,IF($M268=Data!$AN$4,Data!$AP$13,0))))))</f>
        <v>0</v>
      </c>
      <c r="AN268" s="9">
        <f>IF($M268=Data!$L$10,Data!$V$14,IF($M268=Data!$L$12,Data!$V$14,IF($M268=Data!$Y$4,Data!$AA$14,IF($M268=Data!$AD$4,Data!$AF$14,IF($M268=Data!$AI$4,Data!$AK$14,IF($M268=Data!$AN$4,Data!$AP$14,0))))))</f>
        <v>0</v>
      </c>
      <c r="AO268" s="9">
        <f>IF($M268=Data!$L$10,Data!$V$15,IF($M268=Data!$L$12,Data!$V$15,IF($M268=Data!$Y$4,Data!$AA$15,IF($M268=Data!$AD$4,Data!$AF$15,IF($M268=Data!$AI$4,Data!$AK$15,IF($M268=Data!$AN$4,Data!$AP$15,0))))))</f>
        <v>0</v>
      </c>
      <c r="AP268" s="9">
        <f>IF($M268=Data!$L$10,Data!$V$16,IF($M268=Data!$L$12,Data!$V$16,IF($M268=Data!$Y$4,Data!$AA$16,IF($M268=Data!$AD$4,Data!$AF$16,IF($M268=Data!$AI$4,Data!$AK$16,IF($M268=Data!$AN$4,Data!$AP$16,0))))))</f>
        <v>0</v>
      </c>
      <c r="AQ268" s="9">
        <f>IF($M268=Data!$L$10,Data!$V$17,IF($M268=Data!$L$12,Data!$V$17,IF($M268=Data!$Y$4,Data!$AA$17,IF($M268=Data!$AD$4,Data!$AF$17,IF($M268=Data!$AI$4,Data!$AK$17,IF($M268=Data!$AN$4,Data!$AP$17,0))))))</f>
        <v>0</v>
      </c>
      <c r="AR268" s="9">
        <f>IF($M268=Data!$L$10,Data!$V$18,IF($M268=Data!$L$12,Data!$V$18,IF($M268=Data!$Y$4,Data!$AA$18,IF($M268=Data!$AD$4,Data!$AF$18,IF($M268=Data!$AI$4,Data!$AK$18,IF($M268=Data!$AN$4,Data!$AP$18,0))))))</f>
        <v>0</v>
      </c>
      <c r="AS268" s="9">
        <f>IF($M268=Data!$L$10,Data!$V$19,IF($M268=Data!$L$12,Data!$V$19,IF($M268=Data!$Y$4,Data!$AA$19,IF($M268=Data!$AD$4,Data!$AF$19,IF($M268=Data!$AI$4,Data!$AK$19,IF($M268=Data!$AN$4,Data!$AP$19,0))))))</f>
        <v>0</v>
      </c>
      <c r="AT268" s="9">
        <f>IF($M268=Data!$L$10,Data!$V$20,IF($M268=Data!$L$12,Data!$V$20,IF($M268=Data!$Y$4,Data!$AA$20,IF($M268=Data!$AD$4,Data!$AF$20,IF($M268=Data!$AI$4,Data!$AK$20,IF($M268=Data!$AN$4,Data!$AP$20,0))))))</f>
        <v>0</v>
      </c>
      <c r="AU268" s="9">
        <f>IF($M268=Data!$L$10,Data!$V$21,IF($M268=Data!$L$12,Data!$V$21,IF($M268=Data!$Y$4,Data!$AA$21,IF($M268=Data!$AD$4,Data!$AF$21,IF($M268=Data!$AI$4,Data!$AK$21,IF($M268=Data!$AN$4,Data!$AP$21,0))))))</f>
        <v>0</v>
      </c>
      <c r="AV268" s="9">
        <f>IF($M268=Data!$L$10,Data!$V$22,IF($M268=Data!$L$12,Data!$V$22,IF($M268=Data!$Y$4,Data!$AA$22,IF($M268=Data!$AD$4,Data!$AF$22,IF($M268=Data!$AI$4,Data!$AK$22,IF($M268=Data!$AN$4,Data!$AP$22,0))))))</f>
        <v>0</v>
      </c>
      <c r="AW268" s="9">
        <f>IF($M268=Data!$L$10,Data!$V$23,IF($M268=Data!$L$12,Data!$V$23,IF($M268=Data!$Y$4,Data!$AA$23,IF($M268=Data!$AD$4,Data!$AF$23,IF($M268=Data!$AI$4,Data!$AK$23,IF($M268=Data!$AN$4,Data!$AP$23,0))))))</f>
        <v>0</v>
      </c>
      <c r="AX268" s="9">
        <f>IF($M268=Data!$L$10,Data!$V$24,IF($M268=Data!$L$12,Data!$V$24,IF($M268=Data!$Y$4,Data!$AA$24,IF($M268=Data!$AD$4,Data!$AF$24,IF($M268=Data!$AI$4,Data!$AK$24,IF($M268=Data!$AN$4,Data!$AP$24,0))))))</f>
        <v>0</v>
      </c>
      <c r="AY268" s="9">
        <f>IF($M268=Data!$L$10,Data!$V$25,IF($M268=Data!$L$12,Data!$V$25,IF($M268=Data!$Y$4,Data!$AA$25,IF($M268=Data!$AD$4,Data!$AF$25,IF($M268=Data!$AI$4,Data!$AK$25,IF($M268=Data!$AN$4,Data!$AP$25,0))))))</f>
        <v>0</v>
      </c>
      <c r="AZ268" s="9">
        <f>IF($M268=Data!$L$10,Data!$V$26,IF($M268=Data!$L$12,Data!$V$26,IF($M268=Data!$Y$4,Data!$AA$26,IF($M268=Data!$AD$4,Data!$AF$26,IF($M268=Data!$AI$4,Data!$AK$26,IF($M268=Data!$AN$4,Data!$AP$26,0))))))</f>
        <v>0</v>
      </c>
      <c r="BA268" s="9">
        <f>IF($M268=Data!$L$10,Data!$V$27,IF($M268=Data!$L$12,Data!$V$27,IF($M268=Data!$Y$4,Data!$AA$27,IF($M268=Data!$AD$4,Data!$AF$27,IF($M268=Data!$AI$4,Data!$AK$27,IF($M268=Data!$AN$4,Data!$AP$27,0))))))</f>
        <v>0</v>
      </c>
      <c r="BB268" s="9">
        <f>IF($M268=Data!$L$10,Data!$V$28,IF($M268=Data!$L$12,Data!$V$28,IF($M268=Data!$Y$4,Data!$AA$28,IF($M268=Data!$AD$4,Data!$AF$28,IF($M268=Data!$AI$4,Data!$AK$28,IF($M268=Data!$AN$4,Data!$AP$28,0))))))</f>
        <v>0</v>
      </c>
      <c r="BC268" s="9">
        <f t="shared" si="16"/>
        <v>0</v>
      </c>
      <c r="BD268" s="119">
        <f>VLOOKUP($BC268,Data!$AS$4:$AT$128,2,FALSE)</f>
        <v>0</v>
      </c>
      <c r="BE268" s="102">
        <f>IF('LCLR Activity List v2.2'!$K268="SPR",1,0)</f>
        <v>0</v>
      </c>
      <c r="BF268" s="100" t="e">
        <f>IF($BE268=0,T268*Data!BF$98,IF($BE268=1,T268*Data!BK$98,T268*Data!BF$98))</f>
        <v>#N/A</v>
      </c>
      <c r="BG268" s="100" t="e">
        <f>IF($BE268=0,U268*Data!BG$98,IF($BE268=1,U268*Data!BL$98,U268*Data!BG$98))</f>
        <v>#N/A</v>
      </c>
      <c r="BH268" s="100" t="e">
        <f>IF($BE268=0,V268*Data!BH$98,IF($BE268=1,V268*Data!BM$98,V268*Data!BH$98))</f>
        <v>#N/A</v>
      </c>
      <c r="BI268" s="100" t="e">
        <f>IF($BE268=0,W268*Data!BI$98,IF($BE268=1,W268*Data!BN$98,W268*Data!BI$98))</f>
        <v>#N/A</v>
      </c>
      <c r="BJ268" s="100" t="e">
        <f>IF($BE268=0,X268*Data!BJ$98,IF($BE268=1,X268*Data!BO$98,X268*Data!BJ$98))</f>
        <v>#N/A</v>
      </c>
      <c r="BK268" s="97" t="e">
        <f t="shared" si="15"/>
        <v>#N/A</v>
      </c>
    </row>
    <row r="269" spans="1:63" x14ac:dyDescent="0.35">
      <c r="A269" s="187">
        <v>257</v>
      </c>
      <c r="B269" s="165"/>
      <c r="C269" s="166"/>
      <c r="D269" s="230"/>
      <c r="E269" s="166"/>
      <c r="F269" s="166"/>
      <c r="G269" s="166"/>
      <c r="H269" s="166"/>
      <c r="I269" s="166"/>
      <c r="J269" s="166"/>
      <c r="K269" s="166"/>
      <c r="L269" s="166"/>
      <c r="M269" s="166"/>
      <c r="N269" s="166"/>
      <c r="O269" s="231"/>
      <c r="P269" s="154">
        <f>VLOOKUP($BC269,Data!$AS$4:$AT$128,2,FALSE)</f>
        <v>0</v>
      </c>
      <c r="Q269" s="166"/>
      <c r="R269" s="166"/>
      <c r="S269" s="155"/>
      <c r="T269" s="170"/>
      <c r="U269" s="170"/>
      <c r="V269" s="170"/>
      <c r="W269" s="170"/>
      <c r="X269" s="156">
        <f t="shared" si="17"/>
        <v>0</v>
      </c>
      <c r="Y269" s="170"/>
      <c r="Z269" s="156">
        <f t="shared" ref="Z269:Z332" si="18">SUM(T269,X269,Y269)</f>
        <v>0</v>
      </c>
      <c r="AA269" s="175"/>
      <c r="AB269" s="176"/>
      <c r="AD269" s="9">
        <f>IF($M269=Data!$L$10,Data!$V$4,IF($M269=Data!$L$12,Data!$V$4,IF($M269=Data!$Y$4,Data!$AA$4,IF($M269=Data!$AD$4,Data!$AF$4,IF($M269=Data!$AI$4,Data!$AK$4,IF($M269=Data!$AN$4,Data!$AP$4,0))))))</f>
        <v>0</v>
      </c>
      <c r="AE269" s="9">
        <f>IF($M269=Data!$L$10,Data!$V$5,IF($M269=Data!$L$12,Data!$V$5,IF($M269=Data!$Y$4,Data!$AA$5,IF($M269=Data!$AD$4,Data!$AF$5,IF($M269=Data!$AI$4,Data!$AK$5,IF($M269=Data!$AN$4,Data!$AP$5,0))))))</f>
        <v>0</v>
      </c>
      <c r="AF269" s="9">
        <f>IF($M269=Data!$L$10,Data!$V$6,IF($M269=Data!$L$12,Data!$V$6,IF($M269=Data!$Y$4,Data!$AA$6,IF($M269=Data!$AD$4,Data!$AF$6,IF($M269=Data!$AI$4,Data!$AK$6,IF($M269=Data!$AN$4,Data!$AP$6,0))))))</f>
        <v>0</v>
      </c>
      <c r="AG269" s="9">
        <f>IF($M269=Data!$L$10,Data!$V$7,IF($M269=Data!$L$12,Data!$V$7,IF($M269=Data!$Y$4,Data!$AA$7,IF($M269=Data!$AD$4,Data!$AF$7,IF($M269=Data!$AI$4,Data!$AK$7,IF($M269=Data!$AN$4,Data!$AP$7,0))))))</f>
        <v>0</v>
      </c>
      <c r="AH269" s="9">
        <f>IF($M269=Data!$L$10,Data!$V$8,IF($M269=Data!$L$12,Data!$V$8,IF($M269=Data!$Y$4,Data!$AA$8,IF($M269=Data!$AD$4,Data!$AF$8,IF($M269=Data!$AI$4,Data!$AK$8,IF($M269=Data!$AN$4,Data!$AP$8,0))))))</f>
        <v>0</v>
      </c>
      <c r="AI269" s="9">
        <f>IF($M269=Data!$L$10,Data!$V$9,IF($M269=Data!$L$12,Data!$V$9,IF($M269=Data!$Y$4,Data!$AA$9,IF($M269=Data!$AD$4,Data!$AF$9,IF($M269=Data!$AI$4,Data!$AK$9,IF($M269=Data!$AN$4,Data!$AP$9,0))))))</f>
        <v>0</v>
      </c>
      <c r="AJ269" s="9">
        <f>IF($M269=Data!$L$10,Data!$V$10,IF($M269=Data!$L$12,Data!$V$10,IF($M269=Data!$Y$4,Data!$AA$10,IF($M269=Data!$AD$4,Data!$AF$10,IF($M269=Data!$AI$4,Data!$AK$10,IF($M269=Data!$AN$4,Data!$AP$10,0))))))</f>
        <v>0</v>
      </c>
      <c r="AK269" s="9">
        <f>IF($M269=Data!$L$10,Data!$V$11,IF($M269=Data!$L$12,Data!$V$11,IF($M269=Data!$Y$4,Data!$AA$11,IF($M269=Data!$AD$4,Data!$AF$11,IF($M269=Data!$AI$4,Data!$AK$11,IF($M269=Data!$AN$4,Data!$AP$11,0))))))</f>
        <v>0</v>
      </c>
      <c r="AL269" s="9">
        <f>IF($M269=Data!$L$10,Data!$V$12,IF($M269=Data!$L$12,Data!$V$12,IF($M269=Data!$Y$4,Data!$AA$12,IF($M269=Data!$AD$4,Data!$AF$12,IF($M269=Data!$AI$4,Data!$AK$12,IF($M269=Data!$AN$4,Data!$AP$12,0))))))</f>
        <v>0</v>
      </c>
      <c r="AM269" s="9">
        <f>IF($M269=Data!$L$10,Data!$V$13,IF($M269=Data!$L$12,Data!$V$13,IF($M269=Data!$Y$4,Data!$AA$13,IF($M269=Data!$AD$4,Data!$AF$13,IF($M269=Data!$AI$4,Data!$AK$13,IF($M269=Data!$AN$4,Data!$AP$13,0))))))</f>
        <v>0</v>
      </c>
      <c r="AN269" s="9">
        <f>IF($M269=Data!$L$10,Data!$V$14,IF($M269=Data!$L$12,Data!$V$14,IF($M269=Data!$Y$4,Data!$AA$14,IF($M269=Data!$AD$4,Data!$AF$14,IF($M269=Data!$AI$4,Data!$AK$14,IF($M269=Data!$AN$4,Data!$AP$14,0))))))</f>
        <v>0</v>
      </c>
      <c r="AO269" s="9">
        <f>IF($M269=Data!$L$10,Data!$V$15,IF($M269=Data!$L$12,Data!$V$15,IF($M269=Data!$Y$4,Data!$AA$15,IF($M269=Data!$AD$4,Data!$AF$15,IF($M269=Data!$AI$4,Data!$AK$15,IF($M269=Data!$AN$4,Data!$AP$15,0))))))</f>
        <v>0</v>
      </c>
      <c r="AP269" s="9">
        <f>IF($M269=Data!$L$10,Data!$V$16,IF($M269=Data!$L$12,Data!$V$16,IF($M269=Data!$Y$4,Data!$AA$16,IF($M269=Data!$AD$4,Data!$AF$16,IF($M269=Data!$AI$4,Data!$AK$16,IF($M269=Data!$AN$4,Data!$AP$16,0))))))</f>
        <v>0</v>
      </c>
      <c r="AQ269" s="9">
        <f>IF($M269=Data!$L$10,Data!$V$17,IF($M269=Data!$L$12,Data!$V$17,IF($M269=Data!$Y$4,Data!$AA$17,IF($M269=Data!$AD$4,Data!$AF$17,IF($M269=Data!$AI$4,Data!$AK$17,IF($M269=Data!$AN$4,Data!$AP$17,0))))))</f>
        <v>0</v>
      </c>
      <c r="AR269" s="9">
        <f>IF($M269=Data!$L$10,Data!$V$18,IF($M269=Data!$L$12,Data!$V$18,IF($M269=Data!$Y$4,Data!$AA$18,IF($M269=Data!$AD$4,Data!$AF$18,IF($M269=Data!$AI$4,Data!$AK$18,IF($M269=Data!$AN$4,Data!$AP$18,0))))))</f>
        <v>0</v>
      </c>
      <c r="AS269" s="9">
        <f>IF($M269=Data!$L$10,Data!$V$19,IF($M269=Data!$L$12,Data!$V$19,IF($M269=Data!$Y$4,Data!$AA$19,IF($M269=Data!$AD$4,Data!$AF$19,IF($M269=Data!$AI$4,Data!$AK$19,IF($M269=Data!$AN$4,Data!$AP$19,0))))))</f>
        <v>0</v>
      </c>
      <c r="AT269" s="9">
        <f>IF($M269=Data!$L$10,Data!$V$20,IF($M269=Data!$L$12,Data!$V$20,IF($M269=Data!$Y$4,Data!$AA$20,IF($M269=Data!$AD$4,Data!$AF$20,IF($M269=Data!$AI$4,Data!$AK$20,IF($M269=Data!$AN$4,Data!$AP$20,0))))))</f>
        <v>0</v>
      </c>
      <c r="AU269" s="9">
        <f>IF($M269=Data!$L$10,Data!$V$21,IF($M269=Data!$L$12,Data!$V$21,IF($M269=Data!$Y$4,Data!$AA$21,IF($M269=Data!$AD$4,Data!$AF$21,IF($M269=Data!$AI$4,Data!$AK$21,IF($M269=Data!$AN$4,Data!$AP$21,0))))))</f>
        <v>0</v>
      </c>
      <c r="AV269" s="9">
        <f>IF($M269=Data!$L$10,Data!$V$22,IF($M269=Data!$L$12,Data!$V$22,IF($M269=Data!$Y$4,Data!$AA$22,IF($M269=Data!$AD$4,Data!$AF$22,IF($M269=Data!$AI$4,Data!$AK$22,IF($M269=Data!$AN$4,Data!$AP$22,0))))))</f>
        <v>0</v>
      </c>
      <c r="AW269" s="9">
        <f>IF($M269=Data!$L$10,Data!$V$23,IF($M269=Data!$L$12,Data!$V$23,IF($M269=Data!$Y$4,Data!$AA$23,IF($M269=Data!$AD$4,Data!$AF$23,IF($M269=Data!$AI$4,Data!$AK$23,IF($M269=Data!$AN$4,Data!$AP$23,0))))))</f>
        <v>0</v>
      </c>
      <c r="AX269" s="9">
        <f>IF($M269=Data!$L$10,Data!$V$24,IF($M269=Data!$L$12,Data!$V$24,IF($M269=Data!$Y$4,Data!$AA$24,IF($M269=Data!$AD$4,Data!$AF$24,IF($M269=Data!$AI$4,Data!$AK$24,IF($M269=Data!$AN$4,Data!$AP$24,0))))))</f>
        <v>0</v>
      </c>
      <c r="AY269" s="9">
        <f>IF($M269=Data!$L$10,Data!$V$25,IF($M269=Data!$L$12,Data!$V$25,IF($M269=Data!$Y$4,Data!$AA$25,IF($M269=Data!$AD$4,Data!$AF$25,IF($M269=Data!$AI$4,Data!$AK$25,IF($M269=Data!$AN$4,Data!$AP$25,0))))))</f>
        <v>0</v>
      </c>
      <c r="AZ269" s="9">
        <f>IF($M269=Data!$L$10,Data!$V$26,IF($M269=Data!$L$12,Data!$V$26,IF($M269=Data!$Y$4,Data!$AA$26,IF($M269=Data!$AD$4,Data!$AF$26,IF($M269=Data!$AI$4,Data!$AK$26,IF($M269=Data!$AN$4,Data!$AP$26,0))))))</f>
        <v>0</v>
      </c>
      <c r="BA269" s="9">
        <f>IF($M269=Data!$L$10,Data!$V$27,IF($M269=Data!$L$12,Data!$V$27,IF($M269=Data!$Y$4,Data!$AA$27,IF($M269=Data!$AD$4,Data!$AF$27,IF($M269=Data!$AI$4,Data!$AK$27,IF($M269=Data!$AN$4,Data!$AP$27,0))))))</f>
        <v>0</v>
      </c>
      <c r="BB269" s="9">
        <f>IF($M269=Data!$L$10,Data!$V$28,IF($M269=Data!$L$12,Data!$V$28,IF($M269=Data!$Y$4,Data!$AA$28,IF($M269=Data!$AD$4,Data!$AF$28,IF($M269=Data!$AI$4,Data!$AK$28,IF($M269=Data!$AN$4,Data!$AP$28,0))))))</f>
        <v>0</v>
      </c>
      <c r="BC269" s="9">
        <f t="shared" si="16"/>
        <v>0</v>
      </c>
      <c r="BD269" s="119">
        <f>VLOOKUP($BC269,Data!$AS$4:$AT$128,2,FALSE)</f>
        <v>0</v>
      </c>
      <c r="BE269" s="102">
        <f>IF('LCLR Activity List v2.2'!$K269="SPR",1,0)</f>
        <v>0</v>
      </c>
      <c r="BF269" s="100" t="e">
        <f>IF($BE269=0,T269*Data!BF$98,IF($BE269=1,T269*Data!BK$98,T269*Data!BF$98))</f>
        <v>#N/A</v>
      </c>
      <c r="BG269" s="100" t="e">
        <f>IF($BE269=0,U269*Data!BG$98,IF($BE269=1,U269*Data!BL$98,U269*Data!BG$98))</f>
        <v>#N/A</v>
      </c>
      <c r="BH269" s="100" t="e">
        <f>IF($BE269=0,V269*Data!BH$98,IF($BE269=1,V269*Data!BM$98,V269*Data!BH$98))</f>
        <v>#N/A</v>
      </c>
      <c r="BI269" s="100" t="e">
        <f>IF($BE269=0,W269*Data!BI$98,IF($BE269=1,W269*Data!BN$98,W269*Data!BI$98))</f>
        <v>#N/A</v>
      </c>
      <c r="BJ269" s="100" t="e">
        <f>IF($BE269=0,X269*Data!BJ$98,IF($BE269=1,X269*Data!BO$98,X269*Data!BJ$98))</f>
        <v>#N/A</v>
      </c>
      <c r="BK269" s="97" t="e">
        <f t="shared" ref="BK269:BK332" si="19">SUM(BF269:BJ269)</f>
        <v>#N/A</v>
      </c>
    </row>
    <row r="270" spans="1:63" x14ac:dyDescent="0.35">
      <c r="A270" s="187">
        <v>258</v>
      </c>
      <c r="B270" s="165"/>
      <c r="C270" s="166"/>
      <c r="D270" s="230"/>
      <c r="E270" s="166"/>
      <c r="F270" s="166"/>
      <c r="G270" s="166"/>
      <c r="H270" s="166"/>
      <c r="I270" s="166"/>
      <c r="J270" s="166"/>
      <c r="K270" s="166"/>
      <c r="L270" s="166"/>
      <c r="M270" s="166"/>
      <c r="N270" s="166"/>
      <c r="O270" s="231"/>
      <c r="P270" s="154">
        <f>VLOOKUP($BC270,Data!$AS$4:$AT$128,2,FALSE)</f>
        <v>0</v>
      </c>
      <c r="Q270" s="166"/>
      <c r="R270" s="166"/>
      <c r="S270" s="155"/>
      <c r="T270" s="170"/>
      <c r="U270" s="170"/>
      <c r="V270" s="170"/>
      <c r="W270" s="170"/>
      <c r="X270" s="156">
        <f t="shared" si="17"/>
        <v>0</v>
      </c>
      <c r="Y270" s="170"/>
      <c r="Z270" s="156">
        <f t="shared" si="18"/>
        <v>0</v>
      </c>
      <c r="AA270" s="175"/>
      <c r="AB270" s="176"/>
      <c r="AD270" s="9">
        <f>IF($M270=Data!$L$10,Data!$V$4,IF($M270=Data!$L$12,Data!$V$4,IF($M270=Data!$Y$4,Data!$AA$4,IF($M270=Data!$AD$4,Data!$AF$4,IF($M270=Data!$AI$4,Data!$AK$4,IF($M270=Data!$AN$4,Data!$AP$4,0))))))</f>
        <v>0</v>
      </c>
      <c r="AE270" s="9">
        <f>IF($M270=Data!$L$10,Data!$V$5,IF($M270=Data!$L$12,Data!$V$5,IF($M270=Data!$Y$4,Data!$AA$5,IF($M270=Data!$AD$4,Data!$AF$5,IF($M270=Data!$AI$4,Data!$AK$5,IF($M270=Data!$AN$4,Data!$AP$5,0))))))</f>
        <v>0</v>
      </c>
      <c r="AF270" s="9">
        <f>IF($M270=Data!$L$10,Data!$V$6,IF($M270=Data!$L$12,Data!$V$6,IF($M270=Data!$Y$4,Data!$AA$6,IF($M270=Data!$AD$4,Data!$AF$6,IF($M270=Data!$AI$4,Data!$AK$6,IF($M270=Data!$AN$4,Data!$AP$6,0))))))</f>
        <v>0</v>
      </c>
      <c r="AG270" s="9">
        <f>IF($M270=Data!$L$10,Data!$V$7,IF($M270=Data!$L$12,Data!$V$7,IF($M270=Data!$Y$4,Data!$AA$7,IF($M270=Data!$AD$4,Data!$AF$7,IF($M270=Data!$AI$4,Data!$AK$7,IF($M270=Data!$AN$4,Data!$AP$7,0))))))</f>
        <v>0</v>
      </c>
      <c r="AH270" s="9">
        <f>IF($M270=Data!$L$10,Data!$V$8,IF($M270=Data!$L$12,Data!$V$8,IF($M270=Data!$Y$4,Data!$AA$8,IF($M270=Data!$AD$4,Data!$AF$8,IF($M270=Data!$AI$4,Data!$AK$8,IF($M270=Data!$AN$4,Data!$AP$8,0))))))</f>
        <v>0</v>
      </c>
      <c r="AI270" s="9">
        <f>IF($M270=Data!$L$10,Data!$V$9,IF($M270=Data!$L$12,Data!$V$9,IF($M270=Data!$Y$4,Data!$AA$9,IF($M270=Data!$AD$4,Data!$AF$9,IF($M270=Data!$AI$4,Data!$AK$9,IF($M270=Data!$AN$4,Data!$AP$9,0))))))</f>
        <v>0</v>
      </c>
      <c r="AJ270" s="9">
        <f>IF($M270=Data!$L$10,Data!$V$10,IF($M270=Data!$L$12,Data!$V$10,IF($M270=Data!$Y$4,Data!$AA$10,IF($M270=Data!$AD$4,Data!$AF$10,IF($M270=Data!$AI$4,Data!$AK$10,IF($M270=Data!$AN$4,Data!$AP$10,0))))))</f>
        <v>0</v>
      </c>
      <c r="AK270" s="9">
        <f>IF($M270=Data!$L$10,Data!$V$11,IF($M270=Data!$L$12,Data!$V$11,IF($M270=Data!$Y$4,Data!$AA$11,IF($M270=Data!$AD$4,Data!$AF$11,IF($M270=Data!$AI$4,Data!$AK$11,IF($M270=Data!$AN$4,Data!$AP$11,0))))))</f>
        <v>0</v>
      </c>
      <c r="AL270" s="9">
        <f>IF($M270=Data!$L$10,Data!$V$12,IF($M270=Data!$L$12,Data!$V$12,IF($M270=Data!$Y$4,Data!$AA$12,IF($M270=Data!$AD$4,Data!$AF$12,IF($M270=Data!$AI$4,Data!$AK$12,IF($M270=Data!$AN$4,Data!$AP$12,0))))))</f>
        <v>0</v>
      </c>
      <c r="AM270" s="9">
        <f>IF($M270=Data!$L$10,Data!$V$13,IF($M270=Data!$L$12,Data!$V$13,IF($M270=Data!$Y$4,Data!$AA$13,IF($M270=Data!$AD$4,Data!$AF$13,IF($M270=Data!$AI$4,Data!$AK$13,IF($M270=Data!$AN$4,Data!$AP$13,0))))))</f>
        <v>0</v>
      </c>
      <c r="AN270" s="9">
        <f>IF($M270=Data!$L$10,Data!$V$14,IF($M270=Data!$L$12,Data!$V$14,IF($M270=Data!$Y$4,Data!$AA$14,IF($M270=Data!$AD$4,Data!$AF$14,IF($M270=Data!$AI$4,Data!$AK$14,IF($M270=Data!$AN$4,Data!$AP$14,0))))))</f>
        <v>0</v>
      </c>
      <c r="AO270" s="9">
        <f>IF($M270=Data!$L$10,Data!$V$15,IF($M270=Data!$L$12,Data!$V$15,IF($M270=Data!$Y$4,Data!$AA$15,IF($M270=Data!$AD$4,Data!$AF$15,IF($M270=Data!$AI$4,Data!$AK$15,IF($M270=Data!$AN$4,Data!$AP$15,0))))))</f>
        <v>0</v>
      </c>
      <c r="AP270" s="9">
        <f>IF($M270=Data!$L$10,Data!$V$16,IF($M270=Data!$L$12,Data!$V$16,IF($M270=Data!$Y$4,Data!$AA$16,IF($M270=Data!$AD$4,Data!$AF$16,IF($M270=Data!$AI$4,Data!$AK$16,IF($M270=Data!$AN$4,Data!$AP$16,0))))))</f>
        <v>0</v>
      </c>
      <c r="AQ270" s="9">
        <f>IF($M270=Data!$L$10,Data!$V$17,IF($M270=Data!$L$12,Data!$V$17,IF($M270=Data!$Y$4,Data!$AA$17,IF($M270=Data!$AD$4,Data!$AF$17,IF($M270=Data!$AI$4,Data!$AK$17,IF($M270=Data!$AN$4,Data!$AP$17,0))))))</f>
        <v>0</v>
      </c>
      <c r="AR270" s="9">
        <f>IF($M270=Data!$L$10,Data!$V$18,IF($M270=Data!$L$12,Data!$V$18,IF($M270=Data!$Y$4,Data!$AA$18,IF($M270=Data!$AD$4,Data!$AF$18,IF($M270=Data!$AI$4,Data!$AK$18,IF($M270=Data!$AN$4,Data!$AP$18,0))))))</f>
        <v>0</v>
      </c>
      <c r="AS270" s="9">
        <f>IF($M270=Data!$L$10,Data!$V$19,IF($M270=Data!$L$12,Data!$V$19,IF($M270=Data!$Y$4,Data!$AA$19,IF($M270=Data!$AD$4,Data!$AF$19,IF($M270=Data!$AI$4,Data!$AK$19,IF($M270=Data!$AN$4,Data!$AP$19,0))))))</f>
        <v>0</v>
      </c>
      <c r="AT270" s="9">
        <f>IF($M270=Data!$L$10,Data!$V$20,IF($M270=Data!$L$12,Data!$V$20,IF($M270=Data!$Y$4,Data!$AA$20,IF($M270=Data!$AD$4,Data!$AF$20,IF($M270=Data!$AI$4,Data!$AK$20,IF($M270=Data!$AN$4,Data!$AP$20,0))))))</f>
        <v>0</v>
      </c>
      <c r="AU270" s="9">
        <f>IF($M270=Data!$L$10,Data!$V$21,IF($M270=Data!$L$12,Data!$V$21,IF($M270=Data!$Y$4,Data!$AA$21,IF($M270=Data!$AD$4,Data!$AF$21,IF($M270=Data!$AI$4,Data!$AK$21,IF($M270=Data!$AN$4,Data!$AP$21,0))))))</f>
        <v>0</v>
      </c>
      <c r="AV270" s="9">
        <f>IF($M270=Data!$L$10,Data!$V$22,IF($M270=Data!$L$12,Data!$V$22,IF($M270=Data!$Y$4,Data!$AA$22,IF($M270=Data!$AD$4,Data!$AF$22,IF($M270=Data!$AI$4,Data!$AK$22,IF($M270=Data!$AN$4,Data!$AP$22,0))))))</f>
        <v>0</v>
      </c>
      <c r="AW270" s="9">
        <f>IF($M270=Data!$L$10,Data!$V$23,IF($M270=Data!$L$12,Data!$V$23,IF($M270=Data!$Y$4,Data!$AA$23,IF($M270=Data!$AD$4,Data!$AF$23,IF($M270=Data!$AI$4,Data!$AK$23,IF($M270=Data!$AN$4,Data!$AP$23,0))))))</f>
        <v>0</v>
      </c>
      <c r="AX270" s="9">
        <f>IF($M270=Data!$L$10,Data!$V$24,IF($M270=Data!$L$12,Data!$V$24,IF($M270=Data!$Y$4,Data!$AA$24,IF($M270=Data!$AD$4,Data!$AF$24,IF($M270=Data!$AI$4,Data!$AK$24,IF($M270=Data!$AN$4,Data!$AP$24,0))))))</f>
        <v>0</v>
      </c>
      <c r="AY270" s="9">
        <f>IF($M270=Data!$L$10,Data!$V$25,IF($M270=Data!$L$12,Data!$V$25,IF($M270=Data!$Y$4,Data!$AA$25,IF($M270=Data!$AD$4,Data!$AF$25,IF($M270=Data!$AI$4,Data!$AK$25,IF($M270=Data!$AN$4,Data!$AP$25,0))))))</f>
        <v>0</v>
      </c>
      <c r="AZ270" s="9">
        <f>IF($M270=Data!$L$10,Data!$V$26,IF($M270=Data!$L$12,Data!$V$26,IF($M270=Data!$Y$4,Data!$AA$26,IF($M270=Data!$AD$4,Data!$AF$26,IF($M270=Data!$AI$4,Data!$AK$26,IF($M270=Data!$AN$4,Data!$AP$26,0))))))</f>
        <v>0</v>
      </c>
      <c r="BA270" s="9">
        <f>IF($M270=Data!$L$10,Data!$V$27,IF($M270=Data!$L$12,Data!$V$27,IF($M270=Data!$Y$4,Data!$AA$27,IF($M270=Data!$AD$4,Data!$AF$27,IF($M270=Data!$AI$4,Data!$AK$27,IF($M270=Data!$AN$4,Data!$AP$27,0))))))</f>
        <v>0</v>
      </c>
      <c r="BB270" s="9">
        <f>IF($M270=Data!$L$10,Data!$V$28,IF($M270=Data!$L$12,Data!$V$28,IF($M270=Data!$Y$4,Data!$AA$28,IF($M270=Data!$AD$4,Data!$AF$28,IF($M270=Data!$AI$4,Data!$AK$28,IF($M270=Data!$AN$4,Data!$AP$28,0))))))</f>
        <v>0</v>
      </c>
      <c r="BC270" s="9">
        <f t="shared" si="16"/>
        <v>0</v>
      </c>
      <c r="BD270" s="119">
        <f>VLOOKUP($BC270,Data!$AS$4:$AT$128,2,FALSE)</f>
        <v>0</v>
      </c>
      <c r="BE270" s="102">
        <f>IF('LCLR Activity List v2.2'!$K270="SPR",1,0)</f>
        <v>0</v>
      </c>
      <c r="BF270" s="100" t="e">
        <f>IF($BE270=0,T270*Data!BF$98,IF($BE270=1,T270*Data!BK$98,T270*Data!BF$98))</f>
        <v>#N/A</v>
      </c>
      <c r="BG270" s="100" t="e">
        <f>IF($BE270=0,U270*Data!BG$98,IF($BE270=1,U270*Data!BL$98,U270*Data!BG$98))</f>
        <v>#N/A</v>
      </c>
      <c r="BH270" s="100" t="e">
        <f>IF($BE270=0,V270*Data!BH$98,IF($BE270=1,V270*Data!BM$98,V270*Data!BH$98))</f>
        <v>#N/A</v>
      </c>
      <c r="BI270" s="100" t="e">
        <f>IF($BE270=0,W270*Data!BI$98,IF($BE270=1,W270*Data!BN$98,W270*Data!BI$98))</f>
        <v>#N/A</v>
      </c>
      <c r="BJ270" s="100" t="e">
        <f>IF($BE270=0,X270*Data!BJ$98,IF($BE270=1,X270*Data!BO$98,X270*Data!BJ$98))</f>
        <v>#N/A</v>
      </c>
      <c r="BK270" s="97" t="e">
        <f t="shared" si="19"/>
        <v>#N/A</v>
      </c>
    </row>
    <row r="271" spans="1:63" x14ac:dyDescent="0.35">
      <c r="A271" s="187">
        <v>259</v>
      </c>
      <c r="B271" s="165"/>
      <c r="C271" s="166"/>
      <c r="D271" s="230"/>
      <c r="E271" s="166"/>
      <c r="F271" s="166"/>
      <c r="G271" s="166"/>
      <c r="H271" s="166"/>
      <c r="I271" s="166"/>
      <c r="J271" s="166"/>
      <c r="K271" s="166"/>
      <c r="L271" s="166"/>
      <c r="M271" s="166"/>
      <c r="N271" s="166"/>
      <c r="O271" s="231"/>
      <c r="P271" s="154">
        <f>VLOOKUP($BC271,Data!$AS$4:$AT$128,2,FALSE)</f>
        <v>0</v>
      </c>
      <c r="Q271" s="166"/>
      <c r="R271" s="166"/>
      <c r="S271" s="155"/>
      <c r="T271" s="170"/>
      <c r="U271" s="170"/>
      <c r="V271" s="170"/>
      <c r="W271" s="170"/>
      <c r="X271" s="156">
        <f t="shared" si="17"/>
        <v>0</v>
      </c>
      <c r="Y271" s="170"/>
      <c r="Z271" s="156">
        <f t="shared" si="18"/>
        <v>0</v>
      </c>
      <c r="AA271" s="175"/>
      <c r="AB271" s="176"/>
      <c r="AD271" s="9">
        <f>IF($M271=Data!$L$10,Data!$V$4,IF($M271=Data!$L$12,Data!$V$4,IF($M271=Data!$Y$4,Data!$AA$4,IF($M271=Data!$AD$4,Data!$AF$4,IF($M271=Data!$AI$4,Data!$AK$4,IF($M271=Data!$AN$4,Data!$AP$4,0))))))</f>
        <v>0</v>
      </c>
      <c r="AE271" s="9">
        <f>IF($M271=Data!$L$10,Data!$V$5,IF($M271=Data!$L$12,Data!$V$5,IF($M271=Data!$Y$4,Data!$AA$5,IF($M271=Data!$AD$4,Data!$AF$5,IF($M271=Data!$AI$4,Data!$AK$5,IF($M271=Data!$AN$4,Data!$AP$5,0))))))</f>
        <v>0</v>
      </c>
      <c r="AF271" s="9">
        <f>IF($M271=Data!$L$10,Data!$V$6,IF($M271=Data!$L$12,Data!$V$6,IF($M271=Data!$Y$4,Data!$AA$6,IF($M271=Data!$AD$4,Data!$AF$6,IF($M271=Data!$AI$4,Data!$AK$6,IF($M271=Data!$AN$4,Data!$AP$6,0))))))</f>
        <v>0</v>
      </c>
      <c r="AG271" s="9">
        <f>IF($M271=Data!$L$10,Data!$V$7,IF($M271=Data!$L$12,Data!$V$7,IF($M271=Data!$Y$4,Data!$AA$7,IF($M271=Data!$AD$4,Data!$AF$7,IF($M271=Data!$AI$4,Data!$AK$7,IF($M271=Data!$AN$4,Data!$AP$7,0))))))</f>
        <v>0</v>
      </c>
      <c r="AH271" s="9">
        <f>IF($M271=Data!$L$10,Data!$V$8,IF($M271=Data!$L$12,Data!$V$8,IF($M271=Data!$Y$4,Data!$AA$8,IF($M271=Data!$AD$4,Data!$AF$8,IF($M271=Data!$AI$4,Data!$AK$8,IF($M271=Data!$AN$4,Data!$AP$8,0))))))</f>
        <v>0</v>
      </c>
      <c r="AI271" s="9">
        <f>IF($M271=Data!$L$10,Data!$V$9,IF($M271=Data!$L$12,Data!$V$9,IF($M271=Data!$Y$4,Data!$AA$9,IF($M271=Data!$AD$4,Data!$AF$9,IF($M271=Data!$AI$4,Data!$AK$9,IF($M271=Data!$AN$4,Data!$AP$9,0))))))</f>
        <v>0</v>
      </c>
      <c r="AJ271" s="9">
        <f>IF($M271=Data!$L$10,Data!$V$10,IF($M271=Data!$L$12,Data!$V$10,IF($M271=Data!$Y$4,Data!$AA$10,IF($M271=Data!$AD$4,Data!$AF$10,IF($M271=Data!$AI$4,Data!$AK$10,IF($M271=Data!$AN$4,Data!$AP$10,0))))))</f>
        <v>0</v>
      </c>
      <c r="AK271" s="9">
        <f>IF($M271=Data!$L$10,Data!$V$11,IF($M271=Data!$L$12,Data!$V$11,IF($M271=Data!$Y$4,Data!$AA$11,IF($M271=Data!$AD$4,Data!$AF$11,IF($M271=Data!$AI$4,Data!$AK$11,IF($M271=Data!$AN$4,Data!$AP$11,0))))))</f>
        <v>0</v>
      </c>
      <c r="AL271" s="9">
        <f>IF($M271=Data!$L$10,Data!$V$12,IF($M271=Data!$L$12,Data!$V$12,IF($M271=Data!$Y$4,Data!$AA$12,IF($M271=Data!$AD$4,Data!$AF$12,IF($M271=Data!$AI$4,Data!$AK$12,IF($M271=Data!$AN$4,Data!$AP$12,0))))))</f>
        <v>0</v>
      </c>
      <c r="AM271" s="9">
        <f>IF($M271=Data!$L$10,Data!$V$13,IF($M271=Data!$L$12,Data!$V$13,IF($M271=Data!$Y$4,Data!$AA$13,IF($M271=Data!$AD$4,Data!$AF$13,IF($M271=Data!$AI$4,Data!$AK$13,IF($M271=Data!$AN$4,Data!$AP$13,0))))))</f>
        <v>0</v>
      </c>
      <c r="AN271" s="9">
        <f>IF($M271=Data!$L$10,Data!$V$14,IF($M271=Data!$L$12,Data!$V$14,IF($M271=Data!$Y$4,Data!$AA$14,IF($M271=Data!$AD$4,Data!$AF$14,IF($M271=Data!$AI$4,Data!$AK$14,IF($M271=Data!$AN$4,Data!$AP$14,0))))))</f>
        <v>0</v>
      </c>
      <c r="AO271" s="9">
        <f>IF($M271=Data!$L$10,Data!$V$15,IF($M271=Data!$L$12,Data!$V$15,IF($M271=Data!$Y$4,Data!$AA$15,IF($M271=Data!$AD$4,Data!$AF$15,IF($M271=Data!$AI$4,Data!$AK$15,IF($M271=Data!$AN$4,Data!$AP$15,0))))))</f>
        <v>0</v>
      </c>
      <c r="AP271" s="9">
        <f>IF($M271=Data!$L$10,Data!$V$16,IF($M271=Data!$L$12,Data!$V$16,IF($M271=Data!$Y$4,Data!$AA$16,IF($M271=Data!$AD$4,Data!$AF$16,IF($M271=Data!$AI$4,Data!$AK$16,IF($M271=Data!$AN$4,Data!$AP$16,0))))))</f>
        <v>0</v>
      </c>
      <c r="AQ271" s="9">
        <f>IF($M271=Data!$L$10,Data!$V$17,IF($M271=Data!$L$12,Data!$V$17,IF($M271=Data!$Y$4,Data!$AA$17,IF($M271=Data!$AD$4,Data!$AF$17,IF($M271=Data!$AI$4,Data!$AK$17,IF($M271=Data!$AN$4,Data!$AP$17,0))))))</f>
        <v>0</v>
      </c>
      <c r="AR271" s="9">
        <f>IF($M271=Data!$L$10,Data!$V$18,IF($M271=Data!$L$12,Data!$V$18,IF($M271=Data!$Y$4,Data!$AA$18,IF($M271=Data!$AD$4,Data!$AF$18,IF($M271=Data!$AI$4,Data!$AK$18,IF($M271=Data!$AN$4,Data!$AP$18,0))))))</f>
        <v>0</v>
      </c>
      <c r="AS271" s="9">
        <f>IF($M271=Data!$L$10,Data!$V$19,IF($M271=Data!$L$12,Data!$V$19,IF($M271=Data!$Y$4,Data!$AA$19,IF($M271=Data!$AD$4,Data!$AF$19,IF($M271=Data!$AI$4,Data!$AK$19,IF($M271=Data!$AN$4,Data!$AP$19,0))))))</f>
        <v>0</v>
      </c>
      <c r="AT271" s="9">
        <f>IF($M271=Data!$L$10,Data!$V$20,IF($M271=Data!$L$12,Data!$V$20,IF($M271=Data!$Y$4,Data!$AA$20,IF($M271=Data!$AD$4,Data!$AF$20,IF($M271=Data!$AI$4,Data!$AK$20,IF($M271=Data!$AN$4,Data!$AP$20,0))))))</f>
        <v>0</v>
      </c>
      <c r="AU271" s="9">
        <f>IF($M271=Data!$L$10,Data!$V$21,IF($M271=Data!$L$12,Data!$V$21,IF($M271=Data!$Y$4,Data!$AA$21,IF($M271=Data!$AD$4,Data!$AF$21,IF($M271=Data!$AI$4,Data!$AK$21,IF($M271=Data!$AN$4,Data!$AP$21,0))))))</f>
        <v>0</v>
      </c>
      <c r="AV271" s="9">
        <f>IF($M271=Data!$L$10,Data!$V$22,IF($M271=Data!$L$12,Data!$V$22,IF($M271=Data!$Y$4,Data!$AA$22,IF($M271=Data!$AD$4,Data!$AF$22,IF($M271=Data!$AI$4,Data!$AK$22,IF($M271=Data!$AN$4,Data!$AP$22,0))))))</f>
        <v>0</v>
      </c>
      <c r="AW271" s="9">
        <f>IF($M271=Data!$L$10,Data!$V$23,IF($M271=Data!$L$12,Data!$V$23,IF($M271=Data!$Y$4,Data!$AA$23,IF($M271=Data!$AD$4,Data!$AF$23,IF($M271=Data!$AI$4,Data!$AK$23,IF($M271=Data!$AN$4,Data!$AP$23,0))))))</f>
        <v>0</v>
      </c>
      <c r="AX271" s="9">
        <f>IF($M271=Data!$L$10,Data!$V$24,IF($M271=Data!$L$12,Data!$V$24,IF($M271=Data!$Y$4,Data!$AA$24,IF($M271=Data!$AD$4,Data!$AF$24,IF($M271=Data!$AI$4,Data!$AK$24,IF($M271=Data!$AN$4,Data!$AP$24,0))))))</f>
        <v>0</v>
      </c>
      <c r="AY271" s="9">
        <f>IF($M271=Data!$L$10,Data!$V$25,IF($M271=Data!$L$12,Data!$V$25,IF($M271=Data!$Y$4,Data!$AA$25,IF($M271=Data!$AD$4,Data!$AF$25,IF($M271=Data!$AI$4,Data!$AK$25,IF($M271=Data!$AN$4,Data!$AP$25,0))))))</f>
        <v>0</v>
      </c>
      <c r="AZ271" s="9">
        <f>IF($M271=Data!$L$10,Data!$V$26,IF($M271=Data!$L$12,Data!$V$26,IF($M271=Data!$Y$4,Data!$AA$26,IF($M271=Data!$AD$4,Data!$AF$26,IF($M271=Data!$AI$4,Data!$AK$26,IF($M271=Data!$AN$4,Data!$AP$26,0))))))</f>
        <v>0</v>
      </c>
      <c r="BA271" s="9">
        <f>IF($M271=Data!$L$10,Data!$V$27,IF($M271=Data!$L$12,Data!$V$27,IF($M271=Data!$Y$4,Data!$AA$27,IF($M271=Data!$AD$4,Data!$AF$27,IF($M271=Data!$AI$4,Data!$AK$27,IF($M271=Data!$AN$4,Data!$AP$27,0))))))</f>
        <v>0</v>
      </c>
      <c r="BB271" s="9">
        <f>IF($M271=Data!$L$10,Data!$V$28,IF($M271=Data!$L$12,Data!$V$28,IF($M271=Data!$Y$4,Data!$AA$28,IF($M271=Data!$AD$4,Data!$AF$28,IF($M271=Data!$AI$4,Data!$AK$28,IF($M271=Data!$AN$4,Data!$AP$28,0))))))</f>
        <v>0</v>
      </c>
      <c r="BC271" s="9">
        <f t="shared" ref="BC271:BC334" si="20">N271</f>
        <v>0</v>
      </c>
      <c r="BD271" s="119">
        <f>VLOOKUP($BC271,Data!$AS$4:$AT$128,2,FALSE)</f>
        <v>0</v>
      </c>
      <c r="BE271" s="102">
        <f>IF('LCLR Activity List v2.2'!$K271="SPR",1,0)</f>
        <v>0</v>
      </c>
      <c r="BF271" s="100" t="e">
        <f>IF($BE271=0,T271*Data!BF$98,IF($BE271=1,T271*Data!BK$98,T271*Data!BF$98))</f>
        <v>#N/A</v>
      </c>
      <c r="BG271" s="100" t="e">
        <f>IF($BE271=0,U271*Data!BG$98,IF($BE271=1,U271*Data!BL$98,U271*Data!BG$98))</f>
        <v>#N/A</v>
      </c>
      <c r="BH271" s="100" t="e">
        <f>IF($BE271=0,V271*Data!BH$98,IF($BE271=1,V271*Data!BM$98,V271*Data!BH$98))</f>
        <v>#N/A</v>
      </c>
      <c r="BI271" s="100" t="e">
        <f>IF($BE271=0,W271*Data!BI$98,IF($BE271=1,W271*Data!BN$98,W271*Data!BI$98))</f>
        <v>#N/A</v>
      </c>
      <c r="BJ271" s="100" t="e">
        <f>IF($BE271=0,X271*Data!BJ$98,IF($BE271=1,X271*Data!BO$98,X271*Data!BJ$98))</f>
        <v>#N/A</v>
      </c>
      <c r="BK271" s="97" t="e">
        <f t="shared" si="19"/>
        <v>#N/A</v>
      </c>
    </row>
    <row r="272" spans="1:63" x14ac:dyDescent="0.35">
      <c r="A272" s="187">
        <v>260</v>
      </c>
      <c r="B272" s="165"/>
      <c r="C272" s="166"/>
      <c r="D272" s="230"/>
      <c r="E272" s="166"/>
      <c r="F272" s="166"/>
      <c r="G272" s="166"/>
      <c r="H272" s="166"/>
      <c r="I272" s="166"/>
      <c r="J272" s="166"/>
      <c r="K272" s="166"/>
      <c r="L272" s="166"/>
      <c r="M272" s="166"/>
      <c r="N272" s="166"/>
      <c r="O272" s="231"/>
      <c r="P272" s="154">
        <f>VLOOKUP($BC272,Data!$AS$4:$AT$128,2,FALSE)</f>
        <v>0</v>
      </c>
      <c r="Q272" s="166"/>
      <c r="R272" s="166"/>
      <c r="S272" s="155"/>
      <c r="T272" s="170"/>
      <c r="U272" s="170"/>
      <c r="V272" s="170"/>
      <c r="W272" s="170"/>
      <c r="X272" s="156">
        <f t="shared" si="17"/>
        <v>0</v>
      </c>
      <c r="Y272" s="170"/>
      <c r="Z272" s="156">
        <f t="shared" si="18"/>
        <v>0</v>
      </c>
      <c r="AA272" s="175"/>
      <c r="AB272" s="176"/>
      <c r="AD272" s="9">
        <f>IF($M272=Data!$L$10,Data!$V$4,IF($M272=Data!$L$12,Data!$V$4,IF($M272=Data!$Y$4,Data!$AA$4,IF($M272=Data!$AD$4,Data!$AF$4,IF($M272=Data!$AI$4,Data!$AK$4,IF($M272=Data!$AN$4,Data!$AP$4,0))))))</f>
        <v>0</v>
      </c>
      <c r="AE272" s="9">
        <f>IF($M272=Data!$L$10,Data!$V$5,IF($M272=Data!$L$12,Data!$V$5,IF($M272=Data!$Y$4,Data!$AA$5,IF($M272=Data!$AD$4,Data!$AF$5,IF($M272=Data!$AI$4,Data!$AK$5,IF($M272=Data!$AN$4,Data!$AP$5,0))))))</f>
        <v>0</v>
      </c>
      <c r="AF272" s="9">
        <f>IF($M272=Data!$L$10,Data!$V$6,IF($M272=Data!$L$12,Data!$V$6,IF($M272=Data!$Y$4,Data!$AA$6,IF($M272=Data!$AD$4,Data!$AF$6,IF($M272=Data!$AI$4,Data!$AK$6,IF($M272=Data!$AN$4,Data!$AP$6,0))))))</f>
        <v>0</v>
      </c>
      <c r="AG272" s="9">
        <f>IF($M272=Data!$L$10,Data!$V$7,IF($M272=Data!$L$12,Data!$V$7,IF($M272=Data!$Y$4,Data!$AA$7,IF($M272=Data!$AD$4,Data!$AF$7,IF($M272=Data!$AI$4,Data!$AK$7,IF($M272=Data!$AN$4,Data!$AP$7,0))))))</f>
        <v>0</v>
      </c>
      <c r="AH272" s="9">
        <f>IF($M272=Data!$L$10,Data!$V$8,IF($M272=Data!$L$12,Data!$V$8,IF($M272=Data!$Y$4,Data!$AA$8,IF($M272=Data!$AD$4,Data!$AF$8,IF($M272=Data!$AI$4,Data!$AK$8,IF($M272=Data!$AN$4,Data!$AP$8,0))))))</f>
        <v>0</v>
      </c>
      <c r="AI272" s="9">
        <f>IF($M272=Data!$L$10,Data!$V$9,IF($M272=Data!$L$12,Data!$V$9,IF($M272=Data!$Y$4,Data!$AA$9,IF($M272=Data!$AD$4,Data!$AF$9,IF($M272=Data!$AI$4,Data!$AK$9,IF($M272=Data!$AN$4,Data!$AP$9,0))))))</f>
        <v>0</v>
      </c>
      <c r="AJ272" s="9">
        <f>IF($M272=Data!$L$10,Data!$V$10,IF($M272=Data!$L$12,Data!$V$10,IF($M272=Data!$Y$4,Data!$AA$10,IF($M272=Data!$AD$4,Data!$AF$10,IF($M272=Data!$AI$4,Data!$AK$10,IF($M272=Data!$AN$4,Data!$AP$10,0))))))</f>
        <v>0</v>
      </c>
      <c r="AK272" s="9">
        <f>IF($M272=Data!$L$10,Data!$V$11,IF($M272=Data!$L$12,Data!$V$11,IF($M272=Data!$Y$4,Data!$AA$11,IF($M272=Data!$AD$4,Data!$AF$11,IF($M272=Data!$AI$4,Data!$AK$11,IF($M272=Data!$AN$4,Data!$AP$11,0))))))</f>
        <v>0</v>
      </c>
      <c r="AL272" s="9">
        <f>IF($M272=Data!$L$10,Data!$V$12,IF($M272=Data!$L$12,Data!$V$12,IF($M272=Data!$Y$4,Data!$AA$12,IF($M272=Data!$AD$4,Data!$AF$12,IF($M272=Data!$AI$4,Data!$AK$12,IF($M272=Data!$AN$4,Data!$AP$12,0))))))</f>
        <v>0</v>
      </c>
      <c r="AM272" s="9">
        <f>IF($M272=Data!$L$10,Data!$V$13,IF($M272=Data!$L$12,Data!$V$13,IF($M272=Data!$Y$4,Data!$AA$13,IF($M272=Data!$AD$4,Data!$AF$13,IF($M272=Data!$AI$4,Data!$AK$13,IF($M272=Data!$AN$4,Data!$AP$13,0))))))</f>
        <v>0</v>
      </c>
      <c r="AN272" s="9">
        <f>IF($M272=Data!$L$10,Data!$V$14,IF($M272=Data!$L$12,Data!$V$14,IF($M272=Data!$Y$4,Data!$AA$14,IF($M272=Data!$AD$4,Data!$AF$14,IF($M272=Data!$AI$4,Data!$AK$14,IF($M272=Data!$AN$4,Data!$AP$14,0))))))</f>
        <v>0</v>
      </c>
      <c r="AO272" s="9">
        <f>IF($M272=Data!$L$10,Data!$V$15,IF($M272=Data!$L$12,Data!$V$15,IF($M272=Data!$Y$4,Data!$AA$15,IF($M272=Data!$AD$4,Data!$AF$15,IF($M272=Data!$AI$4,Data!$AK$15,IF($M272=Data!$AN$4,Data!$AP$15,0))))))</f>
        <v>0</v>
      </c>
      <c r="AP272" s="9">
        <f>IF($M272=Data!$L$10,Data!$V$16,IF($M272=Data!$L$12,Data!$V$16,IF($M272=Data!$Y$4,Data!$AA$16,IF($M272=Data!$AD$4,Data!$AF$16,IF($M272=Data!$AI$4,Data!$AK$16,IF($M272=Data!$AN$4,Data!$AP$16,0))))))</f>
        <v>0</v>
      </c>
      <c r="AQ272" s="9">
        <f>IF($M272=Data!$L$10,Data!$V$17,IF($M272=Data!$L$12,Data!$V$17,IF($M272=Data!$Y$4,Data!$AA$17,IF($M272=Data!$AD$4,Data!$AF$17,IF($M272=Data!$AI$4,Data!$AK$17,IF($M272=Data!$AN$4,Data!$AP$17,0))))))</f>
        <v>0</v>
      </c>
      <c r="AR272" s="9">
        <f>IF($M272=Data!$L$10,Data!$V$18,IF($M272=Data!$L$12,Data!$V$18,IF($M272=Data!$Y$4,Data!$AA$18,IF($M272=Data!$AD$4,Data!$AF$18,IF($M272=Data!$AI$4,Data!$AK$18,IF($M272=Data!$AN$4,Data!$AP$18,0))))))</f>
        <v>0</v>
      </c>
      <c r="AS272" s="9">
        <f>IF($M272=Data!$L$10,Data!$V$19,IF($M272=Data!$L$12,Data!$V$19,IF($M272=Data!$Y$4,Data!$AA$19,IF($M272=Data!$AD$4,Data!$AF$19,IF($M272=Data!$AI$4,Data!$AK$19,IF($M272=Data!$AN$4,Data!$AP$19,0))))))</f>
        <v>0</v>
      </c>
      <c r="AT272" s="9">
        <f>IF($M272=Data!$L$10,Data!$V$20,IF($M272=Data!$L$12,Data!$V$20,IF($M272=Data!$Y$4,Data!$AA$20,IF($M272=Data!$AD$4,Data!$AF$20,IF($M272=Data!$AI$4,Data!$AK$20,IF($M272=Data!$AN$4,Data!$AP$20,0))))))</f>
        <v>0</v>
      </c>
      <c r="AU272" s="9">
        <f>IF($M272=Data!$L$10,Data!$V$21,IF($M272=Data!$L$12,Data!$V$21,IF($M272=Data!$Y$4,Data!$AA$21,IF($M272=Data!$AD$4,Data!$AF$21,IF($M272=Data!$AI$4,Data!$AK$21,IF($M272=Data!$AN$4,Data!$AP$21,0))))))</f>
        <v>0</v>
      </c>
      <c r="AV272" s="9">
        <f>IF($M272=Data!$L$10,Data!$V$22,IF($M272=Data!$L$12,Data!$V$22,IF($M272=Data!$Y$4,Data!$AA$22,IF($M272=Data!$AD$4,Data!$AF$22,IF($M272=Data!$AI$4,Data!$AK$22,IF($M272=Data!$AN$4,Data!$AP$22,0))))))</f>
        <v>0</v>
      </c>
      <c r="AW272" s="9">
        <f>IF($M272=Data!$L$10,Data!$V$23,IF($M272=Data!$L$12,Data!$V$23,IF($M272=Data!$Y$4,Data!$AA$23,IF($M272=Data!$AD$4,Data!$AF$23,IF($M272=Data!$AI$4,Data!$AK$23,IF($M272=Data!$AN$4,Data!$AP$23,0))))))</f>
        <v>0</v>
      </c>
      <c r="AX272" s="9">
        <f>IF($M272=Data!$L$10,Data!$V$24,IF($M272=Data!$L$12,Data!$V$24,IF($M272=Data!$Y$4,Data!$AA$24,IF($M272=Data!$AD$4,Data!$AF$24,IF($M272=Data!$AI$4,Data!$AK$24,IF($M272=Data!$AN$4,Data!$AP$24,0))))))</f>
        <v>0</v>
      </c>
      <c r="AY272" s="9">
        <f>IF($M272=Data!$L$10,Data!$V$25,IF($M272=Data!$L$12,Data!$V$25,IF($M272=Data!$Y$4,Data!$AA$25,IF($M272=Data!$AD$4,Data!$AF$25,IF($M272=Data!$AI$4,Data!$AK$25,IF($M272=Data!$AN$4,Data!$AP$25,0))))))</f>
        <v>0</v>
      </c>
      <c r="AZ272" s="9">
        <f>IF($M272=Data!$L$10,Data!$V$26,IF($M272=Data!$L$12,Data!$V$26,IF($M272=Data!$Y$4,Data!$AA$26,IF($M272=Data!$AD$4,Data!$AF$26,IF($M272=Data!$AI$4,Data!$AK$26,IF($M272=Data!$AN$4,Data!$AP$26,0))))))</f>
        <v>0</v>
      </c>
      <c r="BA272" s="9">
        <f>IF($M272=Data!$L$10,Data!$V$27,IF($M272=Data!$L$12,Data!$V$27,IF($M272=Data!$Y$4,Data!$AA$27,IF($M272=Data!$AD$4,Data!$AF$27,IF($M272=Data!$AI$4,Data!$AK$27,IF($M272=Data!$AN$4,Data!$AP$27,0))))))</f>
        <v>0</v>
      </c>
      <c r="BB272" s="9">
        <f>IF($M272=Data!$L$10,Data!$V$28,IF($M272=Data!$L$12,Data!$V$28,IF($M272=Data!$Y$4,Data!$AA$28,IF($M272=Data!$AD$4,Data!$AF$28,IF($M272=Data!$AI$4,Data!$AK$28,IF($M272=Data!$AN$4,Data!$AP$28,0))))))</f>
        <v>0</v>
      </c>
      <c r="BC272" s="9">
        <f t="shared" si="20"/>
        <v>0</v>
      </c>
      <c r="BD272" s="119">
        <f>VLOOKUP($BC272,Data!$AS$4:$AT$128,2,FALSE)</f>
        <v>0</v>
      </c>
      <c r="BE272" s="102">
        <f>IF('LCLR Activity List v2.2'!$K272="SPR",1,0)</f>
        <v>0</v>
      </c>
      <c r="BF272" s="100" t="e">
        <f>IF($BE272=0,T272*Data!BF$98,IF($BE272=1,T272*Data!BK$98,T272*Data!BF$98))</f>
        <v>#N/A</v>
      </c>
      <c r="BG272" s="100" t="e">
        <f>IF($BE272=0,U272*Data!BG$98,IF($BE272=1,U272*Data!BL$98,U272*Data!BG$98))</f>
        <v>#N/A</v>
      </c>
      <c r="BH272" s="100" t="e">
        <f>IF($BE272=0,V272*Data!BH$98,IF($BE272=1,V272*Data!BM$98,V272*Data!BH$98))</f>
        <v>#N/A</v>
      </c>
      <c r="BI272" s="100" t="e">
        <f>IF($BE272=0,W272*Data!BI$98,IF($BE272=1,W272*Data!BN$98,W272*Data!BI$98))</f>
        <v>#N/A</v>
      </c>
      <c r="BJ272" s="100" t="e">
        <f>IF($BE272=0,X272*Data!BJ$98,IF($BE272=1,X272*Data!BO$98,X272*Data!BJ$98))</f>
        <v>#N/A</v>
      </c>
      <c r="BK272" s="97" t="e">
        <f t="shared" si="19"/>
        <v>#N/A</v>
      </c>
    </row>
    <row r="273" spans="1:63" x14ac:dyDescent="0.35">
      <c r="A273" s="187">
        <v>261</v>
      </c>
      <c r="B273" s="165"/>
      <c r="C273" s="166"/>
      <c r="D273" s="230"/>
      <c r="E273" s="166"/>
      <c r="F273" s="166"/>
      <c r="G273" s="166"/>
      <c r="H273" s="166"/>
      <c r="I273" s="166"/>
      <c r="J273" s="166"/>
      <c r="K273" s="166"/>
      <c r="L273" s="166"/>
      <c r="M273" s="166"/>
      <c r="N273" s="166"/>
      <c r="O273" s="231"/>
      <c r="P273" s="154">
        <f>VLOOKUP($BC273,Data!$AS$4:$AT$128,2,FALSE)</f>
        <v>0</v>
      </c>
      <c r="Q273" s="166"/>
      <c r="R273" s="166"/>
      <c r="S273" s="155"/>
      <c r="T273" s="170"/>
      <c r="U273" s="170"/>
      <c r="V273" s="170"/>
      <c r="W273" s="170"/>
      <c r="X273" s="156">
        <f t="shared" si="17"/>
        <v>0</v>
      </c>
      <c r="Y273" s="170"/>
      <c r="Z273" s="156">
        <f t="shared" si="18"/>
        <v>0</v>
      </c>
      <c r="AA273" s="175"/>
      <c r="AB273" s="176"/>
      <c r="AD273" s="9">
        <f>IF($M273=Data!$L$10,Data!$V$4,IF($M273=Data!$L$12,Data!$V$4,IF($M273=Data!$Y$4,Data!$AA$4,IF($M273=Data!$AD$4,Data!$AF$4,IF($M273=Data!$AI$4,Data!$AK$4,IF($M273=Data!$AN$4,Data!$AP$4,0))))))</f>
        <v>0</v>
      </c>
      <c r="AE273" s="9">
        <f>IF($M273=Data!$L$10,Data!$V$5,IF($M273=Data!$L$12,Data!$V$5,IF($M273=Data!$Y$4,Data!$AA$5,IF($M273=Data!$AD$4,Data!$AF$5,IF($M273=Data!$AI$4,Data!$AK$5,IF($M273=Data!$AN$4,Data!$AP$5,0))))))</f>
        <v>0</v>
      </c>
      <c r="AF273" s="9">
        <f>IF($M273=Data!$L$10,Data!$V$6,IF($M273=Data!$L$12,Data!$V$6,IF($M273=Data!$Y$4,Data!$AA$6,IF($M273=Data!$AD$4,Data!$AF$6,IF($M273=Data!$AI$4,Data!$AK$6,IF($M273=Data!$AN$4,Data!$AP$6,0))))))</f>
        <v>0</v>
      </c>
      <c r="AG273" s="9">
        <f>IF($M273=Data!$L$10,Data!$V$7,IF($M273=Data!$L$12,Data!$V$7,IF($M273=Data!$Y$4,Data!$AA$7,IF($M273=Data!$AD$4,Data!$AF$7,IF($M273=Data!$AI$4,Data!$AK$7,IF($M273=Data!$AN$4,Data!$AP$7,0))))))</f>
        <v>0</v>
      </c>
      <c r="AH273" s="9">
        <f>IF($M273=Data!$L$10,Data!$V$8,IF($M273=Data!$L$12,Data!$V$8,IF($M273=Data!$Y$4,Data!$AA$8,IF($M273=Data!$AD$4,Data!$AF$8,IF($M273=Data!$AI$4,Data!$AK$8,IF($M273=Data!$AN$4,Data!$AP$8,0))))))</f>
        <v>0</v>
      </c>
      <c r="AI273" s="9">
        <f>IF($M273=Data!$L$10,Data!$V$9,IF($M273=Data!$L$12,Data!$V$9,IF($M273=Data!$Y$4,Data!$AA$9,IF($M273=Data!$AD$4,Data!$AF$9,IF($M273=Data!$AI$4,Data!$AK$9,IF($M273=Data!$AN$4,Data!$AP$9,0))))))</f>
        <v>0</v>
      </c>
      <c r="AJ273" s="9">
        <f>IF($M273=Data!$L$10,Data!$V$10,IF($M273=Data!$L$12,Data!$V$10,IF($M273=Data!$Y$4,Data!$AA$10,IF($M273=Data!$AD$4,Data!$AF$10,IF($M273=Data!$AI$4,Data!$AK$10,IF($M273=Data!$AN$4,Data!$AP$10,0))))))</f>
        <v>0</v>
      </c>
      <c r="AK273" s="9">
        <f>IF($M273=Data!$L$10,Data!$V$11,IF($M273=Data!$L$12,Data!$V$11,IF($M273=Data!$Y$4,Data!$AA$11,IF($M273=Data!$AD$4,Data!$AF$11,IF($M273=Data!$AI$4,Data!$AK$11,IF($M273=Data!$AN$4,Data!$AP$11,0))))))</f>
        <v>0</v>
      </c>
      <c r="AL273" s="9">
        <f>IF($M273=Data!$L$10,Data!$V$12,IF($M273=Data!$L$12,Data!$V$12,IF($M273=Data!$Y$4,Data!$AA$12,IF($M273=Data!$AD$4,Data!$AF$12,IF($M273=Data!$AI$4,Data!$AK$12,IF($M273=Data!$AN$4,Data!$AP$12,0))))))</f>
        <v>0</v>
      </c>
      <c r="AM273" s="9">
        <f>IF($M273=Data!$L$10,Data!$V$13,IF($M273=Data!$L$12,Data!$V$13,IF($M273=Data!$Y$4,Data!$AA$13,IF($M273=Data!$AD$4,Data!$AF$13,IF($M273=Data!$AI$4,Data!$AK$13,IF($M273=Data!$AN$4,Data!$AP$13,0))))))</f>
        <v>0</v>
      </c>
      <c r="AN273" s="9">
        <f>IF($M273=Data!$L$10,Data!$V$14,IF($M273=Data!$L$12,Data!$V$14,IF($M273=Data!$Y$4,Data!$AA$14,IF($M273=Data!$AD$4,Data!$AF$14,IF($M273=Data!$AI$4,Data!$AK$14,IF($M273=Data!$AN$4,Data!$AP$14,0))))))</f>
        <v>0</v>
      </c>
      <c r="AO273" s="9">
        <f>IF($M273=Data!$L$10,Data!$V$15,IF($M273=Data!$L$12,Data!$V$15,IF($M273=Data!$Y$4,Data!$AA$15,IF($M273=Data!$AD$4,Data!$AF$15,IF($M273=Data!$AI$4,Data!$AK$15,IF($M273=Data!$AN$4,Data!$AP$15,0))))))</f>
        <v>0</v>
      </c>
      <c r="AP273" s="9">
        <f>IF($M273=Data!$L$10,Data!$V$16,IF($M273=Data!$L$12,Data!$V$16,IF($M273=Data!$Y$4,Data!$AA$16,IF($M273=Data!$AD$4,Data!$AF$16,IF($M273=Data!$AI$4,Data!$AK$16,IF($M273=Data!$AN$4,Data!$AP$16,0))))))</f>
        <v>0</v>
      </c>
      <c r="AQ273" s="9">
        <f>IF($M273=Data!$L$10,Data!$V$17,IF($M273=Data!$L$12,Data!$V$17,IF($M273=Data!$Y$4,Data!$AA$17,IF($M273=Data!$AD$4,Data!$AF$17,IF($M273=Data!$AI$4,Data!$AK$17,IF($M273=Data!$AN$4,Data!$AP$17,0))))))</f>
        <v>0</v>
      </c>
      <c r="AR273" s="9">
        <f>IF($M273=Data!$L$10,Data!$V$18,IF($M273=Data!$L$12,Data!$V$18,IF($M273=Data!$Y$4,Data!$AA$18,IF($M273=Data!$AD$4,Data!$AF$18,IF($M273=Data!$AI$4,Data!$AK$18,IF($M273=Data!$AN$4,Data!$AP$18,0))))))</f>
        <v>0</v>
      </c>
      <c r="AS273" s="9">
        <f>IF($M273=Data!$L$10,Data!$V$19,IF($M273=Data!$L$12,Data!$V$19,IF($M273=Data!$Y$4,Data!$AA$19,IF($M273=Data!$AD$4,Data!$AF$19,IF($M273=Data!$AI$4,Data!$AK$19,IF($M273=Data!$AN$4,Data!$AP$19,0))))))</f>
        <v>0</v>
      </c>
      <c r="AT273" s="9">
        <f>IF($M273=Data!$L$10,Data!$V$20,IF($M273=Data!$L$12,Data!$V$20,IF($M273=Data!$Y$4,Data!$AA$20,IF($M273=Data!$AD$4,Data!$AF$20,IF($M273=Data!$AI$4,Data!$AK$20,IF($M273=Data!$AN$4,Data!$AP$20,0))))))</f>
        <v>0</v>
      </c>
      <c r="AU273" s="9">
        <f>IF($M273=Data!$L$10,Data!$V$21,IF($M273=Data!$L$12,Data!$V$21,IF($M273=Data!$Y$4,Data!$AA$21,IF($M273=Data!$AD$4,Data!$AF$21,IF($M273=Data!$AI$4,Data!$AK$21,IF($M273=Data!$AN$4,Data!$AP$21,0))))))</f>
        <v>0</v>
      </c>
      <c r="AV273" s="9">
        <f>IF($M273=Data!$L$10,Data!$V$22,IF($M273=Data!$L$12,Data!$V$22,IF($M273=Data!$Y$4,Data!$AA$22,IF($M273=Data!$AD$4,Data!$AF$22,IF($M273=Data!$AI$4,Data!$AK$22,IF($M273=Data!$AN$4,Data!$AP$22,0))))))</f>
        <v>0</v>
      </c>
      <c r="AW273" s="9">
        <f>IF($M273=Data!$L$10,Data!$V$23,IF($M273=Data!$L$12,Data!$V$23,IF($M273=Data!$Y$4,Data!$AA$23,IF($M273=Data!$AD$4,Data!$AF$23,IF($M273=Data!$AI$4,Data!$AK$23,IF($M273=Data!$AN$4,Data!$AP$23,0))))))</f>
        <v>0</v>
      </c>
      <c r="AX273" s="9">
        <f>IF($M273=Data!$L$10,Data!$V$24,IF($M273=Data!$L$12,Data!$V$24,IF($M273=Data!$Y$4,Data!$AA$24,IF($M273=Data!$AD$4,Data!$AF$24,IF($M273=Data!$AI$4,Data!$AK$24,IF($M273=Data!$AN$4,Data!$AP$24,0))))))</f>
        <v>0</v>
      </c>
      <c r="AY273" s="9">
        <f>IF($M273=Data!$L$10,Data!$V$25,IF($M273=Data!$L$12,Data!$V$25,IF($M273=Data!$Y$4,Data!$AA$25,IF($M273=Data!$AD$4,Data!$AF$25,IF($M273=Data!$AI$4,Data!$AK$25,IF($M273=Data!$AN$4,Data!$AP$25,0))))))</f>
        <v>0</v>
      </c>
      <c r="AZ273" s="9">
        <f>IF($M273=Data!$L$10,Data!$V$26,IF($M273=Data!$L$12,Data!$V$26,IF($M273=Data!$Y$4,Data!$AA$26,IF($M273=Data!$AD$4,Data!$AF$26,IF($M273=Data!$AI$4,Data!$AK$26,IF($M273=Data!$AN$4,Data!$AP$26,0))))))</f>
        <v>0</v>
      </c>
      <c r="BA273" s="9">
        <f>IF($M273=Data!$L$10,Data!$V$27,IF($M273=Data!$L$12,Data!$V$27,IF($M273=Data!$Y$4,Data!$AA$27,IF($M273=Data!$AD$4,Data!$AF$27,IF($M273=Data!$AI$4,Data!$AK$27,IF($M273=Data!$AN$4,Data!$AP$27,0))))))</f>
        <v>0</v>
      </c>
      <c r="BB273" s="9">
        <f>IF($M273=Data!$L$10,Data!$V$28,IF($M273=Data!$L$12,Data!$V$28,IF($M273=Data!$Y$4,Data!$AA$28,IF($M273=Data!$AD$4,Data!$AF$28,IF($M273=Data!$AI$4,Data!$AK$28,IF($M273=Data!$AN$4,Data!$AP$28,0))))))</f>
        <v>0</v>
      </c>
      <c r="BC273" s="9">
        <f t="shared" si="20"/>
        <v>0</v>
      </c>
      <c r="BD273" s="119">
        <f>VLOOKUP($BC273,Data!$AS$4:$AT$128,2,FALSE)</f>
        <v>0</v>
      </c>
      <c r="BE273" s="102">
        <f>IF('LCLR Activity List v2.2'!$K273="SPR",1,0)</f>
        <v>0</v>
      </c>
      <c r="BF273" s="100" t="e">
        <f>IF($BE273=0,T273*Data!BF$98,IF($BE273=1,T273*Data!BK$98,T273*Data!BF$98))</f>
        <v>#N/A</v>
      </c>
      <c r="BG273" s="100" t="e">
        <f>IF($BE273=0,U273*Data!BG$98,IF($BE273=1,U273*Data!BL$98,U273*Data!BG$98))</f>
        <v>#N/A</v>
      </c>
      <c r="BH273" s="100" t="e">
        <f>IF($BE273=0,V273*Data!BH$98,IF($BE273=1,V273*Data!BM$98,V273*Data!BH$98))</f>
        <v>#N/A</v>
      </c>
      <c r="BI273" s="100" t="e">
        <f>IF($BE273=0,W273*Data!BI$98,IF($BE273=1,W273*Data!BN$98,W273*Data!BI$98))</f>
        <v>#N/A</v>
      </c>
      <c r="BJ273" s="100" t="e">
        <f>IF($BE273=0,X273*Data!BJ$98,IF($BE273=1,X273*Data!BO$98,X273*Data!BJ$98))</f>
        <v>#N/A</v>
      </c>
      <c r="BK273" s="97" t="e">
        <f t="shared" si="19"/>
        <v>#N/A</v>
      </c>
    </row>
    <row r="274" spans="1:63" x14ac:dyDescent="0.35">
      <c r="A274" s="187">
        <v>262</v>
      </c>
      <c r="B274" s="165"/>
      <c r="C274" s="166"/>
      <c r="D274" s="230"/>
      <c r="E274" s="166"/>
      <c r="F274" s="166"/>
      <c r="G274" s="166"/>
      <c r="H274" s="166"/>
      <c r="I274" s="166"/>
      <c r="J274" s="166"/>
      <c r="K274" s="166"/>
      <c r="L274" s="166"/>
      <c r="M274" s="166"/>
      <c r="N274" s="166"/>
      <c r="O274" s="231"/>
      <c r="P274" s="154">
        <f>VLOOKUP($BC274,Data!$AS$4:$AT$128,2,FALSE)</f>
        <v>0</v>
      </c>
      <c r="Q274" s="166"/>
      <c r="R274" s="166"/>
      <c r="S274" s="155"/>
      <c r="T274" s="170"/>
      <c r="U274" s="170"/>
      <c r="V274" s="170"/>
      <c r="W274" s="170"/>
      <c r="X274" s="156">
        <f t="shared" si="17"/>
        <v>0</v>
      </c>
      <c r="Y274" s="170"/>
      <c r="Z274" s="156">
        <f t="shared" si="18"/>
        <v>0</v>
      </c>
      <c r="AA274" s="175"/>
      <c r="AB274" s="176"/>
      <c r="AD274" s="9">
        <f>IF($M274=Data!$L$10,Data!$V$4,IF($M274=Data!$L$12,Data!$V$4,IF($M274=Data!$Y$4,Data!$AA$4,IF($M274=Data!$AD$4,Data!$AF$4,IF($M274=Data!$AI$4,Data!$AK$4,IF($M274=Data!$AN$4,Data!$AP$4,0))))))</f>
        <v>0</v>
      </c>
      <c r="AE274" s="9">
        <f>IF($M274=Data!$L$10,Data!$V$5,IF($M274=Data!$L$12,Data!$V$5,IF($M274=Data!$Y$4,Data!$AA$5,IF($M274=Data!$AD$4,Data!$AF$5,IF($M274=Data!$AI$4,Data!$AK$5,IF($M274=Data!$AN$4,Data!$AP$5,0))))))</f>
        <v>0</v>
      </c>
      <c r="AF274" s="9">
        <f>IF($M274=Data!$L$10,Data!$V$6,IF($M274=Data!$L$12,Data!$V$6,IF($M274=Data!$Y$4,Data!$AA$6,IF($M274=Data!$AD$4,Data!$AF$6,IF($M274=Data!$AI$4,Data!$AK$6,IF($M274=Data!$AN$4,Data!$AP$6,0))))))</f>
        <v>0</v>
      </c>
      <c r="AG274" s="9">
        <f>IF($M274=Data!$L$10,Data!$V$7,IF($M274=Data!$L$12,Data!$V$7,IF($M274=Data!$Y$4,Data!$AA$7,IF($M274=Data!$AD$4,Data!$AF$7,IF($M274=Data!$AI$4,Data!$AK$7,IF($M274=Data!$AN$4,Data!$AP$7,0))))))</f>
        <v>0</v>
      </c>
      <c r="AH274" s="9">
        <f>IF($M274=Data!$L$10,Data!$V$8,IF($M274=Data!$L$12,Data!$V$8,IF($M274=Data!$Y$4,Data!$AA$8,IF($M274=Data!$AD$4,Data!$AF$8,IF($M274=Data!$AI$4,Data!$AK$8,IF($M274=Data!$AN$4,Data!$AP$8,0))))))</f>
        <v>0</v>
      </c>
      <c r="AI274" s="9">
        <f>IF($M274=Data!$L$10,Data!$V$9,IF($M274=Data!$L$12,Data!$V$9,IF($M274=Data!$Y$4,Data!$AA$9,IF($M274=Data!$AD$4,Data!$AF$9,IF($M274=Data!$AI$4,Data!$AK$9,IF($M274=Data!$AN$4,Data!$AP$9,0))))))</f>
        <v>0</v>
      </c>
      <c r="AJ274" s="9">
        <f>IF($M274=Data!$L$10,Data!$V$10,IF($M274=Data!$L$12,Data!$V$10,IF($M274=Data!$Y$4,Data!$AA$10,IF($M274=Data!$AD$4,Data!$AF$10,IF($M274=Data!$AI$4,Data!$AK$10,IF($M274=Data!$AN$4,Data!$AP$10,0))))))</f>
        <v>0</v>
      </c>
      <c r="AK274" s="9">
        <f>IF($M274=Data!$L$10,Data!$V$11,IF($M274=Data!$L$12,Data!$V$11,IF($M274=Data!$Y$4,Data!$AA$11,IF($M274=Data!$AD$4,Data!$AF$11,IF($M274=Data!$AI$4,Data!$AK$11,IF($M274=Data!$AN$4,Data!$AP$11,0))))))</f>
        <v>0</v>
      </c>
      <c r="AL274" s="9">
        <f>IF($M274=Data!$L$10,Data!$V$12,IF($M274=Data!$L$12,Data!$V$12,IF($M274=Data!$Y$4,Data!$AA$12,IF($M274=Data!$AD$4,Data!$AF$12,IF($M274=Data!$AI$4,Data!$AK$12,IF($M274=Data!$AN$4,Data!$AP$12,0))))))</f>
        <v>0</v>
      </c>
      <c r="AM274" s="9">
        <f>IF($M274=Data!$L$10,Data!$V$13,IF($M274=Data!$L$12,Data!$V$13,IF($M274=Data!$Y$4,Data!$AA$13,IF($M274=Data!$AD$4,Data!$AF$13,IF($M274=Data!$AI$4,Data!$AK$13,IF($M274=Data!$AN$4,Data!$AP$13,0))))))</f>
        <v>0</v>
      </c>
      <c r="AN274" s="9">
        <f>IF($M274=Data!$L$10,Data!$V$14,IF($M274=Data!$L$12,Data!$V$14,IF($M274=Data!$Y$4,Data!$AA$14,IF($M274=Data!$AD$4,Data!$AF$14,IF($M274=Data!$AI$4,Data!$AK$14,IF($M274=Data!$AN$4,Data!$AP$14,0))))))</f>
        <v>0</v>
      </c>
      <c r="AO274" s="9">
        <f>IF($M274=Data!$L$10,Data!$V$15,IF($M274=Data!$L$12,Data!$V$15,IF($M274=Data!$Y$4,Data!$AA$15,IF($M274=Data!$AD$4,Data!$AF$15,IF($M274=Data!$AI$4,Data!$AK$15,IF($M274=Data!$AN$4,Data!$AP$15,0))))))</f>
        <v>0</v>
      </c>
      <c r="AP274" s="9">
        <f>IF($M274=Data!$L$10,Data!$V$16,IF($M274=Data!$L$12,Data!$V$16,IF($M274=Data!$Y$4,Data!$AA$16,IF($M274=Data!$AD$4,Data!$AF$16,IF($M274=Data!$AI$4,Data!$AK$16,IF($M274=Data!$AN$4,Data!$AP$16,0))))))</f>
        <v>0</v>
      </c>
      <c r="AQ274" s="9">
        <f>IF($M274=Data!$L$10,Data!$V$17,IF($M274=Data!$L$12,Data!$V$17,IF($M274=Data!$Y$4,Data!$AA$17,IF($M274=Data!$AD$4,Data!$AF$17,IF($M274=Data!$AI$4,Data!$AK$17,IF($M274=Data!$AN$4,Data!$AP$17,0))))))</f>
        <v>0</v>
      </c>
      <c r="AR274" s="9">
        <f>IF($M274=Data!$L$10,Data!$V$18,IF($M274=Data!$L$12,Data!$V$18,IF($M274=Data!$Y$4,Data!$AA$18,IF($M274=Data!$AD$4,Data!$AF$18,IF($M274=Data!$AI$4,Data!$AK$18,IF($M274=Data!$AN$4,Data!$AP$18,0))))))</f>
        <v>0</v>
      </c>
      <c r="AS274" s="9">
        <f>IF($M274=Data!$L$10,Data!$V$19,IF($M274=Data!$L$12,Data!$V$19,IF($M274=Data!$Y$4,Data!$AA$19,IF($M274=Data!$AD$4,Data!$AF$19,IF($M274=Data!$AI$4,Data!$AK$19,IF($M274=Data!$AN$4,Data!$AP$19,0))))))</f>
        <v>0</v>
      </c>
      <c r="AT274" s="9">
        <f>IF($M274=Data!$L$10,Data!$V$20,IF($M274=Data!$L$12,Data!$V$20,IF($M274=Data!$Y$4,Data!$AA$20,IF($M274=Data!$AD$4,Data!$AF$20,IF($M274=Data!$AI$4,Data!$AK$20,IF($M274=Data!$AN$4,Data!$AP$20,0))))))</f>
        <v>0</v>
      </c>
      <c r="AU274" s="9">
        <f>IF($M274=Data!$L$10,Data!$V$21,IF($M274=Data!$L$12,Data!$V$21,IF($M274=Data!$Y$4,Data!$AA$21,IF($M274=Data!$AD$4,Data!$AF$21,IF($M274=Data!$AI$4,Data!$AK$21,IF($M274=Data!$AN$4,Data!$AP$21,0))))))</f>
        <v>0</v>
      </c>
      <c r="AV274" s="9">
        <f>IF($M274=Data!$L$10,Data!$V$22,IF($M274=Data!$L$12,Data!$V$22,IF($M274=Data!$Y$4,Data!$AA$22,IF($M274=Data!$AD$4,Data!$AF$22,IF($M274=Data!$AI$4,Data!$AK$22,IF($M274=Data!$AN$4,Data!$AP$22,0))))))</f>
        <v>0</v>
      </c>
      <c r="AW274" s="9">
        <f>IF($M274=Data!$L$10,Data!$V$23,IF($M274=Data!$L$12,Data!$V$23,IF($M274=Data!$Y$4,Data!$AA$23,IF($M274=Data!$AD$4,Data!$AF$23,IF($M274=Data!$AI$4,Data!$AK$23,IF($M274=Data!$AN$4,Data!$AP$23,0))))))</f>
        <v>0</v>
      </c>
      <c r="AX274" s="9">
        <f>IF($M274=Data!$L$10,Data!$V$24,IF($M274=Data!$L$12,Data!$V$24,IF($M274=Data!$Y$4,Data!$AA$24,IF($M274=Data!$AD$4,Data!$AF$24,IF($M274=Data!$AI$4,Data!$AK$24,IF($M274=Data!$AN$4,Data!$AP$24,0))))))</f>
        <v>0</v>
      </c>
      <c r="AY274" s="9">
        <f>IF($M274=Data!$L$10,Data!$V$25,IF($M274=Data!$L$12,Data!$V$25,IF($M274=Data!$Y$4,Data!$AA$25,IF($M274=Data!$AD$4,Data!$AF$25,IF($M274=Data!$AI$4,Data!$AK$25,IF($M274=Data!$AN$4,Data!$AP$25,0))))))</f>
        <v>0</v>
      </c>
      <c r="AZ274" s="9">
        <f>IF($M274=Data!$L$10,Data!$V$26,IF($M274=Data!$L$12,Data!$V$26,IF($M274=Data!$Y$4,Data!$AA$26,IF($M274=Data!$AD$4,Data!$AF$26,IF($M274=Data!$AI$4,Data!$AK$26,IF($M274=Data!$AN$4,Data!$AP$26,0))))))</f>
        <v>0</v>
      </c>
      <c r="BA274" s="9">
        <f>IF($M274=Data!$L$10,Data!$V$27,IF($M274=Data!$L$12,Data!$V$27,IF($M274=Data!$Y$4,Data!$AA$27,IF($M274=Data!$AD$4,Data!$AF$27,IF($M274=Data!$AI$4,Data!$AK$27,IF($M274=Data!$AN$4,Data!$AP$27,0))))))</f>
        <v>0</v>
      </c>
      <c r="BB274" s="9">
        <f>IF($M274=Data!$L$10,Data!$V$28,IF($M274=Data!$L$12,Data!$V$28,IF($M274=Data!$Y$4,Data!$AA$28,IF($M274=Data!$AD$4,Data!$AF$28,IF($M274=Data!$AI$4,Data!$AK$28,IF($M274=Data!$AN$4,Data!$AP$28,0))))))</f>
        <v>0</v>
      </c>
      <c r="BC274" s="9">
        <f t="shared" si="20"/>
        <v>0</v>
      </c>
      <c r="BD274" s="119">
        <f>VLOOKUP($BC274,Data!$AS$4:$AT$128,2,FALSE)</f>
        <v>0</v>
      </c>
      <c r="BE274" s="102">
        <f>IF('LCLR Activity List v2.2'!$K274="SPR",1,0)</f>
        <v>0</v>
      </c>
      <c r="BF274" s="100" t="e">
        <f>IF($BE274=0,T274*Data!BF$98,IF($BE274=1,T274*Data!BK$98,T274*Data!BF$98))</f>
        <v>#N/A</v>
      </c>
      <c r="BG274" s="100" t="e">
        <f>IF($BE274=0,U274*Data!BG$98,IF($BE274=1,U274*Data!BL$98,U274*Data!BG$98))</f>
        <v>#N/A</v>
      </c>
      <c r="BH274" s="100" t="e">
        <f>IF($BE274=0,V274*Data!BH$98,IF($BE274=1,V274*Data!BM$98,V274*Data!BH$98))</f>
        <v>#N/A</v>
      </c>
      <c r="BI274" s="100" t="e">
        <f>IF($BE274=0,W274*Data!BI$98,IF($BE274=1,W274*Data!BN$98,W274*Data!BI$98))</f>
        <v>#N/A</v>
      </c>
      <c r="BJ274" s="100" t="e">
        <f>IF($BE274=0,X274*Data!BJ$98,IF($BE274=1,X274*Data!BO$98,X274*Data!BJ$98))</f>
        <v>#N/A</v>
      </c>
      <c r="BK274" s="97" t="e">
        <f t="shared" si="19"/>
        <v>#N/A</v>
      </c>
    </row>
    <row r="275" spans="1:63" x14ac:dyDescent="0.35">
      <c r="A275" s="187">
        <v>263</v>
      </c>
      <c r="B275" s="165"/>
      <c r="C275" s="166"/>
      <c r="D275" s="230"/>
      <c r="E275" s="166"/>
      <c r="F275" s="166"/>
      <c r="G275" s="166"/>
      <c r="H275" s="166"/>
      <c r="I275" s="166"/>
      <c r="J275" s="166"/>
      <c r="K275" s="166"/>
      <c r="L275" s="166"/>
      <c r="M275" s="166"/>
      <c r="N275" s="166"/>
      <c r="O275" s="231"/>
      <c r="P275" s="154">
        <f>VLOOKUP($BC275,Data!$AS$4:$AT$128,2,FALSE)</f>
        <v>0</v>
      </c>
      <c r="Q275" s="166"/>
      <c r="R275" s="166"/>
      <c r="S275" s="155"/>
      <c r="T275" s="170"/>
      <c r="U275" s="170"/>
      <c r="V275" s="170"/>
      <c r="W275" s="170"/>
      <c r="X275" s="156">
        <f t="shared" si="17"/>
        <v>0</v>
      </c>
      <c r="Y275" s="170"/>
      <c r="Z275" s="156">
        <f t="shared" si="18"/>
        <v>0</v>
      </c>
      <c r="AA275" s="175"/>
      <c r="AB275" s="176"/>
      <c r="AD275" s="9">
        <f>IF($M275=Data!$L$10,Data!$V$4,IF($M275=Data!$L$12,Data!$V$4,IF($M275=Data!$Y$4,Data!$AA$4,IF($M275=Data!$AD$4,Data!$AF$4,IF($M275=Data!$AI$4,Data!$AK$4,IF($M275=Data!$AN$4,Data!$AP$4,0))))))</f>
        <v>0</v>
      </c>
      <c r="AE275" s="9">
        <f>IF($M275=Data!$L$10,Data!$V$5,IF($M275=Data!$L$12,Data!$V$5,IF($M275=Data!$Y$4,Data!$AA$5,IF($M275=Data!$AD$4,Data!$AF$5,IF($M275=Data!$AI$4,Data!$AK$5,IF($M275=Data!$AN$4,Data!$AP$5,0))))))</f>
        <v>0</v>
      </c>
      <c r="AF275" s="9">
        <f>IF($M275=Data!$L$10,Data!$V$6,IF($M275=Data!$L$12,Data!$V$6,IF($M275=Data!$Y$4,Data!$AA$6,IF($M275=Data!$AD$4,Data!$AF$6,IF($M275=Data!$AI$4,Data!$AK$6,IF($M275=Data!$AN$4,Data!$AP$6,0))))))</f>
        <v>0</v>
      </c>
      <c r="AG275" s="9">
        <f>IF($M275=Data!$L$10,Data!$V$7,IF($M275=Data!$L$12,Data!$V$7,IF($M275=Data!$Y$4,Data!$AA$7,IF($M275=Data!$AD$4,Data!$AF$7,IF($M275=Data!$AI$4,Data!$AK$7,IF($M275=Data!$AN$4,Data!$AP$7,0))))))</f>
        <v>0</v>
      </c>
      <c r="AH275" s="9">
        <f>IF($M275=Data!$L$10,Data!$V$8,IF($M275=Data!$L$12,Data!$V$8,IF($M275=Data!$Y$4,Data!$AA$8,IF($M275=Data!$AD$4,Data!$AF$8,IF($M275=Data!$AI$4,Data!$AK$8,IF($M275=Data!$AN$4,Data!$AP$8,0))))))</f>
        <v>0</v>
      </c>
      <c r="AI275" s="9">
        <f>IF($M275=Data!$L$10,Data!$V$9,IF($M275=Data!$L$12,Data!$V$9,IF($M275=Data!$Y$4,Data!$AA$9,IF($M275=Data!$AD$4,Data!$AF$9,IF($M275=Data!$AI$4,Data!$AK$9,IF($M275=Data!$AN$4,Data!$AP$9,0))))))</f>
        <v>0</v>
      </c>
      <c r="AJ275" s="9">
        <f>IF($M275=Data!$L$10,Data!$V$10,IF($M275=Data!$L$12,Data!$V$10,IF($M275=Data!$Y$4,Data!$AA$10,IF($M275=Data!$AD$4,Data!$AF$10,IF($M275=Data!$AI$4,Data!$AK$10,IF($M275=Data!$AN$4,Data!$AP$10,0))))))</f>
        <v>0</v>
      </c>
      <c r="AK275" s="9">
        <f>IF($M275=Data!$L$10,Data!$V$11,IF($M275=Data!$L$12,Data!$V$11,IF($M275=Data!$Y$4,Data!$AA$11,IF($M275=Data!$AD$4,Data!$AF$11,IF($M275=Data!$AI$4,Data!$AK$11,IF($M275=Data!$AN$4,Data!$AP$11,0))))))</f>
        <v>0</v>
      </c>
      <c r="AL275" s="9">
        <f>IF($M275=Data!$L$10,Data!$V$12,IF($M275=Data!$L$12,Data!$V$12,IF($M275=Data!$Y$4,Data!$AA$12,IF($M275=Data!$AD$4,Data!$AF$12,IF($M275=Data!$AI$4,Data!$AK$12,IF($M275=Data!$AN$4,Data!$AP$12,0))))))</f>
        <v>0</v>
      </c>
      <c r="AM275" s="9">
        <f>IF($M275=Data!$L$10,Data!$V$13,IF($M275=Data!$L$12,Data!$V$13,IF($M275=Data!$Y$4,Data!$AA$13,IF($M275=Data!$AD$4,Data!$AF$13,IF($M275=Data!$AI$4,Data!$AK$13,IF($M275=Data!$AN$4,Data!$AP$13,0))))))</f>
        <v>0</v>
      </c>
      <c r="AN275" s="9">
        <f>IF($M275=Data!$L$10,Data!$V$14,IF($M275=Data!$L$12,Data!$V$14,IF($M275=Data!$Y$4,Data!$AA$14,IF($M275=Data!$AD$4,Data!$AF$14,IF($M275=Data!$AI$4,Data!$AK$14,IF($M275=Data!$AN$4,Data!$AP$14,0))))))</f>
        <v>0</v>
      </c>
      <c r="AO275" s="9">
        <f>IF($M275=Data!$L$10,Data!$V$15,IF($M275=Data!$L$12,Data!$V$15,IF($M275=Data!$Y$4,Data!$AA$15,IF($M275=Data!$AD$4,Data!$AF$15,IF($M275=Data!$AI$4,Data!$AK$15,IF($M275=Data!$AN$4,Data!$AP$15,0))))))</f>
        <v>0</v>
      </c>
      <c r="AP275" s="9">
        <f>IF($M275=Data!$L$10,Data!$V$16,IF($M275=Data!$L$12,Data!$V$16,IF($M275=Data!$Y$4,Data!$AA$16,IF($M275=Data!$AD$4,Data!$AF$16,IF($M275=Data!$AI$4,Data!$AK$16,IF($M275=Data!$AN$4,Data!$AP$16,0))))))</f>
        <v>0</v>
      </c>
      <c r="AQ275" s="9">
        <f>IF($M275=Data!$L$10,Data!$V$17,IF($M275=Data!$L$12,Data!$V$17,IF($M275=Data!$Y$4,Data!$AA$17,IF($M275=Data!$AD$4,Data!$AF$17,IF($M275=Data!$AI$4,Data!$AK$17,IF($M275=Data!$AN$4,Data!$AP$17,0))))))</f>
        <v>0</v>
      </c>
      <c r="AR275" s="9">
        <f>IF($M275=Data!$L$10,Data!$V$18,IF($M275=Data!$L$12,Data!$V$18,IF($M275=Data!$Y$4,Data!$AA$18,IF($M275=Data!$AD$4,Data!$AF$18,IF($M275=Data!$AI$4,Data!$AK$18,IF($M275=Data!$AN$4,Data!$AP$18,0))))))</f>
        <v>0</v>
      </c>
      <c r="AS275" s="9">
        <f>IF($M275=Data!$L$10,Data!$V$19,IF($M275=Data!$L$12,Data!$V$19,IF($M275=Data!$Y$4,Data!$AA$19,IF($M275=Data!$AD$4,Data!$AF$19,IF($M275=Data!$AI$4,Data!$AK$19,IF($M275=Data!$AN$4,Data!$AP$19,0))))))</f>
        <v>0</v>
      </c>
      <c r="AT275" s="9">
        <f>IF($M275=Data!$L$10,Data!$V$20,IF($M275=Data!$L$12,Data!$V$20,IF($M275=Data!$Y$4,Data!$AA$20,IF($M275=Data!$AD$4,Data!$AF$20,IF($M275=Data!$AI$4,Data!$AK$20,IF($M275=Data!$AN$4,Data!$AP$20,0))))))</f>
        <v>0</v>
      </c>
      <c r="AU275" s="9">
        <f>IF($M275=Data!$L$10,Data!$V$21,IF($M275=Data!$L$12,Data!$V$21,IF($M275=Data!$Y$4,Data!$AA$21,IF($M275=Data!$AD$4,Data!$AF$21,IF($M275=Data!$AI$4,Data!$AK$21,IF($M275=Data!$AN$4,Data!$AP$21,0))))))</f>
        <v>0</v>
      </c>
      <c r="AV275" s="9">
        <f>IF($M275=Data!$L$10,Data!$V$22,IF($M275=Data!$L$12,Data!$V$22,IF($M275=Data!$Y$4,Data!$AA$22,IF($M275=Data!$AD$4,Data!$AF$22,IF($M275=Data!$AI$4,Data!$AK$22,IF($M275=Data!$AN$4,Data!$AP$22,0))))))</f>
        <v>0</v>
      </c>
      <c r="AW275" s="9">
        <f>IF($M275=Data!$L$10,Data!$V$23,IF($M275=Data!$L$12,Data!$V$23,IF($M275=Data!$Y$4,Data!$AA$23,IF($M275=Data!$AD$4,Data!$AF$23,IF($M275=Data!$AI$4,Data!$AK$23,IF($M275=Data!$AN$4,Data!$AP$23,0))))))</f>
        <v>0</v>
      </c>
      <c r="AX275" s="9">
        <f>IF($M275=Data!$L$10,Data!$V$24,IF($M275=Data!$L$12,Data!$V$24,IF($M275=Data!$Y$4,Data!$AA$24,IF($M275=Data!$AD$4,Data!$AF$24,IF($M275=Data!$AI$4,Data!$AK$24,IF($M275=Data!$AN$4,Data!$AP$24,0))))))</f>
        <v>0</v>
      </c>
      <c r="AY275" s="9">
        <f>IF($M275=Data!$L$10,Data!$V$25,IF($M275=Data!$L$12,Data!$V$25,IF($M275=Data!$Y$4,Data!$AA$25,IF($M275=Data!$AD$4,Data!$AF$25,IF($M275=Data!$AI$4,Data!$AK$25,IF($M275=Data!$AN$4,Data!$AP$25,0))))))</f>
        <v>0</v>
      </c>
      <c r="AZ275" s="9">
        <f>IF($M275=Data!$L$10,Data!$V$26,IF($M275=Data!$L$12,Data!$V$26,IF($M275=Data!$Y$4,Data!$AA$26,IF($M275=Data!$AD$4,Data!$AF$26,IF($M275=Data!$AI$4,Data!$AK$26,IF($M275=Data!$AN$4,Data!$AP$26,0))))))</f>
        <v>0</v>
      </c>
      <c r="BA275" s="9">
        <f>IF($M275=Data!$L$10,Data!$V$27,IF($M275=Data!$L$12,Data!$V$27,IF($M275=Data!$Y$4,Data!$AA$27,IF($M275=Data!$AD$4,Data!$AF$27,IF($M275=Data!$AI$4,Data!$AK$27,IF($M275=Data!$AN$4,Data!$AP$27,0))))))</f>
        <v>0</v>
      </c>
      <c r="BB275" s="9">
        <f>IF($M275=Data!$L$10,Data!$V$28,IF($M275=Data!$L$12,Data!$V$28,IF($M275=Data!$Y$4,Data!$AA$28,IF($M275=Data!$AD$4,Data!$AF$28,IF($M275=Data!$AI$4,Data!$AK$28,IF($M275=Data!$AN$4,Data!$AP$28,0))))))</f>
        <v>0</v>
      </c>
      <c r="BC275" s="9">
        <f t="shared" si="20"/>
        <v>0</v>
      </c>
      <c r="BD275" s="119">
        <f>VLOOKUP($BC275,Data!$AS$4:$AT$128,2,FALSE)</f>
        <v>0</v>
      </c>
      <c r="BE275" s="102">
        <f>IF('LCLR Activity List v2.2'!$K275="SPR",1,0)</f>
        <v>0</v>
      </c>
      <c r="BF275" s="100" t="e">
        <f>IF($BE275=0,T275*Data!BF$98,IF($BE275=1,T275*Data!BK$98,T275*Data!BF$98))</f>
        <v>#N/A</v>
      </c>
      <c r="BG275" s="100" t="e">
        <f>IF($BE275=0,U275*Data!BG$98,IF($BE275=1,U275*Data!BL$98,U275*Data!BG$98))</f>
        <v>#N/A</v>
      </c>
      <c r="BH275" s="100" t="e">
        <f>IF($BE275=0,V275*Data!BH$98,IF($BE275=1,V275*Data!BM$98,V275*Data!BH$98))</f>
        <v>#N/A</v>
      </c>
      <c r="BI275" s="100" t="e">
        <f>IF($BE275=0,W275*Data!BI$98,IF($BE275=1,W275*Data!BN$98,W275*Data!BI$98))</f>
        <v>#N/A</v>
      </c>
      <c r="BJ275" s="100" t="e">
        <f>IF($BE275=0,X275*Data!BJ$98,IF($BE275=1,X275*Data!BO$98,X275*Data!BJ$98))</f>
        <v>#N/A</v>
      </c>
      <c r="BK275" s="97" t="e">
        <f t="shared" si="19"/>
        <v>#N/A</v>
      </c>
    </row>
    <row r="276" spans="1:63" x14ac:dyDescent="0.35">
      <c r="A276" s="187">
        <v>264</v>
      </c>
      <c r="B276" s="165"/>
      <c r="C276" s="166"/>
      <c r="D276" s="230"/>
      <c r="E276" s="166"/>
      <c r="F276" s="166"/>
      <c r="G276" s="166"/>
      <c r="H276" s="166"/>
      <c r="I276" s="166"/>
      <c r="J276" s="166"/>
      <c r="K276" s="166"/>
      <c r="L276" s="166"/>
      <c r="M276" s="166"/>
      <c r="N276" s="166"/>
      <c r="O276" s="231"/>
      <c r="P276" s="154">
        <f>VLOOKUP($BC276,Data!$AS$4:$AT$128,2,FALSE)</f>
        <v>0</v>
      </c>
      <c r="Q276" s="166"/>
      <c r="R276" s="166"/>
      <c r="S276" s="155"/>
      <c r="T276" s="170"/>
      <c r="U276" s="170"/>
      <c r="V276" s="170"/>
      <c r="W276" s="170"/>
      <c r="X276" s="156">
        <f t="shared" si="17"/>
        <v>0</v>
      </c>
      <c r="Y276" s="170"/>
      <c r="Z276" s="156">
        <f t="shared" si="18"/>
        <v>0</v>
      </c>
      <c r="AA276" s="175"/>
      <c r="AB276" s="176"/>
      <c r="AD276" s="9">
        <f>IF($M276=Data!$L$10,Data!$V$4,IF($M276=Data!$L$12,Data!$V$4,IF($M276=Data!$Y$4,Data!$AA$4,IF($M276=Data!$AD$4,Data!$AF$4,IF($M276=Data!$AI$4,Data!$AK$4,IF($M276=Data!$AN$4,Data!$AP$4,0))))))</f>
        <v>0</v>
      </c>
      <c r="AE276" s="9">
        <f>IF($M276=Data!$L$10,Data!$V$5,IF($M276=Data!$L$12,Data!$V$5,IF($M276=Data!$Y$4,Data!$AA$5,IF($M276=Data!$AD$4,Data!$AF$5,IF($M276=Data!$AI$4,Data!$AK$5,IF($M276=Data!$AN$4,Data!$AP$5,0))))))</f>
        <v>0</v>
      </c>
      <c r="AF276" s="9">
        <f>IF($M276=Data!$L$10,Data!$V$6,IF($M276=Data!$L$12,Data!$V$6,IF($M276=Data!$Y$4,Data!$AA$6,IF($M276=Data!$AD$4,Data!$AF$6,IF($M276=Data!$AI$4,Data!$AK$6,IF($M276=Data!$AN$4,Data!$AP$6,0))))))</f>
        <v>0</v>
      </c>
      <c r="AG276" s="9">
        <f>IF($M276=Data!$L$10,Data!$V$7,IF($M276=Data!$L$12,Data!$V$7,IF($M276=Data!$Y$4,Data!$AA$7,IF($M276=Data!$AD$4,Data!$AF$7,IF($M276=Data!$AI$4,Data!$AK$7,IF($M276=Data!$AN$4,Data!$AP$7,0))))))</f>
        <v>0</v>
      </c>
      <c r="AH276" s="9">
        <f>IF($M276=Data!$L$10,Data!$V$8,IF($M276=Data!$L$12,Data!$V$8,IF($M276=Data!$Y$4,Data!$AA$8,IF($M276=Data!$AD$4,Data!$AF$8,IF($M276=Data!$AI$4,Data!$AK$8,IF($M276=Data!$AN$4,Data!$AP$8,0))))))</f>
        <v>0</v>
      </c>
      <c r="AI276" s="9">
        <f>IF($M276=Data!$L$10,Data!$V$9,IF($M276=Data!$L$12,Data!$V$9,IF($M276=Data!$Y$4,Data!$AA$9,IF($M276=Data!$AD$4,Data!$AF$9,IF($M276=Data!$AI$4,Data!$AK$9,IF($M276=Data!$AN$4,Data!$AP$9,0))))))</f>
        <v>0</v>
      </c>
      <c r="AJ276" s="9">
        <f>IF($M276=Data!$L$10,Data!$V$10,IF($M276=Data!$L$12,Data!$V$10,IF($M276=Data!$Y$4,Data!$AA$10,IF($M276=Data!$AD$4,Data!$AF$10,IF($M276=Data!$AI$4,Data!$AK$10,IF($M276=Data!$AN$4,Data!$AP$10,0))))))</f>
        <v>0</v>
      </c>
      <c r="AK276" s="9">
        <f>IF($M276=Data!$L$10,Data!$V$11,IF($M276=Data!$L$12,Data!$V$11,IF($M276=Data!$Y$4,Data!$AA$11,IF($M276=Data!$AD$4,Data!$AF$11,IF($M276=Data!$AI$4,Data!$AK$11,IF($M276=Data!$AN$4,Data!$AP$11,0))))))</f>
        <v>0</v>
      </c>
      <c r="AL276" s="9">
        <f>IF($M276=Data!$L$10,Data!$V$12,IF($M276=Data!$L$12,Data!$V$12,IF($M276=Data!$Y$4,Data!$AA$12,IF($M276=Data!$AD$4,Data!$AF$12,IF($M276=Data!$AI$4,Data!$AK$12,IF($M276=Data!$AN$4,Data!$AP$12,0))))))</f>
        <v>0</v>
      </c>
      <c r="AM276" s="9">
        <f>IF($M276=Data!$L$10,Data!$V$13,IF($M276=Data!$L$12,Data!$V$13,IF($M276=Data!$Y$4,Data!$AA$13,IF($M276=Data!$AD$4,Data!$AF$13,IF($M276=Data!$AI$4,Data!$AK$13,IF($M276=Data!$AN$4,Data!$AP$13,0))))))</f>
        <v>0</v>
      </c>
      <c r="AN276" s="9">
        <f>IF($M276=Data!$L$10,Data!$V$14,IF($M276=Data!$L$12,Data!$V$14,IF($M276=Data!$Y$4,Data!$AA$14,IF($M276=Data!$AD$4,Data!$AF$14,IF($M276=Data!$AI$4,Data!$AK$14,IF($M276=Data!$AN$4,Data!$AP$14,0))))))</f>
        <v>0</v>
      </c>
      <c r="AO276" s="9">
        <f>IF($M276=Data!$L$10,Data!$V$15,IF($M276=Data!$L$12,Data!$V$15,IF($M276=Data!$Y$4,Data!$AA$15,IF($M276=Data!$AD$4,Data!$AF$15,IF($M276=Data!$AI$4,Data!$AK$15,IF($M276=Data!$AN$4,Data!$AP$15,0))))))</f>
        <v>0</v>
      </c>
      <c r="AP276" s="9">
        <f>IF($M276=Data!$L$10,Data!$V$16,IF($M276=Data!$L$12,Data!$V$16,IF($M276=Data!$Y$4,Data!$AA$16,IF($M276=Data!$AD$4,Data!$AF$16,IF($M276=Data!$AI$4,Data!$AK$16,IF($M276=Data!$AN$4,Data!$AP$16,0))))))</f>
        <v>0</v>
      </c>
      <c r="AQ276" s="9">
        <f>IF($M276=Data!$L$10,Data!$V$17,IF($M276=Data!$L$12,Data!$V$17,IF($M276=Data!$Y$4,Data!$AA$17,IF($M276=Data!$AD$4,Data!$AF$17,IF($M276=Data!$AI$4,Data!$AK$17,IF($M276=Data!$AN$4,Data!$AP$17,0))))))</f>
        <v>0</v>
      </c>
      <c r="AR276" s="9">
        <f>IF($M276=Data!$L$10,Data!$V$18,IF($M276=Data!$L$12,Data!$V$18,IF($M276=Data!$Y$4,Data!$AA$18,IF($M276=Data!$AD$4,Data!$AF$18,IF($M276=Data!$AI$4,Data!$AK$18,IF($M276=Data!$AN$4,Data!$AP$18,0))))))</f>
        <v>0</v>
      </c>
      <c r="AS276" s="9">
        <f>IF($M276=Data!$L$10,Data!$V$19,IF($M276=Data!$L$12,Data!$V$19,IF($M276=Data!$Y$4,Data!$AA$19,IF($M276=Data!$AD$4,Data!$AF$19,IF($M276=Data!$AI$4,Data!$AK$19,IF($M276=Data!$AN$4,Data!$AP$19,0))))))</f>
        <v>0</v>
      </c>
      <c r="AT276" s="9">
        <f>IF($M276=Data!$L$10,Data!$V$20,IF($M276=Data!$L$12,Data!$V$20,IF($M276=Data!$Y$4,Data!$AA$20,IF($M276=Data!$AD$4,Data!$AF$20,IF($M276=Data!$AI$4,Data!$AK$20,IF($M276=Data!$AN$4,Data!$AP$20,0))))))</f>
        <v>0</v>
      </c>
      <c r="AU276" s="9">
        <f>IF($M276=Data!$L$10,Data!$V$21,IF($M276=Data!$L$12,Data!$V$21,IF($M276=Data!$Y$4,Data!$AA$21,IF($M276=Data!$AD$4,Data!$AF$21,IF($M276=Data!$AI$4,Data!$AK$21,IF($M276=Data!$AN$4,Data!$AP$21,0))))))</f>
        <v>0</v>
      </c>
      <c r="AV276" s="9">
        <f>IF($M276=Data!$L$10,Data!$V$22,IF($M276=Data!$L$12,Data!$V$22,IF($M276=Data!$Y$4,Data!$AA$22,IF($M276=Data!$AD$4,Data!$AF$22,IF($M276=Data!$AI$4,Data!$AK$22,IF($M276=Data!$AN$4,Data!$AP$22,0))))))</f>
        <v>0</v>
      </c>
      <c r="AW276" s="9">
        <f>IF($M276=Data!$L$10,Data!$V$23,IF($M276=Data!$L$12,Data!$V$23,IF($M276=Data!$Y$4,Data!$AA$23,IF($M276=Data!$AD$4,Data!$AF$23,IF($M276=Data!$AI$4,Data!$AK$23,IF($M276=Data!$AN$4,Data!$AP$23,0))))))</f>
        <v>0</v>
      </c>
      <c r="AX276" s="9">
        <f>IF($M276=Data!$L$10,Data!$V$24,IF($M276=Data!$L$12,Data!$V$24,IF($M276=Data!$Y$4,Data!$AA$24,IF($M276=Data!$AD$4,Data!$AF$24,IF($M276=Data!$AI$4,Data!$AK$24,IF($M276=Data!$AN$4,Data!$AP$24,0))))))</f>
        <v>0</v>
      </c>
      <c r="AY276" s="9">
        <f>IF($M276=Data!$L$10,Data!$V$25,IF($M276=Data!$L$12,Data!$V$25,IF($M276=Data!$Y$4,Data!$AA$25,IF($M276=Data!$AD$4,Data!$AF$25,IF($M276=Data!$AI$4,Data!$AK$25,IF($M276=Data!$AN$4,Data!$AP$25,0))))))</f>
        <v>0</v>
      </c>
      <c r="AZ276" s="9">
        <f>IF($M276=Data!$L$10,Data!$V$26,IF($M276=Data!$L$12,Data!$V$26,IF($M276=Data!$Y$4,Data!$AA$26,IF($M276=Data!$AD$4,Data!$AF$26,IF($M276=Data!$AI$4,Data!$AK$26,IF($M276=Data!$AN$4,Data!$AP$26,0))))))</f>
        <v>0</v>
      </c>
      <c r="BA276" s="9">
        <f>IF($M276=Data!$L$10,Data!$V$27,IF($M276=Data!$L$12,Data!$V$27,IF($M276=Data!$Y$4,Data!$AA$27,IF($M276=Data!$AD$4,Data!$AF$27,IF($M276=Data!$AI$4,Data!$AK$27,IF($M276=Data!$AN$4,Data!$AP$27,0))))))</f>
        <v>0</v>
      </c>
      <c r="BB276" s="9">
        <f>IF($M276=Data!$L$10,Data!$V$28,IF($M276=Data!$L$12,Data!$V$28,IF($M276=Data!$Y$4,Data!$AA$28,IF($M276=Data!$AD$4,Data!$AF$28,IF($M276=Data!$AI$4,Data!$AK$28,IF($M276=Data!$AN$4,Data!$AP$28,0))))))</f>
        <v>0</v>
      </c>
      <c r="BC276" s="9">
        <f t="shared" si="20"/>
        <v>0</v>
      </c>
      <c r="BD276" s="119">
        <f>VLOOKUP($BC276,Data!$AS$4:$AT$128,2,FALSE)</f>
        <v>0</v>
      </c>
      <c r="BE276" s="102">
        <f>IF('LCLR Activity List v2.2'!$K276="SPR",1,0)</f>
        <v>0</v>
      </c>
      <c r="BF276" s="100" t="e">
        <f>IF($BE276=0,T276*Data!BF$98,IF($BE276=1,T276*Data!BK$98,T276*Data!BF$98))</f>
        <v>#N/A</v>
      </c>
      <c r="BG276" s="100" t="e">
        <f>IF($BE276=0,U276*Data!BG$98,IF($BE276=1,U276*Data!BL$98,U276*Data!BG$98))</f>
        <v>#N/A</v>
      </c>
      <c r="BH276" s="100" t="e">
        <f>IF($BE276=0,V276*Data!BH$98,IF($BE276=1,V276*Data!BM$98,V276*Data!BH$98))</f>
        <v>#N/A</v>
      </c>
      <c r="BI276" s="100" t="e">
        <f>IF($BE276=0,W276*Data!BI$98,IF($BE276=1,W276*Data!BN$98,W276*Data!BI$98))</f>
        <v>#N/A</v>
      </c>
      <c r="BJ276" s="100" t="e">
        <f>IF($BE276=0,X276*Data!BJ$98,IF($BE276=1,X276*Data!BO$98,X276*Data!BJ$98))</f>
        <v>#N/A</v>
      </c>
      <c r="BK276" s="97" t="e">
        <f t="shared" si="19"/>
        <v>#N/A</v>
      </c>
    </row>
    <row r="277" spans="1:63" x14ac:dyDescent="0.35">
      <c r="A277" s="187">
        <v>265</v>
      </c>
      <c r="B277" s="165"/>
      <c r="C277" s="166"/>
      <c r="D277" s="230"/>
      <c r="E277" s="166"/>
      <c r="F277" s="166"/>
      <c r="G277" s="166"/>
      <c r="H277" s="166"/>
      <c r="I277" s="166"/>
      <c r="J277" s="166"/>
      <c r="K277" s="166"/>
      <c r="L277" s="166"/>
      <c r="M277" s="166"/>
      <c r="N277" s="166"/>
      <c r="O277" s="231"/>
      <c r="P277" s="154">
        <f>VLOOKUP($BC277,Data!$AS$4:$AT$128,2,FALSE)</f>
        <v>0</v>
      </c>
      <c r="Q277" s="166"/>
      <c r="R277" s="166"/>
      <c r="S277" s="155"/>
      <c r="T277" s="170"/>
      <c r="U277" s="170"/>
      <c r="V277" s="170"/>
      <c r="W277" s="170"/>
      <c r="X277" s="156">
        <f t="shared" si="17"/>
        <v>0</v>
      </c>
      <c r="Y277" s="170"/>
      <c r="Z277" s="156">
        <f t="shared" si="18"/>
        <v>0</v>
      </c>
      <c r="AA277" s="175"/>
      <c r="AB277" s="176"/>
      <c r="AD277" s="9">
        <f>IF($M277=Data!$L$10,Data!$V$4,IF($M277=Data!$L$12,Data!$V$4,IF($M277=Data!$Y$4,Data!$AA$4,IF($M277=Data!$AD$4,Data!$AF$4,IF($M277=Data!$AI$4,Data!$AK$4,IF($M277=Data!$AN$4,Data!$AP$4,0))))))</f>
        <v>0</v>
      </c>
      <c r="AE277" s="9">
        <f>IF($M277=Data!$L$10,Data!$V$5,IF($M277=Data!$L$12,Data!$V$5,IF($M277=Data!$Y$4,Data!$AA$5,IF($M277=Data!$AD$4,Data!$AF$5,IF($M277=Data!$AI$4,Data!$AK$5,IF($M277=Data!$AN$4,Data!$AP$5,0))))))</f>
        <v>0</v>
      </c>
      <c r="AF277" s="9">
        <f>IF($M277=Data!$L$10,Data!$V$6,IF($M277=Data!$L$12,Data!$V$6,IF($M277=Data!$Y$4,Data!$AA$6,IF($M277=Data!$AD$4,Data!$AF$6,IF($M277=Data!$AI$4,Data!$AK$6,IF($M277=Data!$AN$4,Data!$AP$6,0))))))</f>
        <v>0</v>
      </c>
      <c r="AG277" s="9">
        <f>IF($M277=Data!$L$10,Data!$V$7,IF($M277=Data!$L$12,Data!$V$7,IF($M277=Data!$Y$4,Data!$AA$7,IF($M277=Data!$AD$4,Data!$AF$7,IF($M277=Data!$AI$4,Data!$AK$7,IF($M277=Data!$AN$4,Data!$AP$7,0))))))</f>
        <v>0</v>
      </c>
      <c r="AH277" s="9">
        <f>IF($M277=Data!$L$10,Data!$V$8,IF($M277=Data!$L$12,Data!$V$8,IF($M277=Data!$Y$4,Data!$AA$8,IF($M277=Data!$AD$4,Data!$AF$8,IF($M277=Data!$AI$4,Data!$AK$8,IF($M277=Data!$AN$4,Data!$AP$8,0))))))</f>
        <v>0</v>
      </c>
      <c r="AI277" s="9">
        <f>IF($M277=Data!$L$10,Data!$V$9,IF($M277=Data!$L$12,Data!$V$9,IF($M277=Data!$Y$4,Data!$AA$9,IF($M277=Data!$AD$4,Data!$AF$9,IF($M277=Data!$AI$4,Data!$AK$9,IF($M277=Data!$AN$4,Data!$AP$9,0))))))</f>
        <v>0</v>
      </c>
      <c r="AJ277" s="9">
        <f>IF($M277=Data!$L$10,Data!$V$10,IF($M277=Data!$L$12,Data!$V$10,IF($M277=Data!$Y$4,Data!$AA$10,IF($M277=Data!$AD$4,Data!$AF$10,IF($M277=Data!$AI$4,Data!$AK$10,IF($M277=Data!$AN$4,Data!$AP$10,0))))))</f>
        <v>0</v>
      </c>
      <c r="AK277" s="9">
        <f>IF($M277=Data!$L$10,Data!$V$11,IF($M277=Data!$L$12,Data!$V$11,IF($M277=Data!$Y$4,Data!$AA$11,IF($M277=Data!$AD$4,Data!$AF$11,IF($M277=Data!$AI$4,Data!$AK$11,IF($M277=Data!$AN$4,Data!$AP$11,0))))))</f>
        <v>0</v>
      </c>
      <c r="AL277" s="9">
        <f>IF($M277=Data!$L$10,Data!$V$12,IF($M277=Data!$L$12,Data!$V$12,IF($M277=Data!$Y$4,Data!$AA$12,IF($M277=Data!$AD$4,Data!$AF$12,IF($M277=Data!$AI$4,Data!$AK$12,IF($M277=Data!$AN$4,Data!$AP$12,0))))))</f>
        <v>0</v>
      </c>
      <c r="AM277" s="9">
        <f>IF($M277=Data!$L$10,Data!$V$13,IF($M277=Data!$L$12,Data!$V$13,IF($M277=Data!$Y$4,Data!$AA$13,IF($M277=Data!$AD$4,Data!$AF$13,IF($M277=Data!$AI$4,Data!$AK$13,IF($M277=Data!$AN$4,Data!$AP$13,0))))))</f>
        <v>0</v>
      </c>
      <c r="AN277" s="9">
        <f>IF($M277=Data!$L$10,Data!$V$14,IF($M277=Data!$L$12,Data!$V$14,IF($M277=Data!$Y$4,Data!$AA$14,IF($M277=Data!$AD$4,Data!$AF$14,IF($M277=Data!$AI$4,Data!$AK$14,IF($M277=Data!$AN$4,Data!$AP$14,0))))))</f>
        <v>0</v>
      </c>
      <c r="AO277" s="9">
        <f>IF($M277=Data!$L$10,Data!$V$15,IF($M277=Data!$L$12,Data!$V$15,IF($M277=Data!$Y$4,Data!$AA$15,IF($M277=Data!$AD$4,Data!$AF$15,IF($M277=Data!$AI$4,Data!$AK$15,IF($M277=Data!$AN$4,Data!$AP$15,0))))))</f>
        <v>0</v>
      </c>
      <c r="AP277" s="9">
        <f>IF($M277=Data!$L$10,Data!$V$16,IF($M277=Data!$L$12,Data!$V$16,IF($M277=Data!$Y$4,Data!$AA$16,IF($M277=Data!$AD$4,Data!$AF$16,IF($M277=Data!$AI$4,Data!$AK$16,IF($M277=Data!$AN$4,Data!$AP$16,0))))))</f>
        <v>0</v>
      </c>
      <c r="AQ277" s="9">
        <f>IF($M277=Data!$L$10,Data!$V$17,IF($M277=Data!$L$12,Data!$V$17,IF($M277=Data!$Y$4,Data!$AA$17,IF($M277=Data!$AD$4,Data!$AF$17,IF($M277=Data!$AI$4,Data!$AK$17,IF($M277=Data!$AN$4,Data!$AP$17,0))))))</f>
        <v>0</v>
      </c>
      <c r="AR277" s="9">
        <f>IF($M277=Data!$L$10,Data!$V$18,IF($M277=Data!$L$12,Data!$V$18,IF($M277=Data!$Y$4,Data!$AA$18,IF($M277=Data!$AD$4,Data!$AF$18,IF($M277=Data!$AI$4,Data!$AK$18,IF($M277=Data!$AN$4,Data!$AP$18,0))))))</f>
        <v>0</v>
      </c>
      <c r="AS277" s="9">
        <f>IF($M277=Data!$L$10,Data!$V$19,IF($M277=Data!$L$12,Data!$V$19,IF($M277=Data!$Y$4,Data!$AA$19,IF($M277=Data!$AD$4,Data!$AF$19,IF($M277=Data!$AI$4,Data!$AK$19,IF($M277=Data!$AN$4,Data!$AP$19,0))))))</f>
        <v>0</v>
      </c>
      <c r="AT277" s="9">
        <f>IF($M277=Data!$L$10,Data!$V$20,IF($M277=Data!$L$12,Data!$V$20,IF($M277=Data!$Y$4,Data!$AA$20,IF($M277=Data!$AD$4,Data!$AF$20,IF($M277=Data!$AI$4,Data!$AK$20,IF($M277=Data!$AN$4,Data!$AP$20,0))))))</f>
        <v>0</v>
      </c>
      <c r="AU277" s="9">
        <f>IF($M277=Data!$L$10,Data!$V$21,IF($M277=Data!$L$12,Data!$V$21,IF($M277=Data!$Y$4,Data!$AA$21,IF($M277=Data!$AD$4,Data!$AF$21,IF($M277=Data!$AI$4,Data!$AK$21,IF($M277=Data!$AN$4,Data!$AP$21,0))))))</f>
        <v>0</v>
      </c>
      <c r="AV277" s="9">
        <f>IF($M277=Data!$L$10,Data!$V$22,IF($M277=Data!$L$12,Data!$V$22,IF($M277=Data!$Y$4,Data!$AA$22,IF($M277=Data!$AD$4,Data!$AF$22,IF($M277=Data!$AI$4,Data!$AK$22,IF($M277=Data!$AN$4,Data!$AP$22,0))))))</f>
        <v>0</v>
      </c>
      <c r="AW277" s="9">
        <f>IF($M277=Data!$L$10,Data!$V$23,IF($M277=Data!$L$12,Data!$V$23,IF($M277=Data!$Y$4,Data!$AA$23,IF($M277=Data!$AD$4,Data!$AF$23,IF($M277=Data!$AI$4,Data!$AK$23,IF($M277=Data!$AN$4,Data!$AP$23,0))))))</f>
        <v>0</v>
      </c>
      <c r="AX277" s="9">
        <f>IF($M277=Data!$L$10,Data!$V$24,IF($M277=Data!$L$12,Data!$V$24,IF($M277=Data!$Y$4,Data!$AA$24,IF($M277=Data!$AD$4,Data!$AF$24,IF($M277=Data!$AI$4,Data!$AK$24,IF($M277=Data!$AN$4,Data!$AP$24,0))))))</f>
        <v>0</v>
      </c>
      <c r="AY277" s="9">
        <f>IF($M277=Data!$L$10,Data!$V$25,IF($M277=Data!$L$12,Data!$V$25,IF($M277=Data!$Y$4,Data!$AA$25,IF($M277=Data!$AD$4,Data!$AF$25,IF($M277=Data!$AI$4,Data!$AK$25,IF($M277=Data!$AN$4,Data!$AP$25,0))))))</f>
        <v>0</v>
      </c>
      <c r="AZ277" s="9">
        <f>IF($M277=Data!$L$10,Data!$V$26,IF($M277=Data!$L$12,Data!$V$26,IF($M277=Data!$Y$4,Data!$AA$26,IF($M277=Data!$AD$4,Data!$AF$26,IF($M277=Data!$AI$4,Data!$AK$26,IF($M277=Data!$AN$4,Data!$AP$26,0))))))</f>
        <v>0</v>
      </c>
      <c r="BA277" s="9">
        <f>IF($M277=Data!$L$10,Data!$V$27,IF($M277=Data!$L$12,Data!$V$27,IF($M277=Data!$Y$4,Data!$AA$27,IF($M277=Data!$AD$4,Data!$AF$27,IF($M277=Data!$AI$4,Data!$AK$27,IF($M277=Data!$AN$4,Data!$AP$27,0))))))</f>
        <v>0</v>
      </c>
      <c r="BB277" s="9">
        <f>IF($M277=Data!$L$10,Data!$V$28,IF($M277=Data!$L$12,Data!$V$28,IF($M277=Data!$Y$4,Data!$AA$28,IF($M277=Data!$AD$4,Data!$AF$28,IF($M277=Data!$AI$4,Data!$AK$28,IF($M277=Data!$AN$4,Data!$AP$28,0))))))</f>
        <v>0</v>
      </c>
      <c r="BC277" s="9">
        <f t="shared" si="20"/>
        <v>0</v>
      </c>
      <c r="BD277" s="119">
        <f>VLOOKUP($BC277,Data!$AS$4:$AT$128,2,FALSE)</f>
        <v>0</v>
      </c>
      <c r="BE277" s="102">
        <f>IF('LCLR Activity List v2.2'!$K277="SPR",1,0)</f>
        <v>0</v>
      </c>
      <c r="BF277" s="100" t="e">
        <f>IF($BE277=0,T277*Data!BF$98,IF($BE277=1,T277*Data!BK$98,T277*Data!BF$98))</f>
        <v>#N/A</v>
      </c>
      <c r="BG277" s="100" t="e">
        <f>IF($BE277=0,U277*Data!BG$98,IF($BE277=1,U277*Data!BL$98,U277*Data!BG$98))</f>
        <v>#N/A</v>
      </c>
      <c r="BH277" s="100" t="e">
        <f>IF($BE277=0,V277*Data!BH$98,IF($BE277=1,V277*Data!BM$98,V277*Data!BH$98))</f>
        <v>#N/A</v>
      </c>
      <c r="BI277" s="100" t="e">
        <f>IF($BE277=0,W277*Data!BI$98,IF($BE277=1,W277*Data!BN$98,W277*Data!BI$98))</f>
        <v>#N/A</v>
      </c>
      <c r="BJ277" s="100" t="e">
        <f>IF($BE277=0,X277*Data!BJ$98,IF($BE277=1,X277*Data!BO$98,X277*Data!BJ$98))</f>
        <v>#N/A</v>
      </c>
      <c r="BK277" s="97" t="e">
        <f t="shared" si="19"/>
        <v>#N/A</v>
      </c>
    </row>
    <row r="278" spans="1:63" x14ac:dyDescent="0.35">
      <c r="A278" s="187">
        <v>266</v>
      </c>
      <c r="B278" s="165"/>
      <c r="C278" s="166"/>
      <c r="D278" s="230"/>
      <c r="E278" s="166"/>
      <c r="F278" s="166"/>
      <c r="G278" s="166"/>
      <c r="H278" s="166"/>
      <c r="I278" s="166"/>
      <c r="J278" s="166"/>
      <c r="K278" s="166"/>
      <c r="L278" s="166"/>
      <c r="M278" s="166"/>
      <c r="N278" s="166"/>
      <c r="O278" s="231"/>
      <c r="P278" s="154">
        <f>VLOOKUP($BC278,Data!$AS$4:$AT$128,2,FALSE)</f>
        <v>0</v>
      </c>
      <c r="Q278" s="166"/>
      <c r="R278" s="166"/>
      <c r="S278" s="155"/>
      <c r="T278" s="170"/>
      <c r="U278" s="170"/>
      <c r="V278" s="170"/>
      <c r="W278" s="170"/>
      <c r="X278" s="156">
        <f t="shared" si="17"/>
        <v>0</v>
      </c>
      <c r="Y278" s="170"/>
      <c r="Z278" s="156">
        <f t="shared" si="18"/>
        <v>0</v>
      </c>
      <c r="AA278" s="175"/>
      <c r="AB278" s="176"/>
      <c r="AD278" s="9">
        <f>IF($M278=Data!$L$10,Data!$V$4,IF($M278=Data!$L$12,Data!$V$4,IF($M278=Data!$Y$4,Data!$AA$4,IF($M278=Data!$AD$4,Data!$AF$4,IF($M278=Data!$AI$4,Data!$AK$4,IF($M278=Data!$AN$4,Data!$AP$4,0))))))</f>
        <v>0</v>
      </c>
      <c r="AE278" s="9">
        <f>IF($M278=Data!$L$10,Data!$V$5,IF($M278=Data!$L$12,Data!$V$5,IF($M278=Data!$Y$4,Data!$AA$5,IF($M278=Data!$AD$4,Data!$AF$5,IF($M278=Data!$AI$4,Data!$AK$5,IF($M278=Data!$AN$4,Data!$AP$5,0))))))</f>
        <v>0</v>
      </c>
      <c r="AF278" s="9">
        <f>IF($M278=Data!$L$10,Data!$V$6,IF($M278=Data!$L$12,Data!$V$6,IF($M278=Data!$Y$4,Data!$AA$6,IF($M278=Data!$AD$4,Data!$AF$6,IF($M278=Data!$AI$4,Data!$AK$6,IF($M278=Data!$AN$4,Data!$AP$6,0))))))</f>
        <v>0</v>
      </c>
      <c r="AG278" s="9">
        <f>IF($M278=Data!$L$10,Data!$V$7,IF($M278=Data!$L$12,Data!$V$7,IF($M278=Data!$Y$4,Data!$AA$7,IF($M278=Data!$AD$4,Data!$AF$7,IF($M278=Data!$AI$4,Data!$AK$7,IF($M278=Data!$AN$4,Data!$AP$7,0))))))</f>
        <v>0</v>
      </c>
      <c r="AH278" s="9">
        <f>IF($M278=Data!$L$10,Data!$V$8,IF($M278=Data!$L$12,Data!$V$8,IF($M278=Data!$Y$4,Data!$AA$8,IF($M278=Data!$AD$4,Data!$AF$8,IF($M278=Data!$AI$4,Data!$AK$8,IF($M278=Data!$AN$4,Data!$AP$8,0))))))</f>
        <v>0</v>
      </c>
      <c r="AI278" s="9">
        <f>IF($M278=Data!$L$10,Data!$V$9,IF($M278=Data!$L$12,Data!$V$9,IF($M278=Data!$Y$4,Data!$AA$9,IF($M278=Data!$AD$4,Data!$AF$9,IF($M278=Data!$AI$4,Data!$AK$9,IF($M278=Data!$AN$4,Data!$AP$9,0))))))</f>
        <v>0</v>
      </c>
      <c r="AJ278" s="9">
        <f>IF($M278=Data!$L$10,Data!$V$10,IF($M278=Data!$L$12,Data!$V$10,IF($M278=Data!$Y$4,Data!$AA$10,IF($M278=Data!$AD$4,Data!$AF$10,IF($M278=Data!$AI$4,Data!$AK$10,IF($M278=Data!$AN$4,Data!$AP$10,0))))))</f>
        <v>0</v>
      </c>
      <c r="AK278" s="9">
        <f>IF($M278=Data!$L$10,Data!$V$11,IF($M278=Data!$L$12,Data!$V$11,IF($M278=Data!$Y$4,Data!$AA$11,IF($M278=Data!$AD$4,Data!$AF$11,IF($M278=Data!$AI$4,Data!$AK$11,IF($M278=Data!$AN$4,Data!$AP$11,0))))))</f>
        <v>0</v>
      </c>
      <c r="AL278" s="9">
        <f>IF($M278=Data!$L$10,Data!$V$12,IF($M278=Data!$L$12,Data!$V$12,IF($M278=Data!$Y$4,Data!$AA$12,IF($M278=Data!$AD$4,Data!$AF$12,IF($M278=Data!$AI$4,Data!$AK$12,IF($M278=Data!$AN$4,Data!$AP$12,0))))))</f>
        <v>0</v>
      </c>
      <c r="AM278" s="9">
        <f>IF($M278=Data!$L$10,Data!$V$13,IF($M278=Data!$L$12,Data!$V$13,IF($M278=Data!$Y$4,Data!$AA$13,IF($M278=Data!$AD$4,Data!$AF$13,IF($M278=Data!$AI$4,Data!$AK$13,IF($M278=Data!$AN$4,Data!$AP$13,0))))))</f>
        <v>0</v>
      </c>
      <c r="AN278" s="9">
        <f>IF($M278=Data!$L$10,Data!$V$14,IF($M278=Data!$L$12,Data!$V$14,IF($M278=Data!$Y$4,Data!$AA$14,IF($M278=Data!$AD$4,Data!$AF$14,IF($M278=Data!$AI$4,Data!$AK$14,IF($M278=Data!$AN$4,Data!$AP$14,0))))))</f>
        <v>0</v>
      </c>
      <c r="AO278" s="9">
        <f>IF($M278=Data!$L$10,Data!$V$15,IF($M278=Data!$L$12,Data!$V$15,IF($M278=Data!$Y$4,Data!$AA$15,IF($M278=Data!$AD$4,Data!$AF$15,IF($M278=Data!$AI$4,Data!$AK$15,IF($M278=Data!$AN$4,Data!$AP$15,0))))))</f>
        <v>0</v>
      </c>
      <c r="AP278" s="9">
        <f>IF($M278=Data!$L$10,Data!$V$16,IF($M278=Data!$L$12,Data!$V$16,IF($M278=Data!$Y$4,Data!$AA$16,IF($M278=Data!$AD$4,Data!$AF$16,IF($M278=Data!$AI$4,Data!$AK$16,IF($M278=Data!$AN$4,Data!$AP$16,0))))))</f>
        <v>0</v>
      </c>
      <c r="AQ278" s="9">
        <f>IF($M278=Data!$L$10,Data!$V$17,IF($M278=Data!$L$12,Data!$V$17,IF($M278=Data!$Y$4,Data!$AA$17,IF($M278=Data!$AD$4,Data!$AF$17,IF($M278=Data!$AI$4,Data!$AK$17,IF($M278=Data!$AN$4,Data!$AP$17,0))))))</f>
        <v>0</v>
      </c>
      <c r="AR278" s="9">
        <f>IF($M278=Data!$L$10,Data!$V$18,IF($M278=Data!$L$12,Data!$V$18,IF($M278=Data!$Y$4,Data!$AA$18,IF($M278=Data!$AD$4,Data!$AF$18,IF($M278=Data!$AI$4,Data!$AK$18,IF($M278=Data!$AN$4,Data!$AP$18,0))))))</f>
        <v>0</v>
      </c>
      <c r="AS278" s="9">
        <f>IF($M278=Data!$L$10,Data!$V$19,IF($M278=Data!$L$12,Data!$V$19,IF($M278=Data!$Y$4,Data!$AA$19,IF($M278=Data!$AD$4,Data!$AF$19,IF($M278=Data!$AI$4,Data!$AK$19,IF($M278=Data!$AN$4,Data!$AP$19,0))))))</f>
        <v>0</v>
      </c>
      <c r="AT278" s="9">
        <f>IF($M278=Data!$L$10,Data!$V$20,IF($M278=Data!$L$12,Data!$V$20,IF($M278=Data!$Y$4,Data!$AA$20,IF($M278=Data!$AD$4,Data!$AF$20,IF($M278=Data!$AI$4,Data!$AK$20,IF($M278=Data!$AN$4,Data!$AP$20,0))))))</f>
        <v>0</v>
      </c>
      <c r="AU278" s="9">
        <f>IF($M278=Data!$L$10,Data!$V$21,IF($M278=Data!$L$12,Data!$V$21,IF($M278=Data!$Y$4,Data!$AA$21,IF($M278=Data!$AD$4,Data!$AF$21,IF($M278=Data!$AI$4,Data!$AK$21,IF($M278=Data!$AN$4,Data!$AP$21,0))))))</f>
        <v>0</v>
      </c>
      <c r="AV278" s="9">
        <f>IF($M278=Data!$L$10,Data!$V$22,IF($M278=Data!$L$12,Data!$V$22,IF($M278=Data!$Y$4,Data!$AA$22,IF($M278=Data!$AD$4,Data!$AF$22,IF($M278=Data!$AI$4,Data!$AK$22,IF($M278=Data!$AN$4,Data!$AP$22,0))))))</f>
        <v>0</v>
      </c>
      <c r="AW278" s="9">
        <f>IF($M278=Data!$L$10,Data!$V$23,IF($M278=Data!$L$12,Data!$V$23,IF($M278=Data!$Y$4,Data!$AA$23,IF($M278=Data!$AD$4,Data!$AF$23,IF($M278=Data!$AI$4,Data!$AK$23,IF($M278=Data!$AN$4,Data!$AP$23,0))))))</f>
        <v>0</v>
      </c>
      <c r="AX278" s="9">
        <f>IF($M278=Data!$L$10,Data!$V$24,IF($M278=Data!$L$12,Data!$V$24,IF($M278=Data!$Y$4,Data!$AA$24,IF($M278=Data!$AD$4,Data!$AF$24,IF($M278=Data!$AI$4,Data!$AK$24,IF($M278=Data!$AN$4,Data!$AP$24,0))))))</f>
        <v>0</v>
      </c>
      <c r="AY278" s="9">
        <f>IF($M278=Data!$L$10,Data!$V$25,IF($M278=Data!$L$12,Data!$V$25,IF($M278=Data!$Y$4,Data!$AA$25,IF($M278=Data!$AD$4,Data!$AF$25,IF($M278=Data!$AI$4,Data!$AK$25,IF($M278=Data!$AN$4,Data!$AP$25,0))))))</f>
        <v>0</v>
      </c>
      <c r="AZ278" s="9">
        <f>IF($M278=Data!$L$10,Data!$V$26,IF($M278=Data!$L$12,Data!$V$26,IF($M278=Data!$Y$4,Data!$AA$26,IF($M278=Data!$AD$4,Data!$AF$26,IF($M278=Data!$AI$4,Data!$AK$26,IF($M278=Data!$AN$4,Data!$AP$26,0))))))</f>
        <v>0</v>
      </c>
      <c r="BA278" s="9">
        <f>IF($M278=Data!$L$10,Data!$V$27,IF($M278=Data!$L$12,Data!$V$27,IF($M278=Data!$Y$4,Data!$AA$27,IF($M278=Data!$AD$4,Data!$AF$27,IF($M278=Data!$AI$4,Data!$AK$27,IF($M278=Data!$AN$4,Data!$AP$27,0))))))</f>
        <v>0</v>
      </c>
      <c r="BB278" s="9">
        <f>IF($M278=Data!$L$10,Data!$V$28,IF($M278=Data!$L$12,Data!$V$28,IF($M278=Data!$Y$4,Data!$AA$28,IF($M278=Data!$AD$4,Data!$AF$28,IF($M278=Data!$AI$4,Data!$AK$28,IF($M278=Data!$AN$4,Data!$AP$28,0))))))</f>
        <v>0</v>
      </c>
      <c r="BC278" s="9">
        <f t="shared" si="20"/>
        <v>0</v>
      </c>
      <c r="BD278" s="119">
        <f>VLOOKUP($BC278,Data!$AS$4:$AT$128,2,FALSE)</f>
        <v>0</v>
      </c>
      <c r="BE278" s="102">
        <f>IF('LCLR Activity List v2.2'!$K278="SPR",1,0)</f>
        <v>0</v>
      </c>
      <c r="BF278" s="100" t="e">
        <f>IF($BE278=0,T278*Data!BF$98,IF($BE278=1,T278*Data!BK$98,T278*Data!BF$98))</f>
        <v>#N/A</v>
      </c>
      <c r="BG278" s="100" t="e">
        <f>IF($BE278=0,U278*Data!BG$98,IF($BE278=1,U278*Data!BL$98,U278*Data!BG$98))</f>
        <v>#N/A</v>
      </c>
      <c r="BH278" s="100" t="e">
        <f>IF($BE278=0,V278*Data!BH$98,IF($BE278=1,V278*Data!BM$98,V278*Data!BH$98))</f>
        <v>#N/A</v>
      </c>
      <c r="BI278" s="100" t="e">
        <f>IF($BE278=0,W278*Data!BI$98,IF($BE278=1,W278*Data!BN$98,W278*Data!BI$98))</f>
        <v>#N/A</v>
      </c>
      <c r="BJ278" s="100" t="e">
        <f>IF($BE278=0,X278*Data!BJ$98,IF($BE278=1,X278*Data!BO$98,X278*Data!BJ$98))</f>
        <v>#N/A</v>
      </c>
      <c r="BK278" s="97" t="e">
        <f t="shared" si="19"/>
        <v>#N/A</v>
      </c>
    </row>
    <row r="279" spans="1:63" x14ac:dyDescent="0.35">
      <c r="A279" s="187">
        <v>267</v>
      </c>
      <c r="B279" s="165"/>
      <c r="C279" s="166"/>
      <c r="D279" s="230"/>
      <c r="E279" s="166"/>
      <c r="F279" s="166"/>
      <c r="G279" s="166"/>
      <c r="H279" s="166"/>
      <c r="I279" s="166"/>
      <c r="J279" s="166"/>
      <c r="K279" s="166"/>
      <c r="L279" s="166"/>
      <c r="M279" s="166"/>
      <c r="N279" s="166"/>
      <c r="O279" s="231"/>
      <c r="P279" s="154">
        <f>VLOOKUP($BC279,Data!$AS$4:$AT$128,2,FALSE)</f>
        <v>0</v>
      </c>
      <c r="Q279" s="166"/>
      <c r="R279" s="166"/>
      <c r="S279" s="155"/>
      <c r="T279" s="170"/>
      <c r="U279" s="170"/>
      <c r="V279" s="170"/>
      <c r="W279" s="170"/>
      <c r="X279" s="156">
        <f t="shared" si="17"/>
        <v>0</v>
      </c>
      <c r="Y279" s="170"/>
      <c r="Z279" s="156">
        <f t="shared" si="18"/>
        <v>0</v>
      </c>
      <c r="AA279" s="175"/>
      <c r="AB279" s="176"/>
      <c r="AD279" s="9">
        <f>IF($M279=Data!$L$10,Data!$V$4,IF($M279=Data!$L$12,Data!$V$4,IF($M279=Data!$Y$4,Data!$AA$4,IF($M279=Data!$AD$4,Data!$AF$4,IF($M279=Data!$AI$4,Data!$AK$4,IF($M279=Data!$AN$4,Data!$AP$4,0))))))</f>
        <v>0</v>
      </c>
      <c r="AE279" s="9">
        <f>IF($M279=Data!$L$10,Data!$V$5,IF($M279=Data!$L$12,Data!$V$5,IF($M279=Data!$Y$4,Data!$AA$5,IF($M279=Data!$AD$4,Data!$AF$5,IF($M279=Data!$AI$4,Data!$AK$5,IF($M279=Data!$AN$4,Data!$AP$5,0))))))</f>
        <v>0</v>
      </c>
      <c r="AF279" s="9">
        <f>IF($M279=Data!$L$10,Data!$V$6,IF($M279=Data!$L$12,Data!$V$6,IF($M279=Data!$Y$4,Data!$AA$6,IF($M279=Data!$AD$4,Data!$AF$6,IF($M279=Data!$AI$4,Data!$AK$6,IF($M279=Data!$AN$4,Data!$AP$6,0))))))</f>
        <v>0</v>
      </c>
      <c r="AG279" s="9">
        <f>IF($M279=Data!$L$10,Data!$V$7,IF($M279=Data!$L$12,Data!$V$7,IF($M279=Data!$Y$4,Data!$AA$7,IF($M279=Data!$AD$4,Data!$AF$7,IF($M279=Data!$AI$4,Data!$AK$7,IF($M279=Data!$AN$4,Data!$AP$7,0))))))</f>
        <v>0</v>
      </c>
      <c r="AH279" s="9">
        <f>IF($M279=Data!$L$10,Data!$V$8,IF($M279=Data!$L$12,Data!$V$8,IF($M279=Data!$Y$4,Data!$AA$8,IF($M279=Data!$AD$4,Data!$AF$8,IF($M279=Data!$AI$4,Data!$AK$8,IF($M279=Data!$AN$4,Data!$AP$8,0))))))</f>
        <v>0</v>
      </c>
      <c r="AI279" s="9">
        <f>IF($M279=Data!$L$10,Data!$V$9,IF($M279=Data!$L$12,Data!$V$9,IF($M279=Data!$Y$4,Data!$AA$9,IF($M279=Data!$AD$4,Data!$AF$9,IF($M279=Data!$AI$4,Data!$AK$9,IF($M279=Data!$AN$4,Data!$AP$9,0))))))</f>
        <v>0</v>
      </c>
      <c r="AJ279" s="9">
        <f>IF($M279=Data!$L$10,Data!$V$10,IF($M279=Data!$L$12,Data!$V$10,IF($M279=Data!$Y$4,Data!$AA$10,IF($M279=Data!$AD$4,Data!$AF$10,IF($M279=Data!$AI$4,Data!$AK$10,IF($M279=Data!$AN$4,Data!$AP$10,0))))))</f>
        <v>0</v>
      </c>
      <c r="AK279" s="9">
        <f>IF($M279=Data!$L$10,Data!$V$11,IF($M279=Data!$L$12,Data!$V$11,IF($M279=Data!$Y$4,Data!$AA$11,IF($M279=Data!$AD$4,Data!$AF$11,IF($M279=Data!$AI$4,Data!$AK$11,IF($M279=Data!$AN$4,Data!$AP$11,0))))))</f>
        <v>0</v>
      </c>
      <c r="AL279" s="9">
        <f>IF($M279=Data!$L$10,Data!$V$12,IF($M279=Data!$L$12,Data!$V$12,IF($M279=Data!$Y$4,Data!$AA$12,IF($M279=Data!$AD$4,Data!$AF$12,IF($M279=Data!$AI$4,Data!$AK$12,IF($M279=Data!$AN$4,Data!$AP$12,0))))))</f>
        <v>0</v>
      </c>
      <c r="AM279" s="9">
        <f>IF($M279=Data!$L$10,Data!$V$13,IF($M279=Data!$L$12,Data!$V$13,IF($M279=Data!$Y$4,Data!$AA$13,IF($M279=Data!$AD$4,Data!$AF$13,IF($M279=Data!$AI$4,Data!$AK$13,IF($M279=Data!$AN$4,Data!$AP$13,0))))))</f>
        <v>0</v>
      </c>
      <c r="AN279" s="9">
        <f>IF($M279=Data!$L$10,Data!$V$14,IF($M279=Data!$L$12,Data!$V$14,IF($M279=Data!$Y$4,Data!$AA$14,IF($M279=Data!$AD$4,Data!$AF$14,IF($M279=Data!$AI$4,Data!$AK$14,IF($M279=Data!$AN$4,Data!$AP$14,0))))))</f>
        <v>0</v>
      </c>
      <c r="AO279" s="9">
        <f>IF($M279=Data!$L$10,Data!$V$15,IF($M279=Data!$L$12,Data!$V$15,IF($M279=Data!$Y$4,Data!$AA$15,IF($M279=Data!$AD$4,Data!$AF$15,IF($M279=Data!$AI$4,Data!$AK$15,IF($M279=Data!$AN$4,Data!$AP$15,0))))))</f>
        <v>0</v>
      </c>
      <c r="AP279" s="9">
        <f>IF($M279=Data!$L$10,Data!$V$16,IF($M279=Data!$L$12,Data!$V$16,IF($M279=Data!$Y$4,Data!$AA$16,IF($M279=Data!$AD$4,Data!$AF$16,IF($M279=Data!$AI$4,Data!$AK$16,IF($M279=Data!$AN$4,Data!$AP$16,0))))))</f>
        <v>0</v>
      </c>
      <c r="AQ279" s="9">
        <f>IF($M279=Data!$L$10,Data!$V$17,IF($M279=Data!$L$12,Data!$V$17,IF($M279=Data!$Y$4,Data!$AA$17,IF($M279=Data!$AD$4,Data!$AF$17,IF($M279=Data!$AI$4,Data!$AK$17,IF($M279=Data!$AN$4,Data!$AP$17,0))))))</f>
        <v>0</v>
      </c>
      <c r="AR279" s="9">
        <f>IF($M279=Data!$L$10,Data!$V$18,IF($M279=Data!$L$12,Data!$V$18,IF($M279=Data!$Y$4,Data!$AA$18,IF($M279=Data!$AD$4,Data!$AF$18,IF($M279=Data!$AI$4,Data!$AK$18,IF($M279=Data!$AN$4,Data!$AP$18,0))))))</f>
        <v>0</v>
      </c>
      <c r="AS279" s="9">
        <f>IF($M279=Data!$L$10,Data!$V$19,IF($M279=Data!$L$12,Data!$V$19,IF($M279=Data!$Y$4,Data!$AA$19,IF($M279=Data!$AD$4,Data!$AF$19,IF($M279=Data!$AI$4,Data!$AK$19,IF($M279=Data!$AN$4,Data!$AP$19,0))))))</f>
        <v>0</v>
      </c>
      <c r="AT279" s="9">
        <f>IF($M279=Data!$L$10,Data!$V$20,IF($M279=Data!$L$12,Data!$V$20,IF($M279=Data!$Y$4,Data!$AA$20,IF($M279=Data!$AD$4,Data!$AF$20,IF($M279=Data!$AI$4,Data!$AK$20,IF($M279=Data!$AN$4,Data!$AP$20,0))))))</f>
        <v>0</v>
      </c>
      <c r="AU279" s="9">
        <f>IF($M279=Data!$L$10,Data!$V$21,IF($M279=Data!$L$12,Data!$V$21,IF($M279=Data!$Y$4,Data!$AA$21,IF($M279=Data!$AD$4,Data!$AF$21,IF($M279=Data!$AI$4,Data!$AK$21,IF($M279=Data!$AN$4,Data!$AP$21,0))))))</f>
        <v>0</v>
      </c>
      <c r="AV279" s="9">
        <f>IF($M279=Data!$L$10,Data!$V$22,IF($M279=Data!$L$12,Data!$V$22,IF($M279=Data!$Y$4,Data!$AA$22,IF($M279=Data!$AD$4,Data!$AF$22,IF($M279=Data!$AI$4,Data!$AK$22,IF($M279=Data!$AN$4,Data!$AP$22,0))))))</f>
        <v>0</v>
      </c>
      <c r="AW279" s="9">
        <f>IF($M279=Data!$L$10,Data!$V$23,IF($M279=Data!$L$12,Data!$V$23,IF($M279=Data!$Y$4,Data!$AA$23,IF($M279=Data!$AD$4,Data!$AF$23,IF($M279=Data!$AI$4,Data!$AK$23,IF($M279=Data!$AN$4,Data!$AP$23,0))))))</f>
        <v>0</v>
      </c>
      <c r="AX279" s="9">
        <f>IF($M279=Data!$L$10,Data!$V$24,IF($M279=Data!$L$12,Data!$V$24,IF($M279=Data!$Y$4,Data!$AA$24,IF($M279=Data!$AD$4,Data!$AF$24,IF($M279=Data!$AI$4,Data!$AK$24,IF($M279=Data!$AN$4,Data!$AP$24,0))))))</f>
        <v>0</v>
      </c>
      <c r="AY279" s="9">
        <f>IF($M279=Data!$L$10,Data!$V$25,IF($M279=Data!$L$12,Data!$V$25,IF($M279=Data!$Y$4,Data!$AA$25,IF($M279=Data!$AD$4,Data!$AF$25,IF($M279=Data!$AI$4,Data!$AK$25,IF($M279=Data!$AN$4,Data!$AP$25,0))))))</f>
        <v>0</v>
      </c>
      <c r="AZ279" s="9">
        <f>IF($M279=Data!$L$10,Data!$V$26,IF($M279=Data!$L$12,Data!$V$26,IF($M279=Data!$Y$4,Data!$AA$26,IF($M279=Data!$AD$4,Data!$AF$26,IF($M279=Data!$AI$4,Data!$AK$26,IF($M279=Data!$AN$4,Data!$AP$26,0))))))</f>
        <v>0</v>
      </c>
      <c r="BA279" s="9">
        <f>IF($M279=Data!$L$10,Data!$V$27,IF($M279=Data!$L$12,Data!$V$27,IF($M279=Data!$Y$4,Data!$AA$27,IF($M279=Data!$AD$4,Data!$AF$27,IF($M279=Data!$AI$4,Data!$AK$27,IF($M279=Data!$AN$4,Data!$AP$27,0))))))</f>
        <v>0</v>
      </c>
      <c r="BB279" s="9">
        <f>IF($M279=Data!$L$10,Data!$V$28,IF($M279=Data!$L$12,Data!$V$28,IF($M279=Data!$Y$4,Data!$AA$28,IF($M279=Data!$AD$4,Data!$AF$28,IF($M279=Data!$AI$4,Data!$AK$28,IF($M279=Data!$AN$4,Data!$AP$28,0))))))</f>
        <v>0</v>
      </c>
      <c r="BC279" s="9">
        <f t="shared" si="20"/>
        <v>0</v>
      </c>
      <c r="BD279" s="119">
        <f>VLOOKUP($BC279,Data!$AS$4:$AT$128,2,FALSE)</f>
        <v>0</v>
      </c>
      <c r="BE279" s="102">
        <f>IF('LCLR Activity List v2.2'!$K279="SPR",1,0)</f>
        <v>0</v>
      </c>
      <c r="BF279" s="100" t="e">
        <f>IF($BE279=0,T279*Data!BF$98,IF($BE279=1,T279*Data!BK$98,T279*Data!BF$98))</f>
        <v>#N/A</v>
      </c>
      <c r="BG279" s="100" t="e">
        <f>IF($BE279=0,U279*Data!BG$98,IF($BE279=1,U279*Data!BL$98,U279*Data!BG$98))</f>
        <v>#N/A</v>
      </c>
      <c r="BH279" s="100" t="e">
        <f>IF($BE279=0,V279*Data!BH$98,IF($BE279=1,V279*Data!BM$98,V279*Data!BH$98))</f>
        <v>#N/A</v>
      </c>
      <c r="BI279" s="100" t="e">
        <f>IF($BE279=0,W279*Data!BI$98,IF($BE279=1,W279*Data!BN$98,W279*Data!BI$98))</f>
        <v>#N/A</v>
      </c>
      <c r="BJ279" s="100" t="e">
        <f>IF($BE279=0,X279*Data!BJ$98,IF($BE279=1,X279*Data!BO$98,X279*Data!BJ$98))</f>
        <v>#N/A</v>
      </c>
      <c r="BK279" s="97" t="e">
        <f t="shared" si="19"/>
        <v>#N/A</v>
      </c>
    </row>
    <row r="280" spans="1:63" x14ac:dyDescent="0.35">
      <c r="A280" s="187">
        <v>268</v>
      </c>
      <c r="B280" s="165"/>
      <c r="C280" s="166"/>
      <c r="D280" s="230"/>
      <c r="E280" s="166"/>
      <c r="F280" s="166"/>
      <c r="G280" s="166"/>
      <c r="H280" s="166"/>
      <c r="I280" s="166"/>
      <c r="J280" s="166"/>
      <c r="K280" s="166"/>
      <c r="L280" s="166"/>
      <c r="M280" s="166"/>
      <c r="N280" s="166"/>
      <c r="O280" s="231"/>
      <c r="P280" s="154">
        <f>VLOOKUP($BC280,Data!$AS$4:$AT$128,2,FALSE)</f>
        <v>0</v>
      </c>
      <c r="Q280" s="166"/>
      <c r="R280" s="166"/>
      <c r="S280" s="155"/>
      <c r="T280" s="170"/>
      <c r="U280" s="170"/>
      <c r="V280" s="170"/>
      <c r="W280" s="170"/>
      <c r="X280" s="156">
        <f t="shared" si="17"/>
        <v>0</v>
      </c>
      <c r="Y280" s="170"/>
      <c r="Z280" s="156">
        <f t="shared" si="18"/>
        <v>0</v>
      </c>
      <c r="AA280" s="175"/>
      <c r="AB280" s="176"/>
      <c r="AD280" s="9">
        <f>IF($M280=Data!$L$10,Data!$V$4,IF($M280=Data!$L$12,Data!$V$4,IF($M280=Data!$Y$4,Data!$AA$4,IF($M280=Data!$AD$4,Data!$AF$4,IF($M280=Data!$AI$4,Data!$AK$4,IF($M280=Data!$AN$4,Data!$AP$4,0))))))</f>
        <v>0</v>
      </c>
      <c r="AE280" s="9">
        <f>IF($M280=Data!$L$10,Data!$V$5,IF($M280=Data!$L$12,Data!$V$5,IF($M280=Data!$Y$4,Data!$AA$5,IF($M280=Data!$AD$4,Data!$AF$5,IF($M280=Data!$AI$4,Data!$AK$5,IF($M280=Data!$AN$4,Data!$AP$5,0))))))</f>
        <v>0</v>
      </c>
      <c r="AF280" s="9">
        <f>IF($M280=Data!$L$10,Data!$V$6,IF($M280=Data!$L$12,Data!$V$6,IF($M280=Data!$Y$4,Data!$AA$6,IF($M280=Data!$AD$4,Data!$AF$6,IF($M280=Data!$AI$4,Data!$AK$6,IF($M280=Data!$AN$4,Data!$AP$6,0))))))</f>
        <v>0</v>
      </c>
      <c r="AG280" s="9">
        <f>IF($M280=Data!$L$10,Data!$V$7,IF($M280=Data!$L$12,Data!$V$7,IF($M280=Data!$Y$4,Data!$AA$7,IF($M280=Data!$AD$4,Data!$AF$7,IF($M280=Data!$AI$4,Data!$AK$7,IF($M280=Data!$AN$4,Data!$AP$7,0))))))</f>
        <v>0</v>
      </c>
      <c r="AH280" s="9">
        <f>IF($M280=Data!$L$10,Data!$V$8,IF($M280=Data!$L$12,Data!$V$8,IF($M280=Data!$Y$4,Data!$AA$8,IF($M280=Data!$AD$4,Data!$AF$8,IF($M280=Data!$AI$4,Data!$AK$8,IF($M280=Data!$AN$4,Data!$AP$8,0))))))</f>
        <v>0</v>
      </c>
      <c r="AI280" s="9">
        <f>IF($M280=Data!$L$10,Data!$V$9,IF($M280=Data!$L$12,Data!$V$9,IF($M280=Data!$Y$4,Data!$AA$9,IF($M280=Data!$AD$4,Data!$AF$9,IF($M280=Data!$AI$4,Data!$AK$9,IF($M280=Data!$AN$4,Data!$AP$9,0))))))</f>
        <v>0</v>
      </c>
      <c r="AJ280" s="9">
        <f>IF($M280=Data!$L$10,Data!$V$10,IF($M280=Data!$L$12,Data!$V$10,IF($M280=Data!$Y$4,Data!$AA$10,IF($M280=Data!$AD$4,Data!$AF$10,IF($M280=Data!$AI$4,Data!$AK$10,IF($M280=Data!$AN$4,Data!$AP$10,0))))))</f>
        <v>0</v>
      </c>
      <c r="AK280" s="9">
        <f>IF($M280=Data!$L$10,Data!$V$11,IF($M280=Data!$L$12,Data!$V$11,IF($M280=Data!$Y$4,Data!$AA$11,IF($M280=Data!$AD$4,Data!$AF$11,IF($M280=Data!$AI$4,Data!$AK$11,IF($M280=Data!$AN$4,Data!$AP$11,0))))))</f>
        <v>0</v>
      </c>
      <c r="AL280" s="9">
        <f>IF($M280=Data!$L$10,Data!$V$12,IF($M280=Data!$L$12,Data!$V$12,IF($M280=Data!$Y$4,Data!$AA$12,IF($M280=Data!$AD$4,Data!$AF$12,IF($M280=Data!$AI$4,Data!$AK$12,IF($M280=Data!$AN$4,Data!$AP$12,0))))))</f>
        <v>0</v>
      </c>
      <c r="AM280" s="9">
        <f>IF($M280=Data!$L$10,Data!$V$13,IF($M280=Data!$L$12,Data!$V$13,IF($M280=Data!$Y$4,Data!$AA$13,IF($M280=Data!$AD$4,Data!$AF$13,IF($M280=Data!$AI$4,Data!$AK$13,IF($M280=Data!$AN$4,Data!$AP$13,0))))))</f>
        <v>0</v>
      </c>
      <c r="AN280" s="9">
        <f>IF($M280=Data!$L$10,Data!$V$14,IF($M280=Data!$L$12,Data!$V$14,IF($M280=Data!$Y$4,Data!$AA$14,IF($M280=Data!$AD$4,Data!$AF$14,IF($M280=Data!$AI$4,Data!$AK$14,IF($M280=Data!$AN$4,Data!$AP$14,0))))))</f>
        <v>0</v>
      </c>
      <c r="AO280" s="9">
        <f>IF($M280=Data!$L$10,Data!$V$15,IF($M280=Data!$L$12,Data!$V$15,IF($M280=Data!$Y$4,Data!$AA$15,IF($M280=Data!$AD$4,Data!$AF$15,IF($M280=Data!$AI$4,Data!$AK$15,IF($M280=Data!$AN$4,Data!$AP$15,0))))))</f>
        <v>0</v>
      </c>
      <c r="AP280" s="9">
        <f>IF($M280=Data!$L$10,Data!$V$16,IF($M280=Data!$L$12,Data!$V$16,IF($M280=Data!$Y$4,Data!$AA$16,IF($M280=Data!$AD$4,Data!$AF$16,IF($M280=Data!$AI$4,Data!$AK$16,IF($M280=Data!$AN$4,Data!$AP$16,0))))))</f>
        <v>0</v>
      </c>
      <c r="AQ280" s="9">
        <f>IF($M280=Data!$L$10,Data!$V$17,IF($M280=Data!$L$12,Data!$V$17,IF($M280=Data!$Y$4,Data!$AA$17,IF($M280=Data!$AD$4,Data!$AF$17,IF($M280=Data!$AI$4,Data!$AK$17,IF($M280=Data!$AN$4,Data!$AP$17,0))))))</f>
        <v>0</v>
      </c>
      <c r="AR280" s="9">
        <f>IF($M280=Data!$L$10,Data!$V$18,IF($M280=Data!$L$12,Data!$V$18,IF($M280=Data!$Y$4,Data!$AA$18,IF($M280=Data!$AD$4,Data!$AF$18,IF($M280=Data!$AI$4,Data!$AK$18,IF($M280=Data!$AN$4,Data!$AP$18,0))))))</f>
        <v>0</v>
      </c>
      <c r="AS280" s="9">
        <f>IF($M280=Data!$L$10,Data!$V$19,IF($M280=Data!$L$12,Data!$V$19,IF($M280=Data!$Y$4,Data!$AA$19,IF($M280=Data!$AD$4,Data!$AF$19,IF($M280=Data!$AI$4,Data!$AK$19,IF($M280=Data!$AN$4,Data!$AP$19,0))))))</f>
        <v>0</v>
      </c>
      <c r="AT280" s="9">
        <f>IF($M280=Data!$L$10,Data!$V$20,IF($M280=Data!$L$12,Data!$V$20,IF($M280=Data!$Y$4,Data!$AA$20,IF($M280=Data!$AD$4,Data!$AF$20,IF($M280=Data!$AI$4,Data!$AK$20,IF($M280=Data!$AN$4,Data!$AP$20,0))))))</f>
        <v>0</v>
      </c>
      <c r="AU280" s="9">
        <f>IF($M280=Data!$L$10,Data!$V$21,IF($M280=Data!$L$12,Data!$V$21,IF($M280=Data!$Y$4,Data!$AA$21,IF($M280=Data!$AD$4,Data!$AF$21,IF($M280=Data!$AI$4,Data!$AK$21,IF($M280=Data!$AN$4,Data!$AP$21,0))))))</f>
        <v>0</v>
      </c>
      <c r="AV280" s="9">
        <f>IF($M280=Data!$L$10,Data!$V$22,IF($M280=Data!$L$12,Data!$V$22,IF($M280=Data!$Y$4,Data!$AA$22,IF($M280=Data!$AD$4,Data!$AF$22,IF($M280=Data!$AI$4,Data!$AK$22,IF($M280=Data!$AN$4,Data!$AP$22,0))))))</f>
        <v>0</v>
      </c>
      <c r="AW280" s="9">
        <f>IF($M280=Data!$L$10,Data!$V$23,IF($M280=Data!$L$12,Data!$V$23,IF($M280=Data!$Y$4,Data!$AA$23,IF($M280=Data!$AD$4,Data!$AF$23,IF($M280=Data!$AI$4,Data!$AK$23,IF($M280=Data!$AN$4,Data!$AP$23,0))))))</f>
        <v>0</v>
      </c>
      <c r="AX280" s="9">
        <f>IF($M280=Data!$L$10,Data!$V$24,IF($M280=Data!$L$12,Data!$V$24,IF($M280=Data!$Y$4,Data!$AA$24,IF($M280=Data!$AD$4,Data!$AF$24,IF($M280=Data!$AI$4,Data!$AK$24,IF($M280=Data!$AN$4,Data!$AP$24,0))))))</f>
        <v>0</v>
      </c>
      <c r="AY280" s="9">
        <f>IF($M280=Data!$L$10,Data!$V$25,IF($M280=Data!$L$12,Data!$V$25,IF($M280=Data!$Y$4,Data!$AA$25,IF($M280=Data!$AD$4,Data!$AF$25,IF($M280=Data!$AI$4,Data!$AK$25,IF($M280=Data!$AN$4,Data!$AP$25,0))))))</f>
        <v>0</v>
      </c>
      <c r="AZ280" s="9">
        <f>IF($M280=Data!$L$10,Data!$V$26,IF($M280=Data!$L$12,Data!$V$26,IF($M280=Data!$Y$4,Data!$AA$26,IF($M280=Data!$AD$4,Data!$AF$26,IF($M280=Data!$AI$4,Data!$AK$26,IF($M280=Data!$AN$4,Data!$AP$26,0))))))</f>
        <v>0</v>
      </c>
      <c r="BA280" s="9">
        <f>IF($M280=Data!$L$10,Data!$V$27,IF($M280=Data!$L$12,Data!$V$27,IF($M280=Data!$Y$4,Data!$AA$27,IF($M280=Data!$AD$4,Data!$AF$27,IF($M280=Data!$AI$4,Data!$AK$27,IF($M280=Data!$AN$4,Data!$AP$27,0))))))</f>
        <v>0</v>
      </c>
      <c r="BB280" s="9">
        <f>IF($M280=Data!$L$10,Data!$V$28,IF($M280=Data!$L$12,Data!$V$28,IF($M280=Data!$Y$4,Data!$AA$28,IF($M280=Data!$AD$4,Data!$AF$28,IF($M280=Data!$AI$4,Data!$AK$28,IF($M280=Data!$AN$4,Data!$AP$28,0))))))</f>
        <v>0</v>
      </c>
      <c r="BC280" s="9">
        <f t="shared" si="20"/>
        <v>0</v>
      </c>
      <c r="BD280" s="119">
        <f>VLOOKUP($BC280,Data!$AS$4:$AT$128,2,FALSE)</f>
        <v>0</v>
      </c>
      <c r="BE280" s="102">
        <f>IF('LCLR Activity List v2.2'!$K280="SPR",1,0)</f>
        <v>0</v>
      </c>
      <c r="BF280" s="100" t="e">
        <f>IF($BE280=0,T280*Data!BF$98,IF($BE280=1,T280*Data!BK$98,T280*Data!BF$98))</f>
        <v>#N/A</v>
      </c>
      <c r="BG280" s="100" t="e">
        <f>IF($BE280=0,U280*Data!BG$98,IF($BE280=1,U280*Data!BL$98,U280*Data!BG$98))</f>
        <v>#N/A</v>
      </c>
      <c r="BH280" s="100" t="e">
        <f>IF($BE280=0,V280*Data!BH$98,IF($BE280=1,V280*Data!BM$98,V280*Data!BH$98))</f>
        <v>#N/A</v>
      </c>
      <c r="BI280" s="100" t="e">
        <f>IF($BE280=0,W280*Data!BI$98,IF($BE280=1,W280*Data!BN$98,W280*Data!BI$98))</f>
        <v>#N/A</v>
      </c>
      <c r="BJ280" s="100" t="e">
        <f>IF($BE280=0,X280*Data!BJ$98,IF($BE280=1,X280*Data!BO$98,X280*Data!BJ$98))</f>
        <v>#N/A</v>
      </c>
      <c r="BK280" s="97" t="e">
        <f t="shared" si="19"/>
        <v>#N/A</v>
      </c>
    </row>
    <row r="281" spans="1:63" x14ac:dyDescent="0.35">
      <c r="A281" s="187">
        <v>269</v>
      </c>
      <c r="B281" s="165"/>
      <c r="C281" s="166"/>
      <c r="D281" s="230"/>
      <c r="E281" s="166"/>
      <c r="F281" s="166"/>
      <c r="G281" s="166"/>
      <c r="H281" s="166"/>
      <c r="I281" s="166"/>
      <c r="J281" s="166"/>
      <c r="K281" s="166"/>
      <c r="L281" s="166"/>
      <c r="M281" s="166"/>
      <c r="N281" s="166"/>
      <c r="O281" s="231"/>
      <c r="P281" s="154">
        <f>VLOOKUP($BC281,Data!$AS$4:$AT$128,2,FALSE)</f>
        <v>0</v>
      </c>
      <c r="Q281" s="166"/>
      <c r="R281" s="166"/>
      <c r="S281" s="155"/>
      <c r="T281" s="170"/>
      <c r="U281" s="170"/>
      <c r="V281" s="170"/>
      <c r="W281" s="170"/>
      <c r="X281" s="156">
        <f t="shared" si="17"/>
        <v>0</v>
      </c>
      <c r="Y281" s="170"/>
      <c r="Z281" s="156">
        <f t="shared" si="18"/>
        <v>0</v>
      </c>
      <c r="AA281" s="175"/>
      <c r="AB281" s="176"/>
      <c r="AD281" s="9">
        <f>IF($M281=Data!$L$10,Data!$V$4,IF($M281=Data!$L$12,Data!$V$4,IF($M281=Data!$Y$4,Data!$AA$4,IF($M281=Data!$AD$4,Data!$AF$4,IF($M281=Data!$AI$4,Data!$AK$4,IF($M281=Data!$AN$4,Data!$AP$4,0))))))</f>
        <v>0</v>
      </c>
      <c r="AE281" s="9">
        <f>IF($M281=Data!$L$10,Data!$V$5,IF($M281=Data!$L$12,Data!$V$5,IF($M281=Data!$Y$4,Data!$AA$5,IF($M281=Data!$AD$4,Data!$AF$5,IF($M281=Data!$AI$4,Data!$AK$5,IF($M281=Data!$AN$4,Data!$AP$5,0))))))</f>
        <v>0</v>
      </c>
      <c r="AF281" s="9">
        <f>IF($M281=Data!$L$10,Data!$V$6,IF($M281=Data!$L$12,Data!$V$6,IF($M281=Data!$Y$4,Data!$AA$6,IF($M281=Data!$AD$4,Data!$AF$6,IF($M281=Data!$AI$4,Data!$AK$6,IF($M281=Data!$AN$4,Data!$AP$6,0))))))</f>
        <v>0</v>
      </c>
      <c r="AG281" s="9">
        <f>IF($M281=Data!$L$10,Data!$V$7,IF($M281=Data!$L$12,Data!$V$7,IF($M281=Data!$Y$4,Data!$AA$7,IF($M281=Data!$AD$4,Data!$AF$7,IF($M281=Data!$AI$4,Data!$AK$7,IF($M281=Data!$AN$4,Data!$AP$7,0))))))</f>
        <v>0</v>
      </c>
      <c r="AH281" s="9">
        <f>IF($M281=Data!$L$10,Data!$V$8,IF($M281=Data!$L$12,Data!$V$8,IF($M281=Data!$Y$4,Data!$AA$8,IF($M281=Data!$AD$4,Data!$AF$8,IF($M281=Data!$AI$4,Data!$AK$8,IF($M281=Data!$AN$4,Data!$AP$8,0))))))</f>
        <v>0</v>
      </c>
      <c r="AI281" s="9">
        <f>IF($M281=Data!$L$10,Data!$V$9,IF($M281=Data!$L$12,Data!$V$9,IF($M281=Data!$Y$4,Data!$AA$9,IF($M281=Data!$AD$4,Data!$AF$9,IF($M281=Data!$AI$4,Data!$AK$9,IF($M281=Data!$AN$4,Data!$AP$9,0))))))</f>
        <v>0</v>
      </c>
      <c r="AJ281" s="9">
        <f>IF($M281=Data!$L$10,Data!$V$10,IF($M281=Data!$L$12,Data!$V$10,IF($M281=Data!$Y$4,Data!$AA$10,IF($M281=Data!$AD$4,Data!$AF$10,IF($M281=Data!$AI$4,Data!$AK$10,IF($M281=Data!$AN$4,Data!$AP$10,0))))))</f>
        <v>0</v>
      </c>
      <c r="AK281" s="9">
        <f>IF($M281=Data!$L$10,Data!$V$11,IF($M281=Data!$L$12,Data!$V$11,IF($M281=Data!$Y$4,Data!$AA$11,IF($M281=Data!$AD$4,Data!$AF$11,IF($M281=Data!$AI$4,Data!$AK$11,IF($M281=Data!$AN$4,Data!$AP$11,0))))))</f>
        <v>0</v>
      </c>
      <c r="AL281" s="9">
        <f>IF($M281=Data!$L$10,Data!$V$12,IF($M281=Data!$L$12,Data!$V$12,IF($M281=Data!$Y$4,Data!$AA$12,IF($M281=Data!$AD$4,Data!$AF$12,IF($M281=Data!$AI$4,Data!$AK$12,IF($M281=Data!$AN$4,Data!$AP$12,0))))))</f>
        <v>0</v>
      </c>
      <c r="AM281" s="9">
        <f>IF($M281=Data!$L$10,Data!$V$13,IF($M281=Data!$L$12,Data!$V$13,IF($M281=Data!$Y$4,Data!$AA$13,IF($M281=Data!$AD$4,Data!$AF$13,IF($M281=Data!$AI$4,Data!$AK$13,IF($M281=Data!$AN$4,Data!$AP$13,0))))))</f>
        <v>0</v>
      </c>
      <c r="AN281" s="9">
        <f>IF($M281=Data!$L$10,Data!$V$14,IF($M281=Data!$L$12,Data!$V$14,IF($M281=Data!$Y$4,Data!$AA$14,IF($M281=Data!$AD$4,Data!$AF$14,IF($M281=Data!$AI$4,Data!$AK$14,IF($M281=Data!$AN$4,Data!$AP$14,0))))))</f>
        <v>0</v>
      </c>
      <c r="AO281" s="9">
        <f>IF($M281=Data!$L$10,Data!$V$15,IF($M281=Data!$L$12,Data!$V$15,IF($M281=Data!$Y$4,Data!$AA$15,IF($M281=Data!$AD$4,Data!$AF$15,IF($M281=Data!$AI$4,Data!$AK$15,IF($M281=Data!$AN$4,Data!$AP$15,0))))))</f>
        <v>0</v>
      </c>
      <c r="AP281" s="9">
        <f>IF($M281=Data!$L$10,Data!$V$16,IF($M281=Data!$L$12,Data!$V$16,IF($M281=Data!$Y$4,Data!$AA$16,IF($M281=Data!$AD$4,Data!$AF$16,IF($M281=Data!$AI$4,Data!$AK$16,IF($M281=Data!$AN$4,Data!$AP$16,0))))))</f>
        <v>0</v>
      </c>
      <c r="AQ281" s="9">
        <f>IF($M281=Data!$L$10,Data!$V$17,IF($M281=Data!$L$12,Data!$V$17,IF($M281=Data!$Y$4,Data!$AA$17,IF($M281=Data!$AD$4,Data!$AF$17,IF($M281=Data!$AI$4,Data!$AK$17,IF($M281=Data!$AN$4,Data!$AP$17,0))))))</f>
        <v>0</v>
      </c>
      <c r="AR281" s="9">
        <f>IF($M281=Data!$L$10,Data!$V$18,IF($M281=Data!$L$12,Data!$V$18,IF($M281=Data!$Y$4,Data!$AA$18,IF($M281=Data!$AD$4,Data!$AF$18,IF($M281=Data!$AI$4,Data!$AK$18,IF($M281=Data!$AN$4,Data!$AP$18,0))))))</f>
        <v>0</v>
      </c>
      <c r="AS281" s="9">
        <f>IF($M281=Data!$L$10,Data!$V$19,IF($M281=Data!$L$12,Data!$V$19,IF($M281=Data!$Y$4,Data!$AA$19,IF($M281=Data!$AD$4,Data!$AF$19,IF($M281=Data!$AI$4,Data!$AK$19,IF($M281=Data!$AN$4,Data!$AP$19,0))))))</f>
        <v>0</v>
      </c>
      <c r="AT281" s="9">
        <f>IF($M281=Data!$L$10,Data!$V$20,IF($M281=Data!$L$12,Data!$V$20,IF($M281=Data!$Y$4,Data!$AA$20,IF($M281=Data!$AD$4,Data!$AF$20,IF($M281=Data!$AI$4,Data!$AK$20,IF($M281=Data!$AN$4,Data!$AP$20,0))))))</f>
        <v>0</v>
      </c>
      <c r="AU281" s="9">
        <f>IF($M281=Data!$L$10,Data!$V$21,IF($M281=Data!$L$12,Data!$V$21,IF($M281=Data!$Y$4,Data!$AA$21,IF($M281=Data!$AD$4,Data!$AF$21,IF($M281=Data!$AI$4,Data!$AK$21,IF($M281=Data!$AN$4,Data!$AP$21,0))))))</f>
        <v>0</v>
      </c>
      <c r="AV281" s="9">
        <f>IF($M281=Data!$L$10,Data!$V$22,IF($M281=Data!$L$12,Data!$V$22,IF($M281=Data!$Y$4,Data!$AA$22,IF($M281=Data!$AD$4,Data!$AF$22,IF($M281=Data!$AI$4,Data!$AK$22,IF($M281=Data!$AN$4,Data!$AP$22,0))))))</f>
        <v>0</v>
      </c>
      <c r="AW281" s="9">
        <f>IF($M281=Data!$L$10,Data!$V$23,IF($M281=Data!$L$12,Data!$V$23,IF($M281=Data!$Y$4,Data!$AA$23,IF($M281=Data!$AD$4,Data!$AF$23,IF($M281=Data!$AI$4,Data!$AK$23,IF($M281=Data!$AN$4,Data!$AP$23,0))))))</f>
        <v>0</v>
      </c>
      <c r="AX281" s="9">
        <f>IF($M281=Data!$L$10,Data!$V$24,IF($M281=Data!$L$12,Data!$V$24,IF($M281=Data!$Y$4,Data!$AA$24,IF($M281=Data!$AD$4,Data!$AF$24,IF($M281=Data!$AI$4,Data!$AK$24,IF($M281=Data!$AN$4,Data!$AP$24,0))))))</f>
        <v>0</v>
      </c>
      <c r="AY281" s="9">
        <f>IF($M281=Data!$L$10,Data!$V$25,IF($M281=Data!$L$12,Data!$V$25,IF($M281=Data!$Y$4,Data!$AA$25,IF($M281=Data!$AD$4,Data!$AF$25,IF($M281=Data!$AI$4,Data!$AK$25,IF($M281=Data!$AN$4,Data!$AP$25,0))))))</f>
        <v>0</v>
      </c>
      <c r="AZ281" s="9">
        <f>IF($M281=Data!$L$10,Data!$V$26,IF($M281=Data!$L$12,Data!$V$26,IF($M281=Data!$Y$4,Data!$AA$26,IF($M281=Data!$AD$4,Data!$AF$26,IF($M281=Data!$AI$4,Data!$AK$26,IF($M281=Data!$AN$4,Data!$AP$26,0))))))</f>
        <v>0</v>
      </c>
      <c r="BA281" s="9">
        <f>IF($M281=Data!$L$10,Data!$V$27,IF($M281=Data!$L$12,Data!$V$27,IF($M281=Data!$Y$4,Data!$AA$27,IF($M281=Data!$AD$4,Data!$AF$27,IF($M281=Data!$AI$4,Data!$AK$27,IF($M281=Data!$AN$4,Data!$AP$27,0))))))</f>
        <v>0</v>
      </c>
      <c r="BB281" s="9">
        <f>IF($M281=Data!$L$10,Data!$V$28,IF($M281=Data!$L$12,Data!$V$28,IF($M281=Data!$Y$4,Data!$AA$28,IF($M281=Data!$AD$4,Data!$AF$28,IF($M281=Data!$AI$4,Data!$AK$28,IF($M281=Data!$AN$4,Data!$AP$28,0))))))</f>
        <v>0</v>
      </c>
      <c r="BC281" s="9">
        <f t="shared" si="20"/>
        <v>0</v>
      </c>
      <c r="BD281" s="119">
        <f>VLOOKUP($BC281,Data!$AS$4:$AT$128,2,FALSE)</f>
        <v>0</v>
      </c>
      <c r="BE281" s="102">
        <f>IF('LCLR Activity List v2.2'!$K281="SPR",1,0)</f>
        <v>0</v>
      </c>
      <c r="BF281" s="100" t="e">
        <f>IF($BE281=0,T281*Data!BF$98,IF($BE281=1,T281*Data!BK$98,T281*Data!BF$98))</f>
        <v>#N/A</v>
      </c>
      <c r="BG281" s="100" t="e">
        <f>IF($BE281=0,U281*Data!BG$98,IF($BE281=1,U281*Data!BL$98,U281*Data!BG$98))</f>
        <v>#N/A</v>
      </c>
      <c r="BH281" s="100" t="e">
        <f>IF($BE281=0,V281*Data!BH$98,IF($BE281=1,V281*Data!BM$98,V281*Data!BH$98))</f>
        <v>#N/A</v>
      </c>
      <c r="BI281" s="100" t="e">
        <f>IF($BE281=0,W281*Data!BI$98,IF($BE281=1,W281*Data!BN$98,W281*Data!BI$98))</f>
        <v>#N/A</v>
      </c>
      <c r="BJ281" s="100" t="e">
        <f>IF($BE281=0,X281*Data!BJ$98,IF($BE281=1,X281*Data!BO$98,X281*Data!BJ$98))</f>
        <v>#N/A</v>
      </c>
      <c r="BK281" s="97" t="e">
        <f t="shared" si="19"/>
        <v>#N/A</v>
      </c>
    </row>
    <row r="282" spans="1:63" x14ac:dyDescent="0.35">
      <c r="A282" s="187">
        <v>270</v>
      </c>
      <c r="B282" s="165"/>
      <c r="C282" s="166"/>
      <c r="D282" s="230"/>
      <c r="E282" s="166"/>
      <c r="F282" s="166"/>
      <c r="G282" s="166"/>
      <c r="H282" s="166"/>
      <c r="I282" s="166"/>
      <c r="J282" s="166"/>
      <c r="K282" s="166"/>
      <c r="L282" s="166"/>
      <c r="M282" s="166"/>
      <c r="N282" s="166"/>
      <c r="O282" s="231"/>
      <c r="P282" s="154">
        <f>VLOOKUP($BC282,Data!$AS$4:$AT$128,2,FALSE)</f>
        <v>0</v>
      </c>
      <c r="Q282" s="166"/>
      <c r="R282" s="166"/>
      <c r="S282" s="155"/>
      <c r="T282" s="170"/>
      <c r="U282" s="170"/>
      <c r="V282" s="170"/>
      <c r="W282" s="170"/>
      <c r="X282" s="156">
        <f t="shared" si="17"/>
        <v>0</v>
      </c>
      <c r="Y282" s="170"/>
      <c r="Z282" s="156">
        <f t="shared" si="18"/>
        <v>0</v>
      </c>
      <c r="AA282" s="175"/>
      <c r="AB282" s="176"/>
      <c r="AD282" s="9">
        <f>IF($M282=Data!$L$10,Data!$V$4,IF($M282=Data!$L$12,Data!$V$4,IF($M282=Data!$Y$4,Data!$AA$4,IF($M282=Data!$AD$4,Data!$AF$4,IF($M282=Data!$AI$4,Data!$AK$4,IF($M282=Data!$AN$4,Data!$AP$4,0))))))</f>
        <v>0</v>
      </c>
      <c r="AE282" s="9">
        <f>IF($M282=Data!$L$10,Data!$V$5,IF($M282=Data!$L$12,Data!$V$5,IF($M282=Data!$Y$4,Data!$AA$5,IF($M282=Data!$AD$4,Data!$AF$5,IF($M282=Data!$AI$4,Data!$AK$5,IF($M282=Data!$AN$4,Data!$AP$5,0))))))</f>
        <v>0</v>
      </c>
      <c r="AF282" s="9">
        <f>IF($M282=Data!$L$10,Data!$V$6,IF($M282=Data!$L$12,Data!$V$6,IF($M282=Data!$Y$4,Data!$AA$6,IF($M282=Data!$AD$4,Data!$AF$6,IF($M282=Data!$AI$4,Data!$AK$6,IF($M282=Data!$AN$4,Data!$AP$6,0))))))</f>
        <v>0</v>
      </c>
      <c r="AG282" s="9">
        <f>IF($M282=Data!$L$10,Data!$V$7,IF($M282=Data!$L$12,Data!$V$7,IF($M282=Data!$Y$4,Data!$AA$7,IF($M282=Data!$AD$4,Data!$AF$7,IF($M282=Data!$AI$4,Data!$AK$7,IF($M282=Data!$AN$4,Data!$AP$7,0))))))</f>
        <v>0</v>
      </c>
      <c r="AH282" s="9">
        <f>IF($M282=Data!$L$10,Data!$V$8,IF($M282=Data!$L$12,Data!$V$8,IF($M282=Data!$Y$4,Data!$AA$8,IF($M282=Data!$AD$4,Data!$AF$8,IF($M282=Data!$AI$4,Data!$AK$8,IF($M282=Data!$AN$4,Data!$AP$8,0))))))</f>
        <v>0</v>
      </c>
      <c r="AI282" s="9">
        <f>IF($M282=Data!$L$10,Data!$V$9,IF($M282=Data!$L$12,Data!$V$9,IF($M282=Data!$Y$4,Data!$AA$9,IF($M282=Data!$AD$4,Data!$AF$9,IF($M282=Data!$AI$4,Data!$AK$9,IF($M282=Data!$AN$4,Data!$AP$9,0))))))</f>
        <v>0</v>
      </c>
      <c r="AJ282" s="9">
        <f>IF($M282=Data!$L$10,Data!$V$10,IF($M282=Data!$L$12,Data!$V$10,IF($M282=Data!$Y$4,Data!$AA$10,IF($M282=Data!$AD$4,Data!$AF$10,IF($M282=Data!$AI$4,Data!$AK$10,IF($M282=Data!$AN$4,Data!$AP$10,0))))))</f>
        <v>0</v>
      </c>
      <c r="AK282" s="9">
        <f>IF($M282=Data!$L$10,Data!$V$11,IF($M282=Data!$L$12,Data!$V$11,IF($M282=Data!$Y$4,Data!$AA$11,IF($M282=Data!$AD$4,Data!$AF$11,IF($M282=Data!$AI$4,Data!$AK$11,IF($M282=Data!$AN$4,Data!$AP$11,0))))))</f>
        <v>0</v>
      </c>
      <c r="AL282" s="9">
        <f>IF($M282=Data!$L$10,Data!$V$12,IF($M282=Data!$L$12,Data!$V$12,IF($M282=Data!$Y$4,Data!$AA$12,IF($M282=Data!$AD$4,Data!$AF$12,IF($M282=Data!$AI$4,Data!$AK$12,IF($M282=Data!$AN$4,Data!$AP$12,0))))))</f>
        <v>0</v>
      </c>
      <c r="AM282" s="9">
        <f>IF($M282=Data!$L$10,Data!$V$13,IF($M282=Data!$L$12,Data!$V$13,IF($M282=Data!$Y$4,Data!$AA$13,IF($M282=Data!$AD$4,Data!$AF$13,IF($M282=Data!$AI$4,Data!$AK$13,IF($M282=Data!$AN$4,Data!$AP$13,0))))))</f>
        <v>0</v>
      </c>
      <c r="AN282" s="9">
        <f>IF($M282=Data!$L$10,Data!$V$14,IF($M282=Data!$L$12,Data!$V$14,IF($M282=Data!$Y$4,Data!$AA$14,IF($M282=Data!$AD$4,Data!$AF$14,IF($M282=Data!$AI$4,Data!$AK$14,IF($M282=Data!$AN$4,Data!$AP$14,0))))))</f>
        <v>0</v>
      </c>
      <c r="AO282" s="9">
        <f>IF($M282=Data!$L$10,Data!$V$15,IF($M282=Data!$L$12,Data!$V$15,IF($M282=Data!$Y$4,Data!$AA$15,IF($M282=Data!$AD$4,Data!$AF$15,IF($M282=Data!$AI$4,Data!$AK$15,IF($M282=Data!$AN$4,Data!$AP$15,0))))))</f>
        <v>0</v>
      </c>
      <c r="AP282" s="9">
        <f>IF($M282=Data!$L$10,Data!$V$16,IF($M282=Data!$L$12,Data!$V$16,IF($M282=Data!$Y$4,Data!$AA$16,IF($M282=Data!$AD$4,Data!$AF$16,IF($M282=Data!$AI$4,Data!$AK$16,IF($M282=Data!$AN$4,Data!$AP$16,0))))))</f>
        <v>0</v>
      </c>
      <c r="AQ282" s="9">
        <f>IF($M282=Data!$L$10,Data!$V$17,IF($M282=Data!$L$12,Data!$V$17,IF($M282=Data!$Y$4,Data!$AA$17,IF($M282=Data!$AD$4,Data!$AF$17,IF($M282=Data!$AI$4,Data!$AK$17,IF($M282=Data!$AN$4,Data!$AP$17,0))))))</f>
        <v>0</v>
      </c>
      <c r="AR282" s="9">
        <f>IF($M282=Data!$L$10,Data!$V$18,IF($M282=Data!$L$12,Data!$V$18,IF($M282=Data!$Y$4,Data!$AA$18,IF($M282=Data!$AD$4,Data!$AF$18,IF($M282=Data!$AI$4,Data!$AK$18,IF($M282=Data!$AN$4,Data!$AP$18,0))))))</f>
        <v>0</v>
      </c>
      <c r="AS282" s="9">
        <f>IF($M282=Data!$L$10,Data!$V$19,IF($M282=Data!$L$12,Data!$V$19,IF($M282=Data!$Y$4,Data!$AA$19,IF($M282=Data!$AD$4,Data!$AF$19,IF($M282=Data!$AI$4,Data!$AK$19,IF($M282=Data!$AN$4,Data!$AP$19,0))))))</f>
        <v>0</v>
      </c>
      <c r="AT282" s="9">
        <f>IF($M282=Data!$L$10,Data!$V$20,IF($M282=Data!$L$12,Data!$V$20,IF($M282=Data!$Y$4,Data!$AA$20,IF($M282=Data!$AD$4,Data!$AF$20,IF($M282=Data!$AI$4,Data!$AK$20,IF($M282=Data!$AN$4,Data!$AP$20,0))))))</f>
        <v>0</v>
      </c>
      <c r="AU282" s="9">
        <f>IF($M282=Data!$L$10,Data!$V$21,IF($M282=Data!$L$12,Data!$V$21,IF($M282=Data!$Y$4,Data!$AA$21,IF($M282=Data!$AD$4,Data!$AF$21,IF($M282=Data!$AI$4,Data!$AK$21,IF($M282=Data!$AN$4,Data!$AP$21,0))))))</f>
        <v>0</v>
      </c>
      <c r="AV282" s="9">
        <f>IF($M282=Data!$L$10,Data!$V$22,IF($M282=Data!$L$12,Data!$V$22,IF($M282=Data!$Y$4,Data!$AA$22,IF($M282=Data!$AD$4,Data!$AF$22,IF($M282=Data!$AI$4,Data!$AK$22,IF($M282=Data!$AN$4,Data!$AP$22,0))))))</f>
        <v>0</v>
      </c>
      <c r="AW282" s="9">
        <f>IF($M282=Data!$L$10,Data!$V$23,IF($M282=Data!$L$12,Data!$V$23,IF($M282=Data!$Y$4,Data!$AA$23,IF($M282=Data!$AD$4,Data!$AF$23,IF($M282=Data!$AI$4,Data!$AK$23,IF($M282=Data!$AN$4,Data!$AP$23,0))))))</f>
        <v>0</v>
      </c>
      <c r="AX282" s="9">
        <f>IF($M282=Data!$L$10,Data!$V$24,IF($M282=Data!$L$12,Data!$V$24,IF($M282=Data!$Y$4,Data!$AA$24,IF($M282=Data!$AD$4,Data!$AF$24,IF($M282=Data!$AI$4,Data!$AK$24,IF($M282=Data!$AN$4,Data!$AP$24,0))))))</f>
        <v>0</v>
      </c>
      <c r="AY282" s="9">
        <f>IF($M282=Data!$L$10,Data!$V$25,IF($M282=Data!$L$12,Data!$V$25,IF($M282=Data!$Y$4,Data!$AA$25,IF($M282=Data!$AD$4,Data!$AF$25,IF($M282=Data!$AI$4,Data!$AK$25,IF($M282=Data!$AN$4,Data!$AP$25,0))))))</f>
        <v>0</v>
      </c>
      <c r="AZ282" s="9">
        <f>IF($M282=Data!$L$10,Data!$V$26,IF($M282=Data!$L$12,Data!$V$26,IF($M282=Data!$Y$4,Data!$AA$26,IF($M282=Data!$AD$4,Data!$AF$26,IF($M282=Data!$AI$4,Data!$AK$26,IF($M282=Data!$AN$4,Data!$AP$26,0))))))</f>
        <v>0</v>
      </c>
      <c r="BA282" s="9">
        <f>IF($M282=Data!$L$10,Data!$V$27,IF($M282=Data!$L$12,Data!$V$27,IF($M282=Data!$Y$4,Data!$AA$27,IF($M282=Data!$AD$4,Data!$AF$27,IF($M282=Data!$AI$4,Data!$AK$27,IF($M282=Data!$AN$4,Data!$AP$27,0))))))</f>
        <v>0</v>
      </c>
      <c r="BB282" s="9">
        <f>IF($M282=Data!$L$10,Data!$V$28,IF($M282=Data!$L$12,Data!$V$28,IF($M282=Data!$Y$4,Data!$AA$28,IF($M282=Data!$AD$4,Data!$AF$28,IF($M282=Data!$AI$4,Data!$AK$28,IF($M282=Data!$AN$4,Data!$AP$28,0))))))</f>
        <v>0</v>
      </c>
      <c r="BC282" s="9">
        <f t="shared" si="20"/>
        <v>0</v>
      </c>
      <c r="BD282" s="119">
        <f>VLOOKUP($BC282,Data!$AS$4:$AT$128,2,FALSE)</f>
        <v>0</v>
      </c>
      <c r="BE282" s="102">
        <f>IF('LCLR Activity List v2.2'!$K282="SPR",1,0)</f>
        <v>0</v>
      </c>
      <c r="BF282" s="100" t="e">
        <f>IF($BE282=0,T282*Data!BF$98,IF($BE282=1,T282*Data!BK$98,T282*Data!BF$98))</f>
        <v>#N/A</v>
      </c>
      <c r="BG282" s="100" t="e">
        <f>IF($BE282=0,U282*Data!BG$98,IF($BE282=1,U282*Data!BL$98,U282*Data!BG$98))</f>
        <v>#N/A</v>
      </c>
      <c r="BH282" s="100" t="e">
        <f>IF($BE282=0,V282*Data!BH$98,IF($BE282=1,V282*Data!BM$98,V282*Data!BH$98))</f>
        <v>#N/A</v>
      </c>
      <c r="BI282" s="100" t="e">
        <f>IF($BE282=0,W282*Data!BI$98,IF($BE282=1,W282*Data!BN$98,W282*Data!BI$98))</f>
        <v>#N/A</v>
      </c>
      <c r="BJ282" s="100" t="e">
        <f>IF($BE282=0,X282*Data!BJ$98,IF($BE282=1,X282*Data!BO$98,X282*Data!BJ$98))</f>
        <v>#N/A</v>
      </c>
      <c r="BK282" s="97" t="e">
        <f t="shared" si="19"/>
        <v>#N/A</v>
      </c>
    </row>
    <row r="283" spans="1:63" x14ac:dyDescent="0.35">
      <c r="A283" s="187">
        <v>271</v>
      </c>
      <c r="B283" s="165"/>
      <c r="C283" s="166"/>
      <c r="D283" s="230"/>
      <c r="E283" s="166"/>
      <c r="F283" s="166"/>
      <c r="G283" s="166"/>
      <c r="H283" s="166"/>
      <c r="I283" s="166"/>
      <c r="J283" s="166"/>
      <c r="K283" s="166"/>
      <c r="L283" s="166"/>
      <c r="M283" s="166"/>
      <c r="N283" s="166"/>
      <c r="O283" s="231"/>
      <c r="P283" s="154">
        <f>VLOOKUP($BC283,Data!$AS$4:$AT$128,2,FALSE)</f>
        <v>0</v>
      </c>
      <c r="Q283" s="166"/>
      <c r="R283" s="166"/>
      <c r="S283" s="155"/>
      <c r="T283" s="170"/>
      <c r="U283" s="170"/>
      <c r="V283" s="170"/>
      <c r="W283" s="170"/>
      <c r="X283" s="156">
        <f t="shared" si="17"/>
        <v>0</v>
      </c>
      <c r="Y283" s="170"/>
      <c r="Z283" s="156">
        <f t="shared" si="18"/>
        <v>0</v>
      </c>
      <c r="AA283" s="175"/>
      <c r="AB283" s="176"/>
      <c r="AD283" s="9">
        <f>IF($M283=Data!$L$10,Data!$V$4,IF($M283=Data!$L$12,Data!$V$4,IF($M283=Data!$Y$4,Data!$AA$4,IF($M283=Data!$AD$4,Data!$AF$4,IF($M283=Data!$AI$4,Data!$AK$4,IF($M283=Data!$AN$4,Data!$AP$4,0))))))</f>
        <v>0</v>
      </c>
      <c r="AE283" s="9">
        <f>IF($M283=Data!$L$10,Data!$V$5,IF($M283=Data!$L$12,Data!$V$5,IF($M283=Data!$Y$4,Data!$AA$5,IF($M283=Data!$AD$4,Data!$AF$5,IF($M283=Data!$AI$4,Data!$AK$5,IF($M283=Data!$AN$4,Data!$AP$5,0))))))</f>
        <v>0</v>
      </c>
      <c r="AF283" s="9">
        <f>IF($M283=Data!$L$10,Data!$V$6,IF($M283=Data!$L$12,Data!$V$6,IF($M283=Data!$Y$4,Data!$AA$6,IF($M283=Data!$AD$4,Data!$AF$6,IF($M283=Data!$AI$4,Data!$AK$6,IF($M283=Data!$AN$4,Data!$AP$6,0))))))</f>
        <v>0</v>
      </c>
      <c r="AG283" s="9">
        <f>IF($M283=Data!$L$10,Data!$V$7,IF($M283=Data!$L$12,Data!$V$7,IF($M283=Data!$Y$4,Data!$AA$7,IF($M283=Data!$AD$4,Data!$AF$7,IF($M283=Data!$AI$4,Data!$AK$7,IF($M283=Data!$AN$4,Data!$AP$7,0))))))</f>
        <v>0</v>
      </c>
      <c r="AH283" s="9">
        <f>IF($M283=Data!$L$10,Data!$V$8,IF($M283=Data!$L$12,Data!$V$8,IF($M283=Data!$Y$4,Data!$AA$8,IF($M283=Data!$AD$4,Data!$AF$8,IF($M283=Data!$AI$4,Data!$AK$8,IF($M283=Data!$AN$4,Data!$AP$8,0))))))</f>
        <v>0</v>
      </c>
      <c r="AI283" s="9">
        <f>IF($M283=Data!$L$10,Data!$V$9,IF($M283=Data!$L$12,Data!$V$9,IF($M283=Data!$Y$4,Data!$AA$9,IF($M283=Data!$AD$4,Data!$AF$9,IF($M283=Data!$AI$4,Data!$AK$9,IF($M283=Data!$AN$4,Data!$AP$9,0))))))</f>
        <v>0</v>
      </c>
      <c r="AJ283" s="9">
        <f>IF($M283=Data!$L$10,Data!$V$10,IF($M283=Data!$L$12,Data!$V$10,IF($M283=Data!$Y$4,Data!$AA$10,IF($M283=Data!$AD$4,Data!$AF$10,IF($M283=Data!$AI$4,Data!$AK$10,IF($M283=Data!$AN$4,Data!$AP$10,0))))))</f>
        <v>0</v>
      </c>
      <c r="AK283" s="9">
        <f>IF($M283=Data!$L$10,Data!$V$11,IF($M283=Data!$L$12,Data!$V$11,IF($M283=Data!$Y$4,Data!$AA$11,IF($M283=Data!$AD$4,Data!$AF$11,IF($M283=Data!$AI$4,Data!$AK$11,IF($M283=Data!$AN$4,Data!$AP$11,0))))))</f>
        <v>0</v>
      </c>
      <c r="AL283" s="9">
        <f>IF($M283=Data!$L$10,Data!$V$12,IF($M283=Data!$L$12,Data!$V$12,IF($M283=Data!$Y$4,Data!$AA$12,IF($M283=Data!$AD$4,Data!$AF$12,IF($M283=Data!$AI$4,Data!$AK$12,IF($M283=Data!$AN$4,Data!$AP$12,0))))))</f>
        <v>0</v>
      </c>
      <c r="AM283" s="9">
        <f>IF($M283=Data!$L$10,Data!$V$13,IF($M283=Data!$L$12,Data!$V$13,IF($M283=Data!$Y$4,Data!$AA$13,IF($M283=Data!$AD$4,Data!$AF$13,IF($M283=Data!$AI$4,Data!$AK$13,IF($M283=Data!$AN$4,Data!$AP$13,0))))))</f>
        <v>0</v>
      </c>
      <c r="AN283" s="9">
        <f>IF($M283=Data!$L$10,Data!$V$14,IF($M283=Data!$L$12,Data!$V$14,IF($M283=Data!$Y$4,Data!$AA$14,IF($M283=Data!$AD$4,Data!$AF$14,IF($M283=Data!$AI$4,Data!$AK$14,IF($M283=Data!$AN$4,Data!$AP$14,0))))))</f>
        <v>0</v>
      </c>
      <c r="AO283" s="9">
        <f>IF($M283=Data!$L$10,Data!$V$15,IF($M283=Data!$L$12,Data!$V$15,IF($M283=Data!$Y$4,Data!$AA$15,IF($M283=Data!$AD$4,Data!$AF$15,IF($M283=Data!$AI$4,Data!$AK$15,IF($M283=Data!$AN$4,Data!$AP$15,0))))))</f>
        <v>0</v>
      </c>
      <c r="AP283" s="9">
        <f>IF($M283=Data!$L$10,Data!$V$16,IF($M283=Data!$L$12,Data!$V$16,IF($M283=Data!$Y$4,Data!$AA$16,IF($M283=Data!$AD$4,Data!$AF$16,IF($M283=Data!$AI$4,Data!$AK$16,IF($M283=Data!$AN$4,Data!$AP$16,0))))))</f>
        <v>0</v>
      </c>
      <c r="AQ283" s="9">
        <f>IF($M283=Data!$L$10,Data!$V$17,IF($M283=Data!$L$12,Data!$V$17,IF($M283=Data!$Y$4,Data!$AA$17,IF($M283=Data!$AD$4,Data!$AF$17,IF($M283=Data!$AI$4,Data!$AK$17,IF($M283=Data!$AN$4,Data!$AP$17,0))))))</f>
        <v>0</v>
      </c>
      <c r="AR283" s="9">
        <f>IF($M283=Data!$L$10,Data!$V$18,IF($M283=Data!$L$12,Data!$V$18,IF($M283=Data!$Y$4,Data!$AA$18,IF($M283=Data!$AD$4,Data!$AF$18,IF($M283=Data!$AI$4,Data!$AK$18,IF($M283=Data!$AN$4,Data!$AP$18,0))))))</f>
        <v>0</v>
      </c>
      <c r="AS283" s="9">
        <f>IF($M283=Data!$L$10,Data!$V$19,IF($M283=Data!$L$12,Data!$V$19,IF($M283=Data!$Y$4,Data!$AA$19,IF($M283=Data!$AD$4,Data!$AF$19,IF($M283=Data!$AI$4,Data!$AK$19,IF($M283=Data!$AN$4,Data!$AP$19,0))))))</f>
        <v>0</v>
      </c>
      <c r="AT283" s="9">
        <f>IF($M283=Data!$L$10,Data!$V$20,IF($M283=Data!$L$12,Data!$V$20,IF($M283=Data!$Y$4,Data!$AA$20,IF($M283=Data!$AD$4,Data!$AF$20,IF($M283=Data!$AI$4,Data!$AK$20,IF($M283=Data!$AN$4,Data!$AP$20,0))))))</f>
        <v>0</v>
      </c>
      <c r="AU283" s="9">
        <f>IF($M283=Data!$L$10,Data!$V$21,IF($M283=Data!$L$12,Data!$V$21,IF($M283=Data!$Y$4,Data!$AA$21,IF($M283=Data!$AD$4,Data!$AF$21,IF($M283=Data!$AI$4,Data!$AK$21,IF($M283=Data!$AN$4,Data!$AP$21,0))))))</f>
        <v>0</v>
      </c>
      <c r="AV283" s="9">
        <f>IF($M283=Data!$L$10,Data!$V$22,IF($M283=Data!$L$12,Data!$V$22,IF($M283=Data!$Y$4,Data!$AA$22,IF($M283=Data!$AD$4,Data!$AF$22,IF($M283=Data!$AI$4,Data!$AK$22,IF($M283=Data!$AN$4,Data!$AP$22,0))))))</f>
        <v>0</v>
      </c>
      <c r="AW283" s="9">
        <f>IF($M283=Data!$L$10,Data!$V$23,IF($M283=Data!$L$12,Data!$V$23,IF($M283=Data!$Y$4,Data!$AA$23,IF($M283=Data!$AD$4,Data!$AF$23,IF($M283=Data!$AI$4,Data!$AK$23,IF($M283=Data!$AN$4,Data!$AP$23,0))))))</f>
        <v>0</v>
      </c>
      <c r="AX283" s="9">
        <f>IF($M283=Data!$L$10,Data!$V$24,IF($M283=Data!$L$12,Data!$V$24,IF($M283=Data!$Y$4,Data!$AA$24,IF($M283=Data!$AD$4,Data!$AF$24,IF($M283=Data!$AI$4,Data!$AK$24,IF($M283=Data!$AN$4,Data!$AP$24,0))))))</f>
        <v>0</v>
      </c>
      <c r="AY283" s="9">
        <f>IF($M283=Data!$L$10,Data!$V$25,IF($M283=Data!$L$12,Data!$V$25,IF($M283=Data!$Y$4,Data!$AA$25,IF($M283=Data!$AD$4,Data!$AF$25,IF($M283=Data!$AI$4,Data!$AK$25,IF($M283=Data!$AN$4,Data!$AP$25,0))))))</f>
        <v>0</v>
      </c>
      <c r="AZ283" s="9">
        <f>IF($M283=Data!$L$10,Data!$V$26,IF($M283=Data!$L$12,Data!$V$26,IF($M283=Data!$Y$4,Data!$AA$26,IF($M283=Data!$AD$4,Data!$AF$26,IF($M283=Data!$AI$4,Data!$AK$26,IF($M283=Data!$AN$4,Data!$AP$26,0))))))</f>
        <v>0</v>
      </c>
      <c r="BA283" s="9">
        <f>IF($M283=Data!$L$10,Data!$V$27,IF($M283=Data!$L$12,Data!$V$27,IF($M283=Data!$Y$4,Data!$AA$27,IF($M283=Data!$AD$4,Data!$AF$27,IF($M283=Data!$AI$4,Data!$AK$27,IF($M283=Data!$AN$4,Data!$AP$27,0))))))</f>
        <v>0</v>
      </c>
      <c r="BB283" s="9">
        <f>IF($M283=Data!$L$10,Data!$V$28,IF($M283=Data!$L$12,Data!$V$28,IF($M283=Data!$Y$4,Data!$AA$28,IF($M283=Data!$AD$4,Data!$AF$28,IF($M283=Data!$AI$4,Data!$AK$28,IF($M283=Data!$AN$4,Data!$AP$28,0))))))</f>
        <v>0</v>
      </c>
      <c r="BC283" s="9">
        <f t="shared" si="20"/>
        <v>0</v>
      </c>
      <c r="BD283" s="119">
        <f>VLOOKUP($BC283,Data!$AS$4:$AT$128,2,FALSE)</f>
        <v>0</v>
      </c>
      <c r="BE283" s="102">
        <f>IF('LCLR Activity List v2.2'!$K283="SPR",1,0)</f>
        <v>0</v>
      </c>
      <c r="BF283" s="100" t="e">
        <f>IF($BE283=0,T283*Data!BF$98,IF($BE283=1,T283*Data!BK$98,T283*Data!BF$98))</f>
        <v>#N/A</v>
      </c>
      <c r="BG283" s="100" t="e">
        <f>IF($BE283=0,U283*Data!BG$98,IF($BE283=1,U283*Data!BL$98,U283*Data!BG$98))</f>
        <v>#N/A</v>
      </c>
      <c r="BH283" s="100" t="e">
        <f>IF($BE283=0,V283*Data!BH$98,IF($BE283=1,V283*Data!BM$98,V283*Data!BH$98))</f>
        <v>#N/A</v>
      </c>
      <c r="BI283" s="100" t="e">
        <f>IF($BE283=0,W283*Data!BI$98,IF($BE283=1,W283*Data!BN$98,W283*Data!BI$98))</f>
        <v>#N/A</v>
      </c>
      <c r="BJ283" s="100" t="e">
        <f>IF($BE283=0,X283*Data!BJ$98,IF($BE283=1,X283*Data!BO$98,X283*Data!BJ$98))</f>
        <v>#N/A</v>
      </c>
      <c r="BK283" s="97" t="e">
        <f t="shared" si="19"/>
        <v>#N/A</v>
      </c>
    </row>
    <row r="284" spans="1:63" x14ac:dyDescent="0.35">
      <c r="A284" s="187">
        <v>272</v>
      </c>
      <c r="B284" s="165"/>
      <c r="C284" s="166"/>
      <c r="D284" s="230"/>
      <c r="E284" s="166"/>
      <c r="F284" s="166"/>
      <c r="G284" s="166"/>
      <c r="H284" s="166"/>
      <c r="I284" s="166"/>
      <c r="J284" s="166"/>
      <c r="K284" s="166"/>
      <c r="L284" s="166"/>
      <c r="M284" s="166"/>
      <c r="N284" s="166"/>
      <c r="O284" s="231"/>
      <c r="P284" s="154">
        <f>VLOOKUP($BC284,Data!$AS$4:$AT$128,2,FALSE)</f>
        <v>0</v>
      </c>
      <c r="Q284" s="166"/>
      <c r="R284" s="166"/>
      <c r="S284" s="155"/>
      <c r="T284" s="170"/>
      <c r="U284" s="170"/>
      <c r="V284" s="170"/>
      <c r="W284" s="170"/>
      <c r="X284" s="156">
        <f t="shared" si="17"/>
        <v>0</v>
      </c>
      <c r="Y284" s="170"/>
      <c r="Z284" s="156">
        <f t="shared" si="18"/>
        <v>0</v>
      </c>
      <c r="AA284" s="175"/>
      <c r="AB284" s="176"/>
      <c r="AD284" s="9">
        <f>IF($M284=Data!$L$10,Data!$V$4,IF($M284=Data!$L$12,Data!$V$4,IF($M284=Data!$Y$4,Data!$AA$4,IF($M284=Data!$AD$4,Data!$AF$4,IF($M284=Data!$AI$4,Data!$AK$4,IF($M284=Data!$AN$4,Data!$AP$4,0))))))</f>
        <v>0</v>
      </c>
      <c r="AE284" s="9">
        <f>IF($M284=Data!$L$10,Data!$V$5,IF($M284=Data!$L$12,Data!$V$5,IF($M284=Data!$Y$4,Data!$AA$5,IF($M284=Data!$AD$4,Data!$AF$5,IF($M284=Data!$AI$4,Data!$AK$5,IF($M284=Data!$AN$4,Data!$AP$5,0))))))</f>
        <v>0</v>
      </c>
      <c r="AF284" s="9">
        <f>IF($M284=Data!$L$10,Data!$V$6,IF($M284=Data!$L$12,Data!$V$6,IF($M284=Data!$Y$4,Data!$AA$6,IF($M284=Data!$AD$4,Data!$AF$6,IF($M284=Data!$AI$4,Data!$AK$6,IF($M284=Data!$AN$4,Data!$AP$6,0))))))</f>
        <v>0</v>
      </c>
      <c r="AG284" s="9">
        <f>IF($M284=Data!$L$10,Data!$V$7,IF($M284=Data!$L$12,Data!$V$7,IF($M284=Data!$Y$4,Data!$AA$7,IF($M284=Data!$AD$4,Data!$AF$7,IF($M284=Data!$AI$4,Data!$AK$7,IF($M284=Data!$AN$4,Data!$AP$7,0))))))</f>
        <v>0</v>
      </c>
      <c r="AH284" s="9">
        <f>IF($M284=Data!$L$10,Data!$V$8,IF($M284=Data!$L$12,Data!$V$8,IF($M284=Data!$Y$4,Data!$AA$8,IF($M284=Data!$AD$4,Data!$AF$8,IF($M284=Data!$AI$4,Data!$AK$8,IF($M284=Data!$AN$4,Data!$AP$8,0))))))</f>
        <v>0</v>
      </c>
      <c r="AI284" s="9">
        <f>IF($M284=Data!$L$10,Data!$V$9,IF($M284=Data!$L$12,Data!$V$9,IF($M284=Data!$Y$4,Data!$AA$9,IF($M284=Data!$AD$4,Data!$AF$9,IF($M284=Data!$AI$4,Data!$AK$9,IF($M284=Data!$AN$4,Data!$AP$9,0))))))</f>
        <v>0</v>
      </c>
      <c r="AJ284" s="9">
        <f>IF($M284=Data!$L$10,Data!$V$10,IF($M284=Data!$L$12,Data!$V$10,IF($M284=Data!$Y$4,Data!$AA$10,IF($M284=Data!$AD$4,Data!$AF$10,IF($M284=Data!$AI$4,Data!$AK$10,IF($M284=Data!$AN$4,Data!$AP$10,0))))))</f>
        <v>0</v>
      </c>
      <c r="AK284" s="9">
        <f>IF($M284=Data!$L$10,Data!$V$11,IF($M284=Data!$L$12,Data!$V$11,IF($M284=Data!$Y$4,Data!$AA$11,IF($M284=Data!$AD$4,Data!$AF$11,IF($M284=Data!$AI$4,Data!$AK$11,IF($M284=Data!$AN$4,Data!$AP$11,0))))))</f>
        <v>0</v>
      </c>
      <c r="AL284" s="9">
        <f>IF($M284=Data!$L$10,Data!$V$12,IF($M284=Data!$L$12,Data!$V$12,IF($M284=Data!$Y$4,Data!$AA$12,IF($M284=Data!$AD$4,Data!$AF$12,IF($M284=Data!$AI$4,Data!$AK$12,IF($M284=Data!$AN$4,Data!$AP$12,0))))))</f>
        <v>0</v>
      </c>
      <c r="AM284" s="9">
        <f>IF($M284=Data!$L$10,Data!$V$13,IF($M284=Data!$L$12,Data!$V$13,IF($M284=Data!$Y$4,Data!$AA$13,IF($M284=Data!$AD$4,Data!$AF$13,IF($M284=Data!$AI$4,Data!$AK$13,IF($M284=Data!$AN$4,Data!$AP$13,0))))))</f>
        <v>0</v>
      </c>
      <c r="AN284" s="9">
        <f>IF($M284=Data!$L$10,Data!$V$14,IF($M284=Data!$L$12,Data!$V$14,IF($M284=Data!$Y$4,Data!$AA$14,IF($M284=Data!$AD$4,Data!$AF$14,IF($M284=Data!$AI$4,Data!$AK$14,IF($M284=Data!$AN$4,Data!$AP$14,0))))))</f>
        <v>0</v>
      </c>
      <c r="AO284" s="9">
        <f>IF($M284=Data!$L$10,Data!$V$15,IF($M284=Data!$L$12,Data!$V$15,IF($M284=Data!$Y$4,Data!$AA$15,IF($M284=Data!$AD$4,Data!$AF$15,IF($M284=Data!$AI$4,Data!$AK$15,IF($M284=Data!$AN$4,Data!$AP$15,0))))))</f>
        <v>0</v>
      </c>
      <c r="AP284" s="9">
        <f>IF($M284=Data!$L$10,Data!$V$16,IF($M284=Data!$L$12,Data!$V$16,IF($M284=Data!$Y$4,Data!$AA$16,IF($M284=Data!$AD$4,Data!$AF$16,IF($M284=Data!$AI$4,Data!$AK$16,IF($M284=Data!$AN$4,Data!$AP$16,0))))))</f>
        <v>0</v>
      </c>
      <c r="AQ284" s="9">
        <f>IF($M284=Data!$L$10,Data!$V$17,IF($M284=Data!$L$12,Data!$V$17,IF($M284=Data!$Y$4,Data!$AA$17,IF($M284=Data!$AD$4,Data!$AF$17,IF($M284=Data!$AI$4,Data!$AK$17,IF($M284=Data!$AN$4,Data!$AP$17,0))))))</f>
        <v>0</v>
      </c>
      <c r="AR284" s="9">
        <f>IF($M284=Data!$L$10,Data!$V$18,IF($M284=Data!$L$12,Data!$V$18,IF($M284=Data!$Y$4,Data!$AA$18,IF($M284=Data!$AD$4,Data!$AF$18,IF($M284=Data!$AI$4,Data!$AK$18,IF($M284=Data!$AN$4,Data!$AP$18,0))))))</f>
        <v>0</v>
      </c>
      <c r="AS284" s="9">
        <f>IF($M284=Data!$L$10,Data!$V$19,IF($M284=Data!$L$12,Data!$V$19,IF($M284=Data!$Y$4,Data!$AA$19,IF($M284=Data!$AD$4,Data!$AF$19,IF($M284=Data!$AI$4,Data!$AK$19,IF($M284=Data!$AN$4,Data!$AP$19,0))))))</f>
        <v>0</v>
      </c>
      <c r="AT284" s="9">
        <f>IF($M284=Data!$L$10,Data!$V$20,IF($M284=Data!$L$12,Data!$V$20,IF($M284=Data!$Y$4,Data!$AA$20,IF($M284=Data!$AD$4,Data!$AF$20,IF($M284=Data!$AI$4,Data!$AK$20,IF($M284=Data!$AN$4,Data!$AP$20,0))))))</f>
        <v>0</v>
      </c>
      <c r="AU284" s="9">
        <f>IF($M284=Data!$L$10,Data!$V$21,IF($M284=Data!$L$12,Data!$V$21,IF($M284=Data!$Y$4,Data!$AA$21,IF($M284=Data!$AD$4,Data!$AF$21,IF($M284=Data!$AI$4,Data!$AK$21,IF($M284=Data!$AN$4,Data!$AP$21,0))))))</f>
        <v>0</v>
      </c>
      <c r="AV284" s="9">
        <f>IF($M284=Data!$L$10,Data!$V$22,IF($M284=Data!$L$12,Data!$V$22,IF($M284=Data!$Y$4,Data!$AA$22,IF($M284=Data!$AD$4,Data!$AF$22,IF($M284=Data!$AI$4,Data!$AK$22,IF($M284=Data!$AN$4,Data!$AP$22,0))))))</f>
        <v>0</v>
      </c>
      <c r="AW284" s="9">
        <f>IF($M284=Data!$L$10,Data!$V$23,IF($M284=Data!$L$12,Data!$V$23,IF($M284=Data!$Y$4,Data!$AA$23,IF($M284=Data!$AD$4,Data!$AF$23,IF($M284=Data!$AI$4,Data!$AK$23,IF($M284=Data!$AN$4,Data!$AP$23,0))))))</f>
        <v>0</v>
      </c>
      <c r="AX284" s="9">
        <f>IF($M284=Data!$L$10,Data!$V$24,IF($M284=Data!$L$12,Data!$V$24,IF($M284=Data!$Y$4,Data!$AA$24,IF($M284=Data!$AD$4,Data!$AF$24,IF($M284=Data!$AI$4,Data!$AK$24,IF($M284=Data!$AN$4,Data!$AP$24,0))))))</f>
        <v>0</v>
      </c>
      <c r="AY284" s="9">
        <f>IF($M284=Data!$L$10,Data!$V$25,IF($M284=Data!$L$12,Data!$V$25,IF($M284=Data!$Y$4,Data!$AA$25,IF($M284=Data!$AD$4,Data!$AF$25,IF($M284=Data!$AI$4,Data!$AK$25,IF($M284=Data!$AN$4,Data!$AP$25,0))))))</f>
        <v>0</v>
      </c>
      <c r="AZ284" s="9">
        <f>IF($M284=Data!$L$10,Data!$V$26,IF($M284=Data!$L$12,Data!$V$26,IF($M284=Data!$Y$4,Data!$AA$26,IF($M284=Data!$AD$4,Data!$AF$26,IF($M284=Data!$AI$4,Data!$AK$26,IF($M284=Data!$AN$4,Data!$AP$26,0))))))</f>
        <v>0</v>
      </c>
      <c r="BA284" s="9">
        <f>IF($M284=Data!$L$10,Data!$V$27,IF($M284=Data!$L$12,Data!$V$27,IF($M284=Data!$Y$4,Data!$AA$27,IF($M284=Data!$AD$4,Data!$AF$27,IF($M284=Data!$AI$4,Data!$AK$27,IF($M284=Data!$AN$4,Data!$AP$27,0))))))</f>
        <v>0</v>
      </c>
      <c r="BB284" s="9">
        <f>IF($M284=Data!$L$10,Data!$V$28,IF($M284=Data!$L$12,Data!$V$28,IF($M284=Data!$Y$4,Data!$AA$28,IF($M284=Data!$AD$4,Data!$AF$28,IF($M284=Data!$AI$4,Data!$AK$28,IF($M284=Data!$AN$4,Data!$AP$28,0))))))</f>
        <v>0</v>
      </c>
      <c r="BC284" s="9">
        <f t="shared" si="20"/>
        <v>0</v>
      </c>
      <c r="BD284" s="119">
        <f>VLOOKUP($BC284,Data!$AS$4:$AT$128,2,FALSE)</f>
        <v>0</v>
      </c>
      <c r="BE284" s="102">
        <f>IF('LCLR Activity List v2.2'!$K284="SPR",1,0)</f>
        <v>0</v>
      </c>
      <c r="BF284" s="100" t="e">
        <f>IF($BE284=0,T284*Data!BF$98,IF($BE284=1,T284*Data!BK$98,T284*Data!BF$98))</f>
        <v>#N/A</v>
      </c>
      <c r="BG284" s="100" t="e">
        <f>IF($BE284=0,U284*Data!BG$98,IF($BE284=1,U284*Data!BL$98,U284*Data!BG$98))</f>
        <v>#N/A</v>
      </c>
      <c r="BH284" s="100" t="e">
        <f>IF($BE284=0,V284*Data!BH$98,IF($BE284=1,V284*Data!BM$98,V284*Data!BH$98))</f>
        <v>#N/A</v>
      </c>
      <c r="BI284" s="100" t="e">
        <f>IF($BE284=0,W284*Data!BI$98,IF($BE284=1,W284*Data!BN$98,W284*Data!BI$98))</f>
        <v>#N/A</v>
      </c>
      <c r="BJ284" s="100" t="e">
        <f>IF($BE284=0,X284*Data!BJ$98,IF($BE284=1,X284*Data!BO$98,X284*Data!BJ$98))</f>
        <v>#N/A</v>
      </c>
      <c r="BK284" s="97" t="e">
        <f t="shared" si="19"/>
        <v>#N/A</v>
      </c>
    </row>
    <row r="285" spans="1:63" x14ac:dyDescent="0.35">
      <c r="A285" s="187">
        <v>273</v>
      </c>
      <c r="B285" s="165"/>
      <c r="C285" s="166"/>
      <c r="D285" s="230"/>
      <c r="E285" s="166"/>
      <c r="F285" s="166"/>
      <c r="G285" s="166"/>
      <c r="H285" s="166"/>
      <c r="I285" s="166"/>
      <c r="J285" s="166"/>
      <c r="K285" s="166"/>
      <c r="L285" s="166"/>
      <c r="M285" s="166"/>
      <c r="N285" s="166"/>
      <c r="O285" s="231"/>
      <c r="P285" s="154">
        <f>VLOOKUP($BC285,Data!$AS$4:$AT$128,2,FALSE)</f>
        <v>0</v>
      </c>
      <c r="Q285" s="166"/>
      <c r="R285" s="166"/>
      <c r="S285" s="155"/>
      <c r="T285" s="170"/>
      <c r="U285" s="170"/>
      <c r="V285" s="170"/>
      <c r="W285" s="170"/>
      <c r="X285" s="156">
        <f t="shared" si="17"/>
        <v>0</v>
      </c>
      <c r="Y285" s="170"/>
      <c r="Z285" s="156">
        <f t="shared" si="18"/>
        <v>0</v>
      </c>
      <c r="AA285" s="175"/>
      <c r="AB285" s="176"/>
      <c r="AD285" s="9">
        <f>IF($M285=Data!$L$10,Data!$V$4,IF($M285=Data!$L$12,Data!$V$4,IF($M285=Data!$Y$4,Data!$AA$4,IF($M285=Data!$AD$4,Data!$AF$4,IF($M285=Data!$AI$4,Data!$AK$4,IF($M285=Data!$AN$4,Data!$AP$4,0))))))</f>
        <v>0</v>
      </c>
      <c r="AE285" s="9">
        <f>IF($M285=Data!$L$10,Data!$V$5,IF($M285=Data!$L$12,Data!$V$5,IF($M285=Data!$Y$4,Data!$AA$5,IF($M285=Data!$AD$4,Data!$AF$5,IF($M285=Data!$AI$4,Data!$AK$5,IF($M285=Data!$AN$4,Data!$AP$5,0))))))</f>
        <v>0</v>
      </c>
      <c r="AF285" s="9">
        <f>IF($M285=Data!$L$10,Data!$V$6,IF($M285=Data!$L$12,Data!$V$6,IF($M285=Data!$Y$4,Data!$AA$6,IF($M285=Data!$AD$4,Data!$AF$6,IF($M285=Data!$AI$4,Data!$AK$6,IF($M285=Data!$AN$4,Data!$AP$6,0))))))</f>
        <v>0</v>
      </c>
      <c r="AG285" s="9">
        <f>IF($M285=Data!$L$10,Data!$V$7,IF($M285=Data!$L$12,Data!$V$7,IF($M285=Data!$Y$4,Data!$AA$7,IF($M285=Data!$AD$4,Data!$AF$7,IF($M285=Data!$AI$4,Data!$AK$7,IF($M285=Data!$AN$4,Data!$AP$7,0))))))</f>
        <v>0</v>
      </c>
      <c r="AH285" s="9">
        <f>IF($M285=Data!$L$10,Data!$V$8,IF($M285=Data!$L$12,Data!$V$8,IF($M285=Data!$Y$4,Data!$AA$8,IF($M285=Data!$AD$4,Data!$AF$8,IF($M285=Data!$AI$4,Data!$AK$8,IF($M285=Data!$AN$4,Data!$AP$8,0))))))</f>
        <v>0</v>
      </c>
      <c r="AI285" s="9">
        <f>IF($M285=Data!$L$10,Data!$V$9,IF($M285=Data!$L$12,Data!$V$9,IF($M285=Data!$Y$4,Data!$AA$9,IF($M285=Data!$AD$4,Data!$AF$9,IF($M285=Data!$AI$4,Data!$AK$9,IF($M285=Data!$AN$4,Data!$AP$9,0))))))</f>
        <v>0</v>
      </c>
      <c r="AJ285" s="9">
        <f>IF($M285=Data!$L$10,Data!$V$10,IF($M285=Data!$L$12,Data!$V$10,IF($M285=Data!$Y$4,Data!$AA$10,IF($M285=Data!$AD$4,Data!$AF$10,IF($M285=Data!$AI$4,Data!$AK$10,IF($M285=Data!$AN$4,Data!$AP$10,0))))))</f>
        <v>0</v>
      </c>
      <c r="AK285" s="9">
        <f>IF($M285=Data!$L$10,Data!$V$11,IF($M285=Data!$L$12,Data!$V$11,IF($M285=Data!$Y$4,Data!$AA$11,IF($M285=Data!$AD$4,Data!$AF$11,IF($M285=Data!$AI$4,Data!$AK$11,IF($M285=Data!$AN$4,Data!$AP$11,0))))))</f>
        <v>0</v>
      </c>
      <c r="AL285" s="9">
        <f>IF($M285=Data!$L$10,Data!$V$12,IF($M285=Data!$L$12,Data!$V$12,IF($M285=Data!$Y$4,Data!$AA$12,IF($M285=Data!$AD$4,Data!$AF$12,IF($M285=Data!$AI$4,Data!$AK$12,IF($M285=Data!$AN$4,Data!$AP$12,0))))))</f>
        <v>0</v>
      </c>
      <c r="AM285" s="9">
        <f>IF($M285=Data!$L$10,Data!$V$13,IF($M285=Data!$L$12,Data!$V$13,IF($M285=Data!$Y$4,Data!$AA$13,IF($M285=Data!$AD$4,Data!$AF$13,IF($M285=Data!$AI$4,Data!$AK$13,IF($M285=Data!$AN$4,Data!$AP$13,0))))))</f>
        <v>0</v>
      </c>
      <c r="AN285" s="9">
        <f>IF($M285=Data!$L$10,Data!$V$14,IF($M285=Data!$L$12,Data!$V$14,IF($M285=Data!$Y$4,Data!$AA$14,IF($M285=Data!$AD$4,Data!$AF$14,IF($M285=Data!$AI$4,Data!$AK$14,IF($M285=Data!$AN$4,Data!$AP$14,0))))))</f>
        <v>0</v>
      </c>
      <c r="AO285" s="9">
        <f>IF($M285=Data!$L$10,Data!$V$15,IF($M285=Data!$L$12,Data!$V$15,IF($M285=Data!$Y$4,Data!$AA$15,IF($M285=Data!$AD$4,Data!$AF$15,IF($M285=Data!$AI$4,Data!$AK$15,IF($M285=Data!$AN$4,Data!$AP$15,0))))))</f>
        <v>0</v>
      </c>
      <c r="AP285" s="9">
        <f>IF($M285=Data!$L$10,Data!$V$16,IF($M285=Data!$L$12,Data!$V$16,IF($M285=Data!$Y$4,Data!$AA$16,IF($M285=Data!$AD$4,Data!$AF$16,IF($M285=Data!$AI$4,Data!$AK$16,IF($M285=Data!$AN$4,Data!$AP$16,0))))))</f>
        <v>0</v>
      </c>
      <c r="AQ285" s="9">
        <f>IF($M285=Data!$L$10,Data!$V$17,IF($M285=Data!$L$12,Data!$V$17,IF($M285=Data!$Y$4,Data!$AA$17,IF($M285=Data!$AD$4,Data!$AF$17,IF($M285=Data!$AI$4,Data!$AK$17,IF($M285=Data!$AN$4,Data!$AP$17,0))))))</f>
        <v>0</v>
      </c>
      <c r="AR285" s="9">
        <f>IF($M285=Data!$L$10,Data!$V$18,IF($M285=Data!$L$12,Data!$V$18,IF($M285=Data!$Y$4,Data!$AA$18,IF($M285=Data!$AD$4,Data!$AF$18,IF($M285=Data!$AI$4,Data!$AK$18,IF($M285=Data!$AN$4,Data!$AP$18,0))))))</f>
        <v>0</v>
      </c>
      <c r="AS285" s="9">
        <f>IF($M285=Data!$L$10,Data!$V$19,IF($M285=Data!$L$12,Data!$V$19,IF($M285=Data!$Y$4,Data!$AA$19,IF($M285=Data!$AD$4,Data!$AF$19,IF($M285=Data!$AI$4,Data!$AK$19,IF($M285=Data!$AN$4,Data!$AP$19,0))))))</f>
        <v>0</v>
      </c>
      <c r="AT285" s="9">
        <f>IF($M285=Data!$L$10,Data!$V$20,IF($M285=Data!$L$12,Data!$V$20,IF($M285=Data!$Y$4,Data!$AA$20,IF($M285=Data!$AD$4,Data!$AF$20,IF($M285=Data!$AI$4,Data!$AK$20,IF($M285=Data!$AN$4,Data!$AP$20,0))))))</f>
        <v>0</v>
      </c>
      <c r="AU285" s="9">
        <f>IF($M285=Data!$L$10,Data!$V$21,IF($M285=Data!$L$12,Data!$V$21,IF($M285=Data!$Y$4,Data!$AA$21,IF($M285=Data!$AD$4,Data!$AF$21,IF($M285=Data!$AI$4,Data!$AK$21,IF($M285=Data!$AN$4,Data!$AP$21,0))))))</f>
        <v>0</v>
      </c>
      <c r="AV285" s="9">
        <f>IF($M285=Data!$L$10,Data!$V$22,IF($M285=Data!$L$12,Data!$V$22,IF($M285=Data!$Y$4,Data!$AA$22,IF($M285=Data!$AD$4,Data!$AF$22,IF($M285=Data!$AI$4,Data!$AK$22,IF($M285=Data!$AN$4,Data!$AP$22,0))))))</f>
        <v>0</v>
      </c>
      <c r="AW285" s="9">
        <f>IF($M285=Data!$L$10,Data!$V$23,IF($M285=Data!$L$12,Data!$V$23,IF($M285=Data!$Y$4,Data!$AA$23,IF($M285=Data!$AD$4,Data!$AF$23,IF($M285=Data!$AI$4,Data!$AK$23,IF($M285=Data!$AN$4,Data!$AP$23,0))))))</f>
        <v>0</v>
      </c>
      <c r="AX285" s="9">
        <f>IF($M285=Data!$L$10,Data!$V$24,IF($M285=Data!$L$12,Data!$V$24,IF($M285=Data!$Y$4,Data!$AA$24,IF($M285=Data!$AD$4,Data!$AF$24,IF($M285=Data!$AI$4,Data!$AK$24,IF($M285=Data!$AN$4,Data!$AP$24,0))))))</f>
        <v>0</v>
      </c>
      <c r="AY285" s="9">
        <f>IF($M285=Data!$L$10,Data!$V$25,IF($M285=Data!$L$12,Data!$V$25,IF($M285=Data!$Y$4,Data!$AA$25,IF($M285=Data!$AD$4,Data!$AF$25,IF($M285=Data!$AI$4,Data!$AK$25,IF($M285=Data!$AN$4,Data!$AP$25,0))))))</f>
        <v>0</v>
      </c>
      <c r="AZ285" s="9">
        <f>IF($M285=Data!$L$10,Data!$V$26,IF($M285=Data!$L$12,Data!$V$26,IF($M285=Data!$Y$4,Data!$AA$26,IF($M285=Data!$AD$4,Data!$AF$26,IF($M285=Data!$AI$4,Data!$AK$26,IF($M285=Data!$AN$4,Data!$AP$26,0))))))</f>
        <v>0</v>
      </c>
      <c r="BA285" s="9">
        <f>IF($M285=Data!$L$10,Data!$V$27,IF($M285=Data!$L$12,Data!$V$27,IF($M285=Data!$Y$4,Data!$AA$27,IF($M285=Data!$AD$4,Data!$AF$27,IF($M285=Data!$AI$4,Data!$AK$27,IF($M285=Data!$AN$4,Data!$AP$27,0))))))</f>
        <v>0</v>
      </c>
      <c r="BB285" s="9">
        <f>IF($M285=Data!$L$10,Data!$V$28,IF($M285=Data!$L$12,Data!$V$28,IF($M285=Data!$Y$4,Data!$AA$28,IF($M285=Data!$AD$4,Data!$AF$28,IF($M285=Data!$AI$4,Data!$AK$28,IF($M285=Data!$AN$4,Data!$AP$28,0))))))</f>
        <v>0</v>
      </c>
      <c r="BC285" s="9">
        <f t="shared" si="20"/>
        <v>0</v>
      </c>
      <c r="BD285" s="119">
        <f>VLOOKUP($BC285,Data!$AS$4:$AT$128,2,FALSE)</f>
        <v>0</v>
      </c>
      <c r="BE285" s="102">
        <f>IF('LCLR Activity List v2.2'!$K285="SPR",1,0)</f>
        <v>0</v>
      </c>
      <c r="BF285" s="100" t="e">
        <f>IF($BE285=0,T285*Data!BF$98,IF($BE285=1,T285*Data!BK$98,T285*Data!BF$98))</f>
        <v>#N/A</v>
      </c>
      <c r="BG285" s="100" t="e">
        <f>IF($BE285=0,U285*Data!BG$98,IF($BE285=1,U285*Data!BL$98,U285*Data!BG$98))</f>
        <v>#N/A</v>
      </c>
      <c r="BH285" s="100" t="e">
        <f>IF($BE285=0,V285*Data!BH$98,IF($BE285=1,V285*Data!BM$98,V285*Data!BH$98))</f>
        <v>#N/A</v>
      </c>
      <c r="BI285" s="100" t="e">
        <f>IF($BE285=0,W285*Data!BI$98,IF($BE285=1,W285*Data!BN$98,W285*Data!BI$98))</f>
        <v>#N/A</v>
      </c>
      <c r="BJ285" s="100" t="e">
        <f>IF($BE285=0,X285*Data!BJ$98,IF($BE285=1,X285*Data!BO$98,X285*Data!BJ$98))</f>
        <v>#N/A</v>
      </c>
      <c r="BK285" s="97" t="e">
        <f t="shared" si="19"/>
        <v>#N/A</v>
      </c>
    </row>
    <row r="286" spans="1:63" x14ac:dyDescent="0.35">
      <c r="A286" s="187">
        <v>274</v>
      </c>
      <c r="B286" s="165"/>
      <c r="C286" s="166"/>
      <c r="D286" s="230"/>
      <c r="E286" s="166"/>
      <c r="F286" s="166"/>
      <c r="G286" s="166"/>
      <c r="H286" s="166"/>
      <c r="I286" s="166"/>
      <c r="J286" s="166"/>
      <c r="K286" s="166"/>
      <c r="L286" s="166"/>
      <c r="M286" s="166"/>
      <c r="N286" s="166"/>
      <c r="O286" s="231"/>
      <c r="P286" s="154">
        <f>VLOOKUP($BC286,Data!$AS$4:$AT$128,2,FALSE)</f>
        <v>0</v>
      </c>
      <c r="Q286" s="166"/>
      <c r="R286" s="166"/>
      <c r="S286" s="155"/>
      <c r="T286" s="170"/>
      <c r="U286" s="170"/>
      <c r="V286" s="170"/>
      <c r="W286" s="170"/>
      <c r="X286" s="156">
        <f t="shared" si="17"/>
        <v>0</v>
      </c>
      <c r="Y286" s="170"/>
      <c r="Z286" s="156">
        <f t="shared" si="18"/>
        <v>0</v>
      </c>
      <c r="AA286" s="175"/>
      <c r="AB286" s="176"/>
      <c r="AD286" s="9">
        <f>IF($M286=Data!$L$10,Data!$V$4,IF($M286=Data!$L$12,Data!$V$4,IF($M286=Data!$Y$4,Data!$AA$4,IF($M286=Data!$AD$4,Data!$AF$4,IF($M286=Data!$AI$4,Data!$AK$4,IF($M286=Data!$AN$4,Data!$AP$4,0))))))</f>
        <v>0</v>
      </c>
      <c r="AE286" s="9">
        <f>IF($M286=Data!$L$10,Data!$V$5,IF($M286=Data!$L$12,Data!$V$5,IF($M286=Data!$Y$4,Data!$AA$5,IF($M286=Data!$AD$4,Data!$AF$5,IF($M286=Data!$AI$4,Data!$AK$5,IF($M286=Data!$AN$4,Data!$AP$5,0))))))</f>
        <v>0</v>
      </c>
      <c r="AF286" s="9">
        <f>IF($M286=Data!$L$10,Data!$V$6,IF($M286=Data!$L$12,Data!$V$6,IF($M286=Data!$Y$4,Data!$AA$6,IF($M286=Data!$AD$4,Data!$AF$6,IF($M286=Data!$AI$4,Data!$AK$6,IF($M286=Data!$AN$4,Data!$AP$6,0))))))</f>
        <v>0</v>
      </c>
      <c r="AG286" s="9">
        <f>IF($M286=Data!$L$10,Data!$V$7,IF($M286=Data!$L$12,Data!$V$7,IF($M286=Data!$Y$4,Data!$AA$7,IF($M286=Data!$AD$4,Data!$AF$7,IF($M286=Data!$AI$4,Data!$AK$7,IF($M286=Data!$AN$4,Data!$AP$7,0))))))</f>
        <v>0</v>
      </c>
      <c r="AH286" s="9">
        <f>IF($M286=Data!$L$10,Data!$V$8,IF($M286=Data!$L$12,Data!$V$8,IF($M286=Data!$Y$4,Data!$AA$8,IF($M286=Data!$AD$4,Data!$AF$8,IF($M286=Data!$AI$4,Data!$AK$8,IF($M286=Data!$AN$4,Data!$AP$8,0))))))</f>
        <v>0</v>
      </c>
      <c r="AI286" s="9">
        <f>IF($M286=Data!$L$10,Data!$V$9,IF($M286=Data!$L$12,Data!$V$9,IF($M286=Data!$Y$4,Data!$AA$9,IF($M286=Data!$AD$4,Data!$AF$9,IF($M286=Data!$AI$4,Data!$AK$9,IF($M286=Data!$AN$4,Data!$AP$9,0))))))</f>
        <v>0</v>
      </c>
      <c r="AJ286" s="9">
        <f>IF($M286=Data!$L$10,Data!$V$10,IF($M286=Data!$L$12,Data!$V$10,IF($M286=Data!$Y$4,Data!$AA$10,IF($M286=Data!$AD$4,Data!$AF$10,IF($M286=Data!$AI$4,Data!$AK$10,IF($M286=Data!$AN$4,Data!$AP$10,0))))))</f>
        <v>0</v>
      </c>
      <c r="AK286" s="9">
        <f>IF($M286=Data!$L$10,Data!$V$11,IF($M286=Data!$L$12,Data!$V$11,IF($M286=Data!$Y$4,Data!$AA$11,IF($M286=Data!$AD$4,Data!$AF$11,IF($M286=Data!$AI$4,Data!$AK$11,IF($M286=Data!$AN$4,Data!$AP$11,0))))))</f>
        <v>0</v>
      </c>
      <c r="AL286" s="9">
        <f>IF($M286=Data!$L$10,Data!$V$12,IF($M286=Data!$L$12,Data!$V$12,IF($M286=Data!$Y$4,Data!$AA$12,IF($M286=Data!$AD$4,Data!$AF$12,IF($M286=Data!$AI$4,Data!$AK$12,IF($M286=Data!$AN$4,Data!$AP$12,0))))))</f>
        <v>0</v>
      </c>
      <c r="AM286" s="9">
        <f>IF($M286=Data!$L$10,Data!$V$13,IF($M286=Data!$L$12,Data!$V$13,IF($M286=Data!$Y$4,Data!$AA$13,IF($M286=Data!$AD$4,Data!$AF$13,IF($M286=Data!$AI$4,Data!$AK$13,IF($M286=Data!$AN$4,Data!$AP$13,0))))))</f>
        <v>0</v>
      </c>
      <c r="AN286" s="9">
        <f>IF($M286=Data!$L$10,Data!$V$14,IF($M286=Data!$L$12,Data!$V$14,IF($M286=Data!$Y$4,Data!$AA$14,IF($M286=Data!$AD$4,Data!$AF$14,IF($M286=Data!$AI$4,Data!$AK$14,IF($M286=Data!$AN$4,Data!$AP$14,0))))))</f>
        <v>0</v>
      </c>
      <c r="AO286" s="9">
        <f>IF($M286=Data!$L$10,Data!$V$15,IF($M286=Data!$L$12,Data!$V$15,IF($M286=Data!$Y$4,Data!$AA$15,IF($M286=Data!$AD$4,Data!$AF$15,IF($M286=Data!$AI$4,Data!$AK$15,IF($M286=Data!$AN$4,Data!$AP$15,0))))))</f>
        <v>0</v>
      </c>
      <c r="AP286" s="9">
        <f>IF($M286=Data!$L$10,Data!$V$16,IF($M286=Data!$L$12,Data!$V$16,IF($M286=Data!$Y$4,Data!$AA$16,IF($M286=Data!$AD$4,Data!$AF$16,IF($M286=Data!$AI$4,Data!$AK$16,IF($M286=Data!$AN$4,Data!$AP$16,0))))))</f>
        <v>0</v>
      </c>
      <c r="AQ286" s="9">
        <f>IF($M286=Data!$L$10,Data!$V$17,IF($M286=Data!$L$12,Data!$V$17,IF($M286=Data!$Y$4,Data!$AA$17,IF($M286=Data!$AD$4,Data!$AF$17,IF($M286=Data!$AI$4,Data!$AK$17,IF($M286=Data!$AN$4,Data!$AP$17,0))))))</f>
        <v>0</v>
      </c>
      <c r="AR286" s="9">
        <f>IF($M286=Data!$L$10,Data!$V$18,IF($M286=Data!$L$12,Data!$V$18,IF($M286=Data!$Y$4,Data!$AA$18,IF($M286=Data!$AD$4,Data!$AF$18,IF($M286=Data!$AI$4,Data!$AK$18,IF($M286=Data!$AN$4,Data!$AP$18,0))))))</f>
        <v>0</v>
      </c>
      <c r="AS286" s="9">
        <f>IF($M286=Data!$L$10,Data!$V$19,IF($M286=Data!$L$12,Data!$V$19,IF($M286=Data!$Y$4,Data!$AA$19,IF($M286=Data!$AD$4,Data!$AF$19,IF($M286=Data!$AI$4,Data!$AK$19,IF($M286=Data!$AN$4,Data!$AP$19,0))))))</f>
        <v>0</v>
      </c>
      <c r="AT286" s="9">
        <f>IF($M286=Data!$L$10,Data!$V$20,IF($M286=Data!$L$12,Data!$V$20,IF($M286=Data!$Y$4,Data!$AA$20,IF($M286=Data!$AD$4,Data!$AF$20,IF($M286=Data!$AI$4,Data!$AK$20,IF($M286=Data!$AN$4,Data!$AP$20,0))))))</f>
        <v>0</v>
      </c>
      <c r="AU286" s="9">
        <f>IF($M286=Data!$L$10,Data!$V$21,IF($M286=Data!$L$12,Data!$V$21,IF($M286=Data!$Y$4,Data!$AA$21,IF($M286=Data!$AD$4,Data!$AF$21,IF($M286=Data!$AI$4,Data!$AK$21,IF($M286=Data!$AN$4,Data!$AP$21,0))))))</f>
        <v>0</v>
      </c>
      <c r="AV286" s="9">
        <f>IF($M286=Data!$L$10,Data!$V$22,IF($M286=Data!$L$12,Data!$V$22,IF($M286=Data!$Y$4,Data!$AA$22,IF($M286=Data!$AD$4,Data!$AF$22,IF($M286=Data!$AI$4,Data!$AK$22,IF($M286=Data!$AN$4,Data!$AP$22,0))))))</f>
        <v>0</v>
      </c>
      <c r="AW286" s="9">
        <f>IF($M286=Data!$L$10,Data!$V$23,IF($M286=Data!$L$12,Data!$V$23,IF($M286=Data!$Y$4,Data!$AA$23,IF($M286=Data!$AD$4,Data!$AF$23,IF($M286=Data!$AI$4,Data!$AK$23,IF($M286=Data!$AN$4,Data!$AP$23,0))))))</f>
        <v>0</v>
      </c>
      <c r="AX286" s="9">
        <f>IF($M286=Data!$L$10,Data!$V$24,IF($M286=Data!$L$12,Data!$V$24,IF($M286=Data!$Y$4,Data!$AA$24,IF($M286=Data!$AD$4,Data!$AF$24,IF($M286=Data!$AI$4,Data!$AK$24,IF($M286=Data!$AN$4,Data!$AP$24,0))))))</f>
        <v>0</v>
      </c>
      <c r="AY286" s="9">
        <f>IF($M286=Data!$L$10,Data!$V$25,IF($M286=Data!$L$12,Data!$V$25,IF($M286=Data!$Y$4,Data!$AA$25,IF($M286=Data!$AD$4,Data!$AF$25,IF($M286=Data!$AI$4,Data!$AK$25,IF($M286=Data!$AN$4,Data!$AP$25,0))))))</f>
        <v>0</v>
      </c>
      <c r="AZ286" s="9">
        <f>IF($M286=Data!$L$10,Data!$V$26,IF($M286=Data!$L$12,Data!$V$26,IF($M286=Data!$Y$4,Data!$AA$26,IF($M286=Data!$AD$4,Data!$AF$26,IF($M286=Data!$AI$4,Data!$AK$26,IF($M286=Data!$AN$4,Data!$AP$26,0))))))</f>
        <v>0</v>
      </c>
      <c r="BA286" s="9">
        <f>IF($M286=Data!$L$10,Data!$V$27,IF($M286=Data!$L$12,Data!$V$27,IF($M286=Data!$Y$4,Data!$AA$27,IF($M286=Data!$AD$4,Data!$AF$27,IF($M286=Data!$AI$4,Data!$AK$27,IF($M286=Data!$AN$4,Data!$AP$27,0))))))</f>
        <v>0</v>
      </c>
      <c r="BB286" s="9">
        <f>IF($M286=Data!$L$10,Data!$V$28,IF($M286=Data!$L$12,Data!$V$28,IF($M286=Data!$Y$4,Data!$AA$28,IF($M286=Data!$AD$4,Data!$AF$28,IF($M286=Data!$AI$4,Data!$AK$28,IF($M286=Data!$AN$4,Data!$AP$28,0))))))</f>
        <v>0</v>
      </c>
      <c r="BC286" s="9">
        <f t="shared" si="20"/>
        <v>0</v>
      </c>
      <c r="BD286" s="119">
        <f>VLOOKUP($BC286,Data!$AS$4:$AT$128,2,FALSE)</f>
        <v>0</v>
      </c>
      <c r="BE286" s="102">
        <f>IF('LCLR Activity List v2.2'!$K286="SPR",1,0)</f>
        <v>0</v>
      </c>
      <c r="BF286" s="100" t="e">
        <f>IF($BE286=0,T286*Data!BF$98,IF($BE286=1,T286*Data!BK$98,T286*Data!BF$98))</f>
        <v>#N/A</v>
      </c>
      <c r="BG286" s="100" t="e">
        <f>IF($BE286=0,U286*Data!BG$98,IF($BE286=1,U286*Data!BL$98,U286*Data!BG$98))</f>
        <v>#N/A</v>
      </c>
      <c r="BH286" s="100" t="e">
        <f>IF($BE286=0,V286*Data!BH$98,IF($BE286=1,V286*Data!BM$98,V286*Data!BH$98))</f>
        <v>#N/A</v>
      </c>
      <c r="BI286" s="100" t="e">
        <f>IF($BE286=0,W286*Data!BI$98,IF($BE286=1,W286*Data!BN$98,W286*Data!BI$98))</f>
        <v>#N/A</v>
      </c>
      <c r="BJ286" s="100" t="e">
        <f>IF($BE286=0,X286*Data!BJ$98,IF($BE286=1,X286*Data!BO$98,X286*Data!BJ$98))</f>
        <v>#N/A</v>
      </c>
      <c r="BK286" s="97" t="e">
        <f t="shared" si="19"/>
        <v>#N/A</v>
      </c>
    </row>
    <row r="287" spans="1:63" x14ac:dyDescent="0.35">
      <c r="A287" s="187">
        <v>275</v>
      </c>
      <c r="B287" s="165"/>
      <c r="C287" s="166"/>
      <c r="D287" s="230"/>
      <c r="E287" s="166"/>
      <c r="F287" s="166"/>
      <c r="G287" s="166"/>
      <c r="H287" s="166"/>
      <c r="I287" s="166"/>
      <c r="J287" s="166"/>
      <c r="K287" s="166"/>
      <c r="L287" s="166"/>
      <c r="M287" s="166"/>
      <c r="N287" s="166"/>
      <c r="O287" s="231"/>
      <c r="P287" s="154">
        <f>VLOOKUP($BC287,Data!$AS$4:$AT$128,2,FALSE)</f>
        <v>0</v>
      </c>
      <c r="Q287" s="166"/>
      <c r="R287" s="166"/>
      <c r="S287" s="155"/>
      <c r="T287" s="170"/>
      <c r="U287" s="170"/>
      <c r="V287" s="170"/>
      <c r="W287" s="170"/>
      <c r="X287" s="156">
        <f t="shared" si="17"/>
        <v>0</v>
      </c>
      <c r="Y287" s="170"/>
      <c r="Z287" s="156">
        <f t="shared" si="18"/>
        <v>0</v>
      </c>
      <c r="AA287" s="175"/>
      <c r="AB287" s="176"/>
      <c r="AD287" s="9">
        <f>IF($M287=Data!$L$10,Data!$V$4,IF($M287=Data!$L$12,Data!$V$4,IF($M287=Data!$Y$4,Data!$AA$4,IF($M287=Data!$AD$4,Data!$AF$4,IF($M287=Data!$AI$4,Data!$AK$4,IF($M287=Data!$AN$4,Data!$AP$4,0))))))</f>
        <v>0</v>
      </c>
      <c r="AE287" s="9">
        <f>IF($M287=Data!$L$10,Data!$V$5,IF($M287=Data!$L$12,Data!$V$5,IF($M287=Data!$Y$4,Data!$AA$5,IF($M287=Data!$AD$4,Data!$AF$5,IF($M287=Data!$AI$4,Data!$AK$5,IF($M287=Data!$AN$4,Data!$AP$5,0))))))</f>
        <v>0</v>
      </c>
      <c r="AF287" s="9">
        <f>IF($M287=Data!$L$10,Data!$V$6,IF($M287=Data!$L$12,Data!$V$6,IF($M287=Data!$Y$4,Data!$AA$6,IF($M287=Data!$AD$4,Data!$AF$6,IF($M287=Data!$AI$4,Data!$AK$6,IF($M287=Data!$AN$4,Data!$AP$6,0))))))</f>
        <v>0</v>
      </c>
      <c r="AG287" s="9">
        <f>IF($M287=Data!$L$10,Data!$V$7,IF($M287=Data!$L$12,Data!$V$7,IF($M287=Data!$Y$4,Data!$AA$7,IF($M287=Data!$AD$4,Data!$AF$7,IF($M287=Data!$AI$4,Data!$AK$7,IF($M287=Data!$AN$4,Data!$AP$7,0))))))</f>
        <v>0</v>
      </c>
      <c r="AH287" s="9">
        <f>IF($M287=Data!$L$10,Data!$V$8,IF($M287=Data!$L$12,Data!$V$8,IF($M287=Data!$Y$4,Data!$AA$8,IF($M287=Data!$AD$4,Data!$AF$8,IF($M287=Data!$AI$4,Data!$AK$8,IF($M287=Data!$AN$4,Data!$AP$8,0))))))</f>
        <v>0</v>
      </c>
      <c r="AI287" s="9">
        <f>IF($M287=Data!$L$10,Data!$V$9,IF($M287=Data!$L$12,Data!$V$9,IF($M287=Data!$Y$4,Data!$AA$9,IF($M287=Data!$AD$4,Data!$AF$9,IF($M287=Data!$AI$4,Data!$AK$9,IF($M287=Data!$AN$4,Data!$AP$9,0))))))</f>
        <v>0</v>
      </c>
      <c r="AJ287" s="9">
        <f>IF($M287=Data!$L$10,Data!$V$10,IF($M287=Data!$L$12,Data!$V$10,IF($M287=Data!$Y$4,Data!$AA$10,IF($M287=Data!$AD$4,Data!$AF$10,IF($M287=Data!$AI$4,Data!$AK$10,IF($M287=Data!$AN$4,Data!$AP$10,0))))))</f>
        <v>0</v>
      </c>
      <c r="AK287" s="9">
        <f>IF($M287=Data!$L$10,Data!$V$11,IF($M287=Data!$L$12,Data!$V$11,IF($M287=Data!$Y$4,Data!$AA$11,IF($M287=Data!$AD$4,Data!$AF$11,IF($M287=Data!$AI$4,Data!$AK$11,IF($M287=Data!$AN$4,Data!$AP$11,0))))))</f>
        <v>0</v>
      </c>
      <c r="AL287" s="9">
        <f>IF($M287=Data!$L$10,Data!$V$12,IF($M287=Data!$L$12,Data!$V$12,IF($M287=Data!$Y$4,Data!$AA$12,IF($M287=Data!$AD$4,Data!$AF$12,IF($M287=Data!$AI$4,Data!$AK$12,IF($M287=Data!$AN$4,Data!$AP$12,0))))))</f>
        <v>0</v>
      </c>
      <c r="AM287" s="9">
        <f>IF($M287=Data!$L$10,Data!$V$13,IF($M287=Data!$L$12,Data!$V$13,IF($M287=Data!$Y$4,Data!$AA$13,IF($M287=Data!$AD$4,Data!$AF$13,IF($M287=Data!$AI$4,Data!$AK$13,IF($M287=Data!$AN$4,Data!$AP$13,0))))))</f>
        <v>0</v>
      </c>
      <c r="AN287" s="9">
        <f>IF($M287=Data!$L$10,Data!$V$14,IF($M287=Data!$L$12,Data!$V$14,IF($M287=Data!$Y$4,Data!$AA$14,IF($M287=Data!$AD$4,Data!$AF$14,IF($M287=Data!$AI$4,Data!$AK$14,IF($M287=Data!$AN$4,Data!$AP$14,0))))))</f>
        <v>0</v>
      </c>
      <c r="AO287" s="9">
        <f>IF($M287=Data!$L$10,Data!$V$15,IF($M287=Data!$L$12,Data!$V$15,IF($M287=Data!$Y$4,Data!$AA$15,IF($M287=Data!$AD$4,Data!$AF$15,IF($M287=Data!$AI$4,Data!$AK$15,IF($M287=Data!$AN$4,Data!$AP$15,0))))))</f>
        <v>0</v>
      </c>
      <c r="AP287" s="9">
        <f>IF($M287=Data!$L$10,Data!$V$16,IF($M287=Data!$L$12,Data!$V$16,IF($M287=Data!$Y$4,Data!$AA$16,IF($M287=Data!$AD$4,Data!$AF$16,IF($M287=Data!$AI$4,Data!$AK$16,IF($M287=Data!$AN$4,Data!$AP$16,0))))))</f>
        <v>0</v>
      </c>
      <c r="AQ287" s="9">
        <f>IF($M287=Data!$L$10,Data!$V$17,IF($M287=Data!$L$12,Data!$V$17,IF($M287=Data!$Y$4,Data!$AA$17,IF($M287=Data!$AD$4,Data!$AF$17,IF($M287=Data!$AI$4,Data!$AK$17,IF($M287=Data!$AN$4,Data!$AP$17,0))))))</f>
        <v>0</v>
      </c>
      <c r="AR287" s="9">
        <f>IF($M287=Data!$L$10,Data!$V$18,IF($M287=Data!$L$12,Data!$V$18,IF($M287=Data!$Y$4,Data!$AA$18,IF($M287=Data!$AD$4,Data!$AF$18,IF($M287=Data!$AI$4,Data!$AK$18,IF($M287=Data!$AN$4,Data!$AP$18,0))))))</f>
        <v>0</v>
      </c>
      <c r="AS287" s="9">
        <f>IF($M287=Data!$L$10,Data!$V$19,IF($M287=Data!$L$12,Data!$V$19,IF($M287=Data!$Y$4,Data!$AA$19,IF($M287=Data!$AD$4,Data!$AF$19,IF($M287=Data!$AI$4,Data!$AK$19,IF($M287=Data!$AN$4,Data!$AP$19,0))))))</f>
        <v>0</v>
      </c>
      <c r="AT287" s="9">
        <f>IF($M287=Data!$L$10,Data!$V$20,IF($M287=Data!$L$12,Data!$V$20,IF($M287=Data!$Y$4,Data!$AA$20,IF($M287=Data!$AD$4,Data!$AF$20,IF($M287=Data!$AI$4,Data!$AK$20,IF($M287=Data!$AN$4,Data!$AP$20,0))))))</f>
        <v>0</v>
      </c>
      <c r="AU287" s="9">
        <f>IF($M287=Data!$L$10,Data!$V$21,IF($M287=Data!$L$12,Data!$V$21,IF($M287=Data!$Y$4,Data!$AA$21,IF($M287=Data!$AD$4,Data!$AF$21,IF($M287=Data!$AI$4,Data!$AK$21,IF($M287=Data!$AN$4,Data!$AP$21,0))))))</f>
        <v>0</v>
      </c>
      <c r="AV287" s="9">
        <f>IF($M287=Data!$L$10,Data!$V$22,IF($M287=Data!$L$12,Data!$V$22,IF($M287=Data!$Y$4,Data!$AA$22,IF($M287=Data!$AD$4,Data!$AF$22,IF($M287=Data!$AI$4,Data!$AK$22,IF($M287=Data!$AN$4,Data!$AP$22,0))))))</f>
        <v>0</v>
      </c>
      <c r="AW287" s="9">
        <f>IF($M287=Data!$L$10,Data!$V$23,IF($M287=Data!$L$12,Data!$V$23,IF($M287=Data!$Y$4,Data!$AA$23,IF($M287=Data!$AD$4,Data!$AF$23,IF($M287=Data!$AI$4,Data!$AK$23,IF($M287=Data!$AN$4,Data!$AP$23,0))))))</f>
        <v>0</v>
      </c>
      <c r="AX287" s="9">
        <f>IF($M287=Data!$L$10,Data!$V$24,IF($M287=Data!$L$12,Data!$V$24,IF($M287=Data!$Y$4,Data!$AA$24,IF($M287=Data!$AD$4,Data!$AF$24,IF($M287=Data!$AI$4,Data!$AK$24,IF($M287=Data!$AN$4,Data!$AP$24,0))))))</f>
        <v>0</v>
      </c>
      <c r="AY287" s="9">
        <f>IF($M287=Data!$L$10,Data!$V$25,IF($M287=Data!$L$12,Data!$V$25,IF($M287=Data!$Y$4,Data!$AA$25,IF($M287=Data!$AD$4,Data!$AF$25,IF($M287=Data!$AI$4,Data!$AK$25,IF($M287=Data!$AN$4,Data!$AP$25,0))))))</f>
        <v>0</v>
      </c>
      <c r="AZ287" s="9">
        <f>IF($M287=Data!$L$10,Data!$V$26,IF($M287=Data!$L$12,Data!$V$26,IF($M287=Data!$Y$4,Data!$AA$26,IF($M287=Data!$AD$4,Data!$AF$26,IF($M287=Data!$AI$4,Data!$AK$26,IF($M287=Data!$AN$4,Data!$AP$26,0))))))</f>
        <v>0</v>
      </c>
      <c r="BA287" s="9">
        <f>IF($M287=Data!$L$10,Data!$V$27,IF($M287=Data!$L$12,Data!$V$27,IF($M287=Data!$Y$4,Data!$AA$27,IF($M287=Data!$AD$4,Data!$AF$27,IF($M287=Data!$AI$4,Data!$AK$27,IF($M287=Data!$AN$4,Data!$AP$27,0))))))</f>
        <v>0</v>
      </c>
      <c r="BB287" s="9">
        <f>IF($M287=Data!$L$10,Data!$V$28,IF($M287=Data!$L$12,Data!$V$28,IF($M287=Data!$Y$4,Data!$AA$28,IF($M287=Data!$AD$4,Data!$AF$28,IF($M287=Data!$AI$4,Data!$AK$28,IF($M287=Data!$AN$4,Data!$AP$28,0))))))</f>
        <v>0</v>
      </c>
      <c r="BC287" s="9">
        <f t="shared" si="20"/>
        <v>0</v>
      </c>
      <c r="BD287" s="119">
        <f>VLOOKUP($BC287,Data!$AS$4:$AT$128,2,FALSE)</f>
        <v>0</v>
      </c>
      <c r="BE287" s="102">
        <f>IF('LCLR Activity List v2.2'!$K287="SPR",1,0)</f>
        <v>0</v>
      </c>
      <c r="BF287" s="100" t="e">
        <f>IF($BE287=0,T287*Data!BF$98,IF($BE287=1,T287*Data!BK$98,T287*Data!BF$98))</f>
        <v>#N/A</v>
      </c>
      <c r="BG287" s="100" t="e">
        <f>IF($BE287=0,U287*Data!BG$98,IF($BE287=1,U287*Data!BL$98,U287*Data!BG$98))</f>
        <v>#N/A</v>
      </c>
      <c r="BH287" s="100" t="e">
        <f>IF($BE287=0,V287*Data!BH$98,IF($BE287=1,V287*Data!BM$98,V287*Data!BH$98))</f>
        <v>#N/A</v>
      </c>
      <c r="BI287" s="100" t="e">
        <f>IF($BE287=0,W287*Data!BI$98,IF($BE287=1,W287*Data!BN$98,W287*Data!BI$98))</f>
        <v>#N/A</v>
      </c>
      <c r="BJ287" s="100" t="e">
        <f>IF($BE287=0,X287*Data!BJ$98,IF($BE287=1,X287*Data!BO$98,X287*Data!BJ$98))</f>
        <v>#N/A</v>
      </c>
      <c r="BK287" s="97" t="e">
        <f t="shared" si="19"/>
        <v>#N/A</v>
      </c>
    </row>
    <row r="288" spans="1:63" x14ac:dyDescent="0.35">
      <c r="A288" s="187">
        <v>276</v>
      </c>
      <c r="B288" s="165"/>
      <c r="C288" s="166"/>
      <c r="D288" s="230"/>
      <c r="E288" s="166"/>
      <c r="F288" s="166"/>
      <c r="G288" s="166"/>
      <c r="H288" s="166"/>
      <c r="I288" s="166"/>
      <c r="J288" s="166"/>
      <c r="K288" s="166"/>
      <c r="L288" s="166"/>
      <c r="M288" s="166"/>
      <c r="N288" s="166"/>
      <c r="O288" s="231"/>
      <c r="P288" s="154">
        <f>VLOOKUP($BC288,Data!$AS$4:$AT$128,2,FALSE)</f>
        <v>0</v>
      </c>
      <c r="Q288" s="166"/>
      <c r="R288" s="166"/>
      <c r="S288" s="155"/>
      <c r="T288" s="170"/>
      <c r="U288" s="170"/>
      <c r="V288" s="170"/>
      <c r="W288" s="170"/>
      <c r="X288" s="156">
        <f t="shared" si="17"/>
        <v>0</v>
      </c>
      <c r="Y288" s="170"/>
      <c r="Z288" s="156">
        <f t="shared" si="18"/>
        <v>0</v>
      </c>
      <c r="AA288" s="175"/>
      <c r="AB288" s="176"/>
      <c r="AD288" s="9">
        <f>IF($M288=Data!$L$10,Data!$V$4,IF($M288=Data!$L$12,Data!$V$4,IF($M288=Data!$Y$4,Data!$AA$4,IF($M288=Data!$AD$4,Data!$AF$4,IF($M288=Data!$AI$4,Data!$AK$4,IF($M288=Data!$AN$4,Data!$AP$4,0))))))</f>
        <v>0</v>
      </c>
      <c r="AE288" s="9">
        <f>IF($M288=Data!$L$10,Data!$V$5,IF($M288=Data!$L$12,Data!$V$5,IF($M288=Data!$Y$4,Data!$AA$5,IF($M288=Data!$AD$4,Data!$AF$5,IF($M288=Data!$AI$4,Data!$AK$5,IF($M288=Data!$AN$4,Data!$AP$5,0))))))</f>
        <v>0</v>
      </c>
      <c r="AF288" s="9">
        <f>IF($M288=Data!$L$10,Data!$V$6,IF($M288=Data!$L$12,Data!$V$6,IF($M288=Data!$Y$4,Data!$AA$6,IF($M288=Data!$AD$4,Data!$AF$6,IF($M288=Data!$AI$4,Data!$AK$6,IF($M288=Data!$AN$4,Data!$AP$6,0))))))</f>
        <v>0</v>
      </c>
      <c r="AG288" s="9">
        <f>IF($M288=Data!$L$10,Data!$V$7,IF($M288=Data!$L$12,Data!$V$7,IF($M288=Data!$Y$4,Data!$AA$7,IF($M288=Data!$AD$4,Data!$AF$7,IF($M288=Data!$AI$4,Data!$AK$7,IF($M288=Data!$AN$4,Data!$AP$7,0))))))</f>
        <v>0</v>
      </c>
      <c r="AH288" s="9">
        <f>IF($M288=Data!$L$10,Data!$V$8,IF($M288=Data!$L$12,Data!$V$8,IF($M288=Data!$Y$4,Data!$AA$8,IF($M288=Data!$AD$4,Data!$AF$8,IF($M288=Data!$AI$4,Data!$AK$8,IF($M288=Data!$AN$4,Data!$AP$8,0))))))</f>
        <v>0</v>
      </c>
      <c r="AI288" s="9">
        <f>IF($M288=Data!$L$10,Data!$V$9,IF($M288=Data!$L$12,Data!$V$9,IF($M288=Data!$Y$4,Data!$AA$9,IF($M288=Data!$AD$4,Data!$AF$9,IF($M288=Data!$AI$4,Data!$AK$9,IF($M288=Data!$AN$4,Data!$AP$9,0))))))</f>
        <v>0</v>
      </c>
      <c r="AJ288" s="9">
        <f>IF($M288=Data!$L$10,Data!$V$10,IF($M288=Data!$L$12,Data!$V$10,IF($M288=Data!$Y$4,Data!$AA$10,IF($M288=Data!$AD$4,Data!$AF$10,IF($M288=Data!$AI$4,Data!$AK$10,IF($M288=Data!$AN$4,Data!$AP$10,0))))))</f>
        <v>0</v>
      </c>
      <c r="AK288" s="9">
        <f>IF($M288=Data!$L$10,Data!$V$11,IF($M288=Data!$L$12,Data!$V$11,IF($M288=Data!$Y$4,Data!$AA$11,IF($M288=Data!$AD$4,Data!$AF$11,IF($M288=Data!$AI$4,Data!$AK$11,IF($M288=Data!$AN$4,Data!$AP$11,0))))))</f>
        <v>0</v>
      </c>
      <c r="AL288" s="9">
        <f>IF($M288=Data!$L$10,Data!$V$12,IF($M288=Data!$L$12,Data!$V$12,IF($M288=Data!$Y$4,Data!$AA$12,IF($M288=Data!$AD$4,Data!$AF$12,IF($M288=Data!$AI$4,Data!$AK$12,IF($M288=Data!$AN$4,Data!$AP$12,0))))))</f>
        <v>0</v>
      </c>
      <c r="AM288" s="9">
        <f>IF($M288=Data!$L$10,Data!$V$13,IF($M288=Data!$L$12,Data!$V$13,IF($M288=Data!$Y$4,Data!$AA$13,IF($M288=Data!$AD$4,Data!$AF$13,IF($M288=Data!$AI$4,Data!$AK$13,IF($M288=Data!$AN$4,Data!$AP$13,0))))))</f>
        <v>0</v>
      </c>
      <c r="AN288" s="9">
        <f>IF($M288=Data!$L$10,Data!$V$14,IF($M288=Data!$L$12,Data!$V$14,IF($M288=Data!$Y$4,Data!$AA$14,IF($M288=Data!$AD$4,Data!$AF$14,IF($M288=Data!$AI$4,Data!$AK$14,IF($M288=Data!$AN$4,Data!$AP$14,0))))))</f>
        <v>0</v>
      </c>
      <c r="AO288" s="9">
        <f>IF($M288=Data!$L$10,Data!$V$15,IF($M288=Data!$L$12,Data!$V$15,IF($M288=Data!$Y$4,Data!$AA$15,IF($M288=Data!$AD$4,Data!$AF$15,IF($M288=Data!$AI$4,Data!$AK$15,IF($M288=Data!$AN$4,Data!$AP$15,0))))))</f>
        <v>0</v>
      </c>
      <c r="AP288" s="9">
        <f>IF($M288=Data!$L$10,Data!$V$16,IF($M288=Data!$L$12,Data!$V$16,IF($M288=Data!$Y$4,Data!$AA$16,IF($M288=Data!$AD$4,Data!$AF$16,IF($M288=Data!$AI$4,Data!$AK$16,IF($M288=Data!$AN$4,Data!$AP$16,0))))))</f>
        <v>0</v>
      </c>
      <c r="AQ288" s="9">
        <f>IF($M288=Data!$L$10,Data!$V$17,IF($M288=Data!$L$12,Data!$V$17,IF($M288=Data!$Y$4,Data!$AA$17,IF($M288=Data!$AD$4,Data!$AF$17,IF($M288=Data!$AI$4,Data!$AK$17,IF($M288=Data!$AN$4,Data!$AP$17,0))))))</f>
        <v>0</v>
      </c>
      <c r="AR288" s="9">
        <f>IF($M288=Data!$L$10,Data!$V$18,IF($M288=Data!$L$12,Data!$V$18,IF($M288=Data!$Y$4,Data!$AA$18,IF($M288=Data!$AD$4,Data!$AF$18,IF($M288=Data!$AI$4,Data!$AK$18,IF($M288=Data!$AN$4,Data!$AP$18,0))))))</f>
        <v>0</v>
      </c>
      <c r="AS288" s="9">
        <f>IF($M288=Data!$L$10,Data!$V$19,IF($M288=Data!$L$12,Data!$V$19,IF($M288=Data!$Y$4,Data!$AA$19,IF($M288=Data!$AD$4,Data!$AF$19,IF($M288=Data!$AI$4,Data!$AK$19,IF($M288=Data!$AN$4,Data!$AP$19,0))))))</f>
        <v>0</v>
      </c>
      <c r="AT288" s="9">
        <f>IF($M288=Data!$L$10,Data!$V$20,IF($M288=Data!$L$12,Data!$V$20,IF($M288=Data!$Y$4,Data!$AA$20,IF($M288=Data!$AD$4,Data!$AF$20,IF($M288=Data!$AI$4,Data!$AK$20,IF($M288=Data!$AN$4,Data!$AP$20,0))))))</f>
        <v>0</v>
      </c>
      <c r="AU288" s="9">
        <f>IF($M288=Data!$L$10,Data!$V$21,IF($M288=Data!$L$12,Data!$V$21,IF($M288=Data!$Y$4,Data!$AA$21,IF($M288=Data!$AD$4,Data!$AF$21,IF($M288=Data!$AI$4,Data!$AK$21,IF($M288=Data!$AN$4,Data!$AP$21,0))))))</f>
        <v>0</v>
      </c>
      <c r="AV288" s="9">
        <f>IF($M288=Data!$L$10,Data!$V$22,IF($M288=Data!$L$12,Data!$V$22,IF($M288=Data!$Y$4,Data!$AA$22,IF($M288=Data!$AD$4,Data!$AF$22,IF($M288=Data!$AI$4,Data!$AK$22,IF($M288=Data!$AN$4,Data!$AP$22,0))))))</f>
        <v>0</v>
      </c>
      <c r="AW288" s="9">
        <f>IF($M288=Data!$L$10,Data!$V$23,IF($M288=Data!$L$12,Data!$V$23,IF($M288=Data!$Y$4,Data!$AA$23,IF($M288=Data!$AD$4,Data!$AF$23,IF($M288=Data!$AI$4,Data!$AK$23,IF($M288=Data!$AN$4,Data!$AP$23,0))))))</f>
        <v>0</v>
      </c>
      <c r="AX288" s="9">
        <f>IF($M288=Data!$L$10,Data!$V$24,IF($M288=Data!$L$12,Data!$V$24,IF($M288=Data!$Y$4,Data!$AA$24,IF($M288=Data!$AD$4,Data!$AF$24,IF($M288=Data!$AI$4,Data!$AK$24,IF($M288=Data!$AN$4,Data!$AP$24,0))))))</f>
        <v>0</v>
      </c>
      <c r="AY288" s="9">
        <f>IF($M288=Data!$L$10,Data!$V$25,IF($M288=Data!$L$12,Data!$V$25,IF($M288=Data!$Y$4,Data!$AA$25,IF($M288=Data!$AD$4,Data!$AF$25,IF($M288=Data!$AI$4,Data!$AK$25,IF($M288=Data!$AN$4,Data!$AP$25,0))))))</f>
        <v>0</v>
      </c>
      <c r="AZ288" s="9">
        <f>IF($M288=Data!$L$10,Data!$V$26,IF($M288=Data!$L$12,Data!$V$26,IF($M288=Data!$Y$4,Data!$AA$26,IF($M288=Data!$AD$4,Data!$AF$26,IF($M288=Data!$AI$4,Data!$AK$26,IF($M288=Data!$AN$4,Data!$AP$26,0))))))</f>
        <v>0</v>
      </c>
      <c r="BA288" s="9">
        <f>IF($M288=Data!$L$10,Data!$V$27,IF($M288=Data!$L$12,Data!$V$27,IF($M288=Data!$Y$4,Data!$AA$27,IF($M288=Data!$AD$4,Data!$AF$27,IF($M288=Data!$AI$4,Data!$AK$27,IF($M288=Data!$AN$4,Data!$AP$27,0))))))</f>
        <v>0</v>
      </c>
      <c r="BB288" s="9">
        <f>IF($M288=Data!$L$10,Data!$V$28,IF($M288=Data!$L$12,Data!$V$28,IF($M288=Data!$Y$4,Data!$AA$28,IF($M288=Data!$AD$4,Data!$AF$28,IF($M288=Data!$AI$4,Data!$AK$28,IF($M288=Data!$AN$4,Data!$AP$28,0))))))</f>
        <v>0</v>
      </c>
      <c r="BC288" s="9">
        <f t="shared" si="20"/>
        <v>0</v>
      </c>
      <c r="BD288" s="119">
        <f>VLOOKUP($BC288,Data!$AS$4:$AT$128,2,FALSE)</f>
        <v>0</v>
      </c>
      <c r="BE288" s="102">
        <f>IF('LCLR Activity List v2.2'!$K288="SPR",1,0)</f>
        <v>0</v>
      </c>
      <c r="BF288" s="100" t="e">
        <f>IF($BE288=0,T288*Data!BF$98,IF($BE288=1,T288*Data!BK$98,T288*Data!BF$98))</f>
        <v>#N/A</v>
      </c>
      <c r="BG288" s="100" t="e">
        <f>IF($BE288=0,U288*Data!BG$98,IF($BE288=1,U288*Data!BL$98,U288*Data!BG$98))</f>
        <v>#N/A</v>
      </c>
      <c r="BH288" s="100" t="e">
        <f>IF($BE288=0,V288*Data!BH$98,IF($BE288=1,V288*Data!BM$98,V288*Data!BH$98))</f>
        <v>#N/A</v>
      </c>
      <c r="BI288" s="100" t="e">
        <f>IF($BE288=0,W288*Data!BI$98,IF($BE288=1,W288*Data!BN$98,W288*Data!BI$98))</f>
        <v>#N/A</v>
      </c>
      <c r="BJ288" s="100" t="e">
        <f>IF($BE288=0,X288*Data!BJ$98,IF($BE288=1,X288*Data!BO$98,X288*Data!BJ$98))</f>
        <v>#N/A</v>
      </c>
      <c r="BK288" s="97" t="e">
        <f t="shared" si="19"/>
        <v>#N/A</v>
      </c>
    </row>
    <row r="289" spans="1:63" x14ac:dyDescent="0.35">
      <c r="A289" s="187">
        <v>277</v>
      </c>
      <c r="B289" s="165"/>
      <c r="C289" s="166"/>
      <c r="D289" s="230"/>
      <c r="E289" s="166"/>
      <c r="F289" s="166"/>
      <c r="G289" s="166"/>
      <c r="H289" s="166"/>
      <c r="I289" s="166"/>
      <c r="J289" s="166"/>
      <c r="K289" s="166"/>
      <c r="L289" s="166"/>
      <c r="M289" s="166"/>
      <c r="N289" s="166"/>
      <c r="O289" s="231"/>
      <c r="P289" s="154">
        <f>VLOOKUP($BC289,Data!$AS$4:$AT$128,2,FALSE)</f>
        <v>0</v>
      </c>
      <c r="Q289" s="166"/>
      <c r="R289" s="166"/>
      <c r="S289" s="155"/>
      <c r="T289" s="170"/>
      <c r="U289" s="170"/>
      <c r="V289" s="170"/>
      <c r="W289" s="170"/>
      <c r="X289" s="156">
        <f t="shared" si="17"/>
        <v>0</v>
      </c>
      <c r="Y289" s="170"/>
      <c r="Z289" s="156">
        <f t="shared" si="18"/>
        <v>0</v>
      </c>
      <c r="AA289" s="175"/>
      <c r="AB289" s="176"/>
      <c r="AD289" s="9">
        <f>IF($M289=Data!$L$10,Data!$V$4,IF($M289=Data!$L$12,Data!$V$4,IF($M289=Data!$Y$4,Data!$AA$4,IF($M289=Data!$AD$4,Data!$AF$4,IF($M289=Data!$AI$4,Data!$AK$4,IF($M289=Data!$AN$4,Data!$AP$4,0))))))</f>
        <v>0</v>
      </c>
      <c r="AE289" s="9">
        <f>IF($M289=Data!$L$10,Data!$V$5,IF($M289=Data!$L$12,Data!$V$5,IF($M289=Data!$Y$4,Data!$AA$5,IF($M289=Data!$AD$4,Data!$AF$5,IF($M289=Data!$AI$4,Data!$AK$5,IF($M289=Data!$AN$4,Data!$AP$5,0))))))</f>
        <v>0</v>
      </c>
      <c r="AF289" s="9">
        <f>IF($M289=Data!$L$10,Data!$V$6,IF($M289=Data!$L$12,Data!$V$6,IF($M289=Data!$Y$4,Data!$AA$6,IF($M289=Data!$AD$4,Data!$AF$6,IF($M289=Data!$AI$4,Data!$AK$6,IF($M289=Data!$AN$4,Data!$AP$6,0))))))</f>
        <v>0</v>
      </c>
      <c r="AG289" s="9">
        <f>IF($M289=Data!$L$10,Data!$V$7,IF($M289=Data!$L$12,Data!$V$7,IF($M289=Data!$Y$4,Data!$AA$7,IF($M289=Data!$AD$4,Data!$AF$7,IF($M289=Data!$AI$4,Data!$AK$7,IF($M289=Data!$AN$4,Data!$AP$7,0))))))</f>
        <v>0</v>
      </c>
      <c r="AH289" s="9">
        <f>IF($M289=Data!$L$10,Data!$V$8,IF($M289=Data!$L$12,Data!$V$8,IF($M289=Data!$Y$4,Data!$AA$8,IF($M289=Data!$AD$4,Data!$AF$8,IF($M289=Data!$AI$4,Data!$AK$8,IF($M289=Data!$AN$4,Data!$AP$8,0))))))</f>
        <v>0</v>
      </c>
      <c r="AI289" s="9">
        <f>IF($M289=Data!$L$10,Data!$V$9,IF($M289=Data!$L$12,Data!$V$9,IF($M289=Data!$Y$4,Data!$AA$9,IF($M289=Data!$AD$4,Data!$AF$9,IF($M289=Data!$AI$4,Data!$AK$9,IF($M289=Data!$AN$4,Data!$AP$9,0))))))</f>
        <v>0</v>
      </c>
      <c r="AJ289" s="9">
        <f>IF($M289=Data!$L$10,Data!$V$10,IF($M289=Data!$L$12,Data!$V$10,IF($M289=Data!$Y$4,Data!$AA$10,IF($M289=Data!$AD$4,Data!$AF$10,IF($M289=Data!$AI$4,Data!$AK$10,IF($M289=Data!$AN$4,Data!$AP$10,0))))))</f>
        <v>0</v>
      </c>
      <c r="AK289" s="9">
        <f>IF($M289=Data!$L$10,Data!$V$11,IF($M289=Data!$L$12,Data!$V$11,IF($M289=Data!$Y$4,Data!$AA$11,IF($M289=Data!$AD$4,Data!$AF$11,IF($M289=Data!$AI$4,Data!$AK$11,IF($M289=Data!$AN$4,Data!$AP$11,0))))))</f>
        <v>0</v>
      </c>
      <c r="AL289" s="9">
        <f>IF($M289=Data!$L$10,Data!$V$12,IF($M289=Data!$L$12,Data!$V$12,IF($M289=Data!$Y$4,Data!$AA$12,IF($M289=Data!$AD$4,Data!$AF$12,IF($M289=Data!$AI$4,Data!$AK$12,IF($M289=Data!$AN$4,Data!$AP$12,0))))))</f>
        <v>0</v>
      </c>
      <c r="AM289" s="9">
        <f>IF($M289=Data!$L$10,Data!$V$13,IF($M289=Data!$L$12,Data!$V$13,IF($M289=Data!$Y$4,Data!$AA$13,IF($M289=Data!$AD$4,Data!$AF$13,IF($M289=Data!$AI$4,Data!$AK$13,IF($M289=Data!$AN$4,Data!$AP$13,0))))))</f>
        <v>0</v>
      </c>
      <c r="AN289" s="9">
        <f>IF($M289=Data!$L$10,Data!$V$14,IF($M289=Data!$L$12,Data!$V$14,IF($M289=Data!$Y$4,Data!$AA$14,IF($M289=Data!$AD$4,Data!$AF$14,IF($M289=Data!$AI$4,Data!$AK$14,IF($M289=Data!$AN$4,Data!$AP$14,0))))))</f>
        <v>0</v>
      </c>
      <c r="AO289" s="9">
        <f>IF($M289=Data!$L$10,Data!$V$15,IF($M289=Data!$L$12,Data!$V$15,IF($M289=Data!$Y$4,Data!$AA$15,IF($M289=Data!$AD$4,Data!$AF$15,IF($M289=Data!$AI$4,Data!$AK$15,IF($M289=Data!$AN$4,Data!$AP$15,0))))))</f>
        <v>0</v>
      </c>
      <c r="AP289" s="9">
        <f>IF($M289=Data!$L$10,Data!$V$16,IF($M289=Data!$L$12,Data!$V$16,IF($M289=Data!$Y$4,Data!$AA$16,IF($M289=Data!$AD$4,Data!$AF$16,IF($M289=Data!$AI$4,Data!$AK$16,IF($M289=Data!$AN$4,Data!$AP$16,0))))))</f>
        <v>0</v>
      </c>
      <c r="AQ289" s="9">
        <f>IF($M289=Data!$L$10,Data!$V$17,IF($M289=Data!$L$12,Data!$V$17,IF($M289=Data!$Y$4,Data!$AA$17,IF($M289=Data!$AD$4,Data!$AF$17,IF($M289=Data!$AI$4,Data!$AK$17,IF($M289=Data!$AN$4,Data!$AP$17,0))))))</f>
        <v>0</v>
      </c>
      <c r="AR289" s="9">
        <f>IF($M289=Data!$L$10,Data!$V$18,IF($M289=Data!$L$12,Data!$V$18,IF($M289=Data!$Y$4,Data!$AA$18,IF($M289=Data!$AD$4,Data!$AF$18,IF($M289=Data!$AI$4,Data!$AK$18,IF($M289=Data!$AN$4,Data!$AP$18,0))))))</f>
        <v>0</v>
      </c>
      <c r="AS289" s="9">
        <f>IF($M289=Data!$L$10,Data!$V$19,IF($M289=Data!$L$12,Data!$V$19,IF($M289=Data!$Y$4,Data!$AA$19,IF($M289=Data!$AD$4,Data!$AF$19,IF($M289=Data!$AI$4,Data!$AK$19,IF($M289=Data!$AN$4,Data!$AP$19,0))))))</f>
        <v>0</v>
      </c>
      <c r="AT289" s="9">
        <f>IF($M289=Data!$L$10,Data!$V$20,IF($M289=Data!$L$12,Data!$V$20,IF($M289=Data!$Y$4,Data!$AA$20,IF($M289=Data!$AD$4,Data!$AF$20,IF($M289=Data!$AI$4,Data!$AK$20,IF($M289=Data!$AN$4,Data!$AP$20,0))))))</f>
        <v>0</v>
      </c>
      <c r="AU289" s="9">
        <f>IF($M289=Data!$L$10,Data!$V$21,IF($M289=Data!$L$12,Data!$V$21,IF($M289=Data!$Y$4,Data!$AA$21,IF($M289=Data!$AD$4,Data!$AF$21,IF($M289=Data!$AI$4,Data!$AK$21,IF($M289=Data!$AN$4,Data!$AP$21,0))))))</f>
        <v>0</v>
      </c>
      <c r="AV289" s="9">
        <f>IF($M289=Data!$L$10,Data!$V$22,IF($M289=Data!$L$12,Data!$V$22,IF($M289=Data!$Y$4,Data!$AA$22,IF($M289=Data!$AD$4,Data!$AF$22,IF($M289=Data!$AI$4,Data!$AK$22,IF($M289=Data!$AN$4,Data!$AP$22,0))))))</f>
        <v>0</v>
      </c>
      <c r="AW289" s="9">
        <f>IF($M289=Data!$L$10,Data!$V$23,IF($M289=Data!$L$12,Data!$V$23,IF($M289=Data!$Y$4,Data!$AA$23,IF($M289=Data!$AD$4,Data!$AF$23,IF($M289=Data!$AI$4,Data!$AK$23,IF($M289=Data!$AN$4,Data!$AP$23,0))))))</f>
        <v>0</v>
      </c>
      <c r="AX289" s="9">
        <f>IF($M289=Data!$L$10,Data!$V$24,IF($M289=Data!$L$12,Data!$V$24,IF($M289=Data!$Y$4,Data!$AA$24,IF($M289=Data!$AD$4,Data!$AF$24,IF($M289=Data!$AI$4,Data!$AK$24,IF($M289=Data!$AN$4,Data!$AP$24,0))))))</f>
        <v>0</v>
      </c>
      <c r="AY289" s="9">
        <f>IF($M289=Data!$L$10,Data!$V$25,IF($M289=Data!$L$12,Data!$V$25,IF($M289=Data!$Y$4,Data!$AA$25,IF($M289=Data!$AD$4,Data!$AF$25,IF($M289=Data!$AI$4,Data!$AK$25,IF($M289=Data!$AN$4,Data!$AP$25,0))))))</f>
        <v>0</v>
      </c>
      <c r="AZ289" s="9">
        <f>IF($M289=Data!$L$10,Data!$V$26,IF($M289=Data!$L$12,Data!$V$26,IF($M289=Data!$Y$4,Data!$AA$26,IF($M289=Data!$AD$4,Data!$AF$26,IF($M289=Data!$AI$4,Data!$AK$26,IF($M289=Data!$AN$4,Data!$AP$26,0))))))</f>
        <v>0</v>
      </c>
      <c r="BA289" s="9">
        <f>IF($M289=Data!$L$10,Data!$V$27,IF($M289=Data!$L$12,Data!$V$27,IF($M289=Data!$Y$4,Data!$AA$27,IF($M289=Data!$AD$4,Data!$AF$27,IF($M289=Data!$AI$4,Data!$AK$27,IF($M289=Data!$AN$4,Data!$AP$27,0))))))</f>
        <v>0</v>
      </c>
      <c r="BB289" s="9">
        <f>IF($M289=Data!$L$10,Data!$V$28,IF($M289=Data!$L$12,Data!$V$28,IF($M289=Data!$Y$4,Data!$AA$28,IF($M289=Data!$AD$4,Data!$AF$28,IF($M289=Data!$AI$4,Data!$AK$28,IF($M289=Data!$AN$4,Data!$AP$28,0))))))</f>
        <v>0</v>
      </c>
      <c r="BC289" s="9">
        <f t="shared" si="20"/>
        <v>0</v>
      </c>
      <c r="BD289" s="119">
        <f>VLOOKUP($BC289,Data!$AS$4:$AT$128,2,FALSE)</f>
        <v>0</v>
      </c>
      <c r="BE289" s="102">
        <f>IF('LCLR Activity List v2.2'!$K289="SPR",1,0)</f>
        <v>0</v>
      </c>
      <c r="BF289" s="100" t="e">
        <f>IF($BE289=0,T289*Data!BF$98,IF($BE289=1,T289*Data!BK$98,T289*Data!BF$98))</f>
        <v>#N/A</v>
      </c>
      <c r="BG289" s="100" t="e">
        <f>IF($BE289=0,U289*Data!BG$98,IF($BE289=1,U289*Data!BL$98,U289*Data!BG$98))</f>
        <v>#N/A</v>
      </c>
      <c r="BH289" s="100" t="e">
        <f>IF($BE289=0,V289*Data!BH$98,IF($BE289=1,V289*Data!BM$98,V289*Data!BH$98))</f>
        <v>#N/A</v>
      </c>
      <c r="BI289" s="100" t="e">
        <f>IF($BE289=0,W289*Data!BI$98,IF($BE289=1,W289*Data!BN$98,W289*Data!BI$98))</f>
        <v>#N/A</v>
      </c>
      <c r="BJ289" s="100" t="e">
        <f>IF($BE289=0,X289*Data!BJ$98,IF($BE289=1,X289*Data!BO$98,X289*Data!BJ$98))</f>
        <v>#N/A</v>
      </c>
      <c r="BK289" s="97" t="e">
        <f t="shared" si="19"/>
        <v>#N/A</v>
      </c>
    </row>
    <row r="290" spans="1:63" x14ac:dyDescent="0.35">
      <c r="A290" s="187">
        <v>278</v>
      </c>
      <c r="B290" s="165"/>
      <c r="C290" s="166"/>
      <c r="D290" s="230"/>
      <c r="E290" s="166"/>
      <c r="F290" s="166"/>
      <c r="G290" s="166"/>
      <c r="H290" s="166"/>
      <c r="I290" s="166"/>
      <c r="J290" s="166"/>
      <c r="K290" s="166"/>
      <c r="L290" s="166"/>
      <c r="M290" s="166"/>
      <c r="N290" s="166"/>
      <c r="O290" s="231"/>
      <c r="P290" s="154">
        <f>VLOOKUP($BC290,Data!$AS$4:$AT$128,2,FALSE)</f>
        <v>0</v>
      </c>
      <c r="Q290" s="166"/>
      <c r="R290" s="166"/>
      <c r="S290" s="155"/>
      <c r="T290" s="170"/>
      <c r="U290" s="170"/>
      <c r="V290" s="170"/>
      <c r="W290" s="170"/>
      <c r="X290" s="156">
        <f t="shared" si="17"/>
        <v>0</v>
      </c>
      <c r="Y290" s="170"/>
      <c r="Z290" s="156">
        <f t="shared" si="18"/>
        <v>0</v>
      </c>
      <c r="AA290" s="175"/>
      <c r="AB290" s="176"/>
      <c r="AD290" s="9">
        <f>IF($M290=Data!$L$10,Data!$V$4,IF($M290=Data!$L$12,Data!$V$4,IF($M290=Data!$Y$4,Data!$AA$4,IF($M290=Data!$AD$4,Data!$AF$4,IF($M290=Data!$AI$4,Data!$AK$4,IF($M290=Data!$AN$4,Data!$AP$4,0))))))</f>
        <v>0</v>
      </c>
      <c r="AE290" s="9">
        <f>IF($M290=Data!$L$10,Data!$V$5,IF($M290=Data!$L$12,Data!$V$5,IF($M290=Data!$Y$4,Data!$AA$5,IF($M290=Data!$AD$4,Data!$AF$5,IF($M290=Data!$AI$4,Data!$AK$5,IF($M290=Data!$AN$4,Data!$AP$5,0))))))</f>
        <v>0</v>
      </c>
      <c r="AF290" s="9">
        <f>IF($M290=Data!$L$10,Data!$V$6,IF($M290=Data!$L$12,Data!$V$6,IF($M290=Data!$Y$4,Data!$AA$6,IF($M290=Data!$AD$4,Data!$AF$6,IF($M290=Data!$AI$4,Data!$AK$6,IF($M290=Data!$AN$4,Data!$AP$6,0))))))</f>
        <v>0</v>
      </c>
      <c r="AG290" s="9">
        <f>IF($M290=Data!$L$10,Data!$V$7,IF($M290=Data!$L$12,Data!$V$7,IF($M290=Data!$Y$4,Data!$AA$7,IF($M290=Data!$AD$4,Data!$AF$7,IF($M290=Data!$AI$4,Data!$AK$7,IF($M290=Data!$AN$4,Data!$AP$7,0))))))</f>
        <v>0</v>
      </c>
      <c r="AH290" s="9">
        <f>IF($M290=Data!$L$10,Data!$V$8,IF($M290=Data!$L$12,Data!$V$8,IF($M290=Data!$Y$4,Data!$AA$8,IF($M290=Data!$AD$4,Data!$AF$8,IF($M290=Data!$AI$4,Data!$AK$8,IF($M290=Data!$AN$4,Data!$AP$8,0))))))</f>
        <v>0</v>
      </c>
      <c r="AI290" s="9">
        <f>IF($M290=Data!$L$10,Data!$V$9,IF($M290=Data!$L$12,Data!$V$9,IF($M290=Data!$Y$4,Data!$AA$9,IF($M290=Data!$AD$4,Data!$AF$9,IF($M290=Data!$AI$4,Data!$AK$9,IF($M290=Data!$AN$4,Data!$AP$9,0))))))</f>
        <v>0</v>
      </c>
      <c r="AJ290" s="9">
        <f>IF($M290=Data!$L$10,Data!$V$10,IF($M290=Data!$L$12,Data!$V$10,IF($M290=Data!$Y$4,Data!$AA$10,IF($M290=Data!$AD$4,Data!$AF$10,IF($M290=Data!$AI$4,Data!$AK$10,IF($M290=Data!$AN$4,Data!$AP$10,0))))))</f>
        <v>0</v>
      </c>
      <c r="AK290" s="9">
        <f>IF($M290=Data!$L$10,Data!$V$11,IF($M290=Data!$L$12,Data!$V$11,IF($M290=Data!$Y$4,Data!$AA$11,IF($M290=Data!$AD$4,Data!$AF$11,IF($M290=Data!$AI$4,Data!$AK$11,IF($M290=Data!$AN$4,Data!$AP$11,0))))))</f>
        <v>0</v>
      </c>
      <c r="AL290" s="9">
        <f>IF($M290=Data!$L$10,Data!$V$12,IF($M290=Data!$L$12,Data!$V$12,IF($M290=Data!$Y$4,Data!$AA$12,IF($M290=Data!$AD$4,Data!$AF$12,IF($M290=Data!$AI$4,Data!$AK$12,IF($M290=Data!$AN$4,Data!$AP$12,0))))))</f>
        <v>0</v>
      </c>
      <c r="AM290" s="9">
        <f>IF($M290=Data!$L$10,Data!$V$13,IF($M290=Data!$L$12,Data!$V$13,IF($M290=Data!$Y$4,Data!$AA$13,IF($M290=Data!$AD$4,Data!$AF$13,IF($M290=Data!$AI$4,Data!$AK$13,IF($M290=Data!$AN$4,Data!$AP$13,0))))))</f>
        <v>0</v>
      </c>
      <c r="AN290" s="9">
        <f>IF($M290=Data!$L$10,Data!$V$14,IF($M290=Data!$L$12,Data!$V$14,IF($M290=Data!$Y$4,Data!$AA$14,IF($M290=Data!$AD$4,Data!$AF$14,IF($M290=Data!$AI$4,Data!$AK$14,IF($M290=Data!$AN$4,Data!$AP$14,0))))))</f>
        <v>0</v>
      </c>
      <c r="AO290" s="9">
        <f>IF($M290=Data!$L$10,Data!$V$15,IF($M290=Data!$L$12,Data!$V$15,IF($M290=Data!$Y$4,Data!$AA$15,IF($M290=Data!$AD$4,Data!$AF$15,IF($M290=Data!$AI$4,Data!$AK$15,IF($M290=Data!$AN$4,Data!$AP$15,0))))))</f>
        <v>0</v>
      </c>
      <c r="AP290" s="9">
        <f>IF($M290=Data!$L$10,Data!$V$16,IF($M290=Data!$L$12,Data!$V$16,IF($M290=Data!$Y$4,Data!$AA$16,IF($M290=Data!$AD$4,Data!$AF$16,IF($M290=Data!$AI$4,Data!$AK$16,IF($M290=Data!$AN$4,Data!$AP$16,0))))))</f>
        <v>0</v>
      </c>
      <c r="AQ290" s="9">
        <f>IF($M290=Data!$L$10,Data!$V$17,IF($M290=Data!$L$12,Data!$V$17,IF($M290=Data!$Y$4,Data!$AA$17,IF($M290=Data!$AD$4,Data!$AF$17,IF($M290=Data!$AI$4,Data!$AK$17,IF($M290=Data!$AN$4,Data!$AP$17,0))))))</f>
        <v>0</v>
      </c>
      <c r="AR290" s="9">
        <f>IF($M290=Data!$L$10,Data!$V$18,IF($M290=Data!$L$12,Data!$V$18,IF($M290=Data!$Y$4,Data!$AA$18,IF($M290=Data!$AD$4,Data!$AF$18,IF($M290=Data!$AI$4,Data!$AK$18,IF($M290=Data!$AN$4,Data!$AP$18,0))))))</f>
        <v>0</v>
      </c>
      <c r="AS290" s="9">
        <f>IF($M290=Data!$L$10,Data!$V$19,IF($M290=Data!$L$12,Data!$V$19,IF($M290=Data!$Y$4,Data!$AA$19,IF($M290=Data!$AD$4,Data!$AF$19,IF($M290=Data!$AI$4,Data!$AK$19,IF($M290=Data!$AN$4,Data!$AP$19,0))))))</f>
        <v>0</v>
      </c>
      <c r="AT290" s="9">
        <f>IF($M290=Data!$L$10,Data!$V$20,IF($M290=Data!$L$12,Data!$V$20,IF($M290=Data!$Y$4,Data!$AA$20,IF($M290=Data!$AD$4,Data!$AF$20,IF($M290=Data!$AI$4,Data!$AK$20,IF($M290=Data!$AN$4,Data!$AP$20,0))))))</f>
        <v>0</v>
      </c>
      <c r="AU290" s="9">
        <f>IF($M290=Data!$L$10,Data!$V$21,IF($M290=Data!$L$12,Data!$V$21,IF($M290=Data!$Y$4,Data!$AA$21,IF($M290=Data!$AD$4,Data!$AF$21,IF($M290=Data!$AI$4,Data!$AK$21,IF($M290=Data!$AN$4,Data!$AP$21,0))))))</f>
        <v>0</v>
      </c>
      <c r="AV290" s="9">
        <f>IF($M290=Data!$L$10,Data!$V$22,IF($M290=Data!$L$12,Data!$V$22,IF($M290=Data!$Y$4,Data!$AA$22,IF($M290=Data!$AD$4,Data!$AF$22,IF($M290=Data!$AI$4,Data!$AK$22,IF($M290=Data!$AN$4,Data!$AP$22,0))))))</f>
        <v>0</v>
      </c>
      <c r="AW290" s="9">
        <f>IF($M290=Data!$L$10,Data!$V$23,IF($M290=Data!$L$12,Data!$V$23,IF($M290=Data!$Y$4,Data!$AA$23,IF($M290=Data!$AD$4,Data!$AF$23,IF($M290=Data!$AI$4,Data!$AK$23,IF($M290=Data!$AN$4,Data!$AP$23,0))))))</f>
        <v>0</v>
      </c>
      <c r="AX290" s="9">
        <f>IF($M290=Data!$L$10,Data!$V$24,IF($M290=Data!$L$12,Data!$V$24,IF($M290=Data!$Y$4,Data!$AA$24,IF($M290=Data!$AD$4,Data!$AF$24,IF($M290=Data!$AI$4,Data!$AK$24,IF($M290=Data!$AN$4,Data!$AP$24,0))))))</f>
        <v>0</v>
      </c>
      <c r="AY290" s="9">
        <f>IF($M290=Data!$L$10,Data!$V$25,IF($M290=Data!$L$12,Data!$V$25,IF($M290=Data!$Y$4,Data!$AA$25,IF($M290=Data!$AD$4,Data!$AF$25,IF($M290=Data!$AI$4,Data!$AK$25,IF($M290=Data!$AN$4,Data!$AP$25,0))))))</f>
        <v>0</v>
      </c>
      <c r="AZ290" s="9">
        <f>IF($M290=Data!$L$10,Data!$V$26,IF($M290=Data!$L$12,Data!$V$26,IF($M290=Data!$Y$4,Data!$AA$26,IF($M290=Data!$AD$4,Data!$AF$26,IF($M290=Data!$AI$4,Data!$AK$26,IF($M290=Data!$AN$4,Data!$AP$26,0))))))</f>
        <v>0</v>
      </c>
      <c r="BA290" s="9">
        <f>IF($M290=Data!$L$10,Data!$V$27,IF($M290=Data!$L$12,Data!$V$27,IF($M290=Data!$Y$4,Data!$AA$27,IF($M290=Data!$AD$4,Data!$AF$27,IF($M290=Data!$AI$4,Data!$AK$27,IF($M290=Data!$AN$4,Data!$AP$27,0))))))</f>
        <v>0</v>
      </c>
      <c r="BB290" s="9">
        <f>IF($M290=Data!$L$10,Data!$V$28,IF($M290=Data!$L$12,Data!$V$28,IF($M290=Data!$Y$4,Data!$AA$28,IF($M290=Data!$AD$4,Data!$AF$28,IF($M290=Data!$AI$4,Data!$AK$28,IF($M290=Data!$AN$4,Data!$AP$28,0))))))</f>
        <v>0</v>
      </c>
      <c r="BC290" s="9">
        <f t="shared" si="20"/>
        <v>0</v>
      </c>
      <c r="BD290" s="119">
        <f>VLOOKUP($BC290,Data!$AS$4:$AT$128,2,FALSE)</f>
        <v>0</v>
      </c>
      <c r="BE290" s="102">
        <f>IF('LCLR Activity List v2.2'!$K290="SPR",1,0)</f>
        <v>0</v>
      </c>
      <c r="BF290" s="100" t="e">
        <f>IF($BE290=0,T290*Data!BF$98,IF($BE290=1,T290*Data!BK$98,T290*Data!BF$98))</f>
        <v>#N/A</v>
      </c>
      <c r="BG290" s="100" t="e">
        <f>IF($BE290=0,U290*Data!BG$98,IF($BE290=1,U290*Data!BL$98,U290*Data!BG$98))</f>
        <v>#N/A</v>
      </c>
      <c r="BH290" s="100" t="e">
        <f>IF($BE290=0,V290*Data!BH$98,IF($BE290=1,V290*Data!BM$98,V290*Data!BH$98))</f>
        <v>#N/A</v>
      </c>
      <c r="BI290" s="100" t="e">
        <f>IF($BE290=0,W290*Data!BI$98,IF($BE290=1,W290*Data!BN$98,W290*Data!BI$98))</f>
        <v>#N/A</v>
      </c>
      <c r="BJ290" s="100" t="e">
        <f>IF($BE290=0,X290*Data!BJ$98,IF($BE290=1,X290*Data!BO$98,X290*Data!BJ$98))</f>
        <v>#N/A</v>
      </c>
      <c r="BK290" s="97" t="e">
        <f t="shared" si="19"/>
        <v>#N/A</v>
      </c>
    </row>
    <row r="291" spans="1:63" x14ac:dyDescent="0.35">
      <c r="A291" s="187">
        <v>279</v>
      </c>
      <c r="B291" s="165"/>
      <c r="C291" s="166"/>
      <c r="D291" s="230"/>
      <c r="E291" s="166"/>
      <c r="F291" s="166"/>
      <c r="G291" s="166"/>
      <c r="H291" s="166"/>
      <c r="I291" s="166"/>
      <c r="J291" s="166"/>
      <c r="K291" s="166"/>
      <c r="L291" s="166"/>
      <c r="M291" s="166"/>
      <c r="N291" s="166"/>
      <c r="O291" s="231"/>
      <c r="P291" s="154">
        <f>VLOOKUP($BC291,Data!$AS$4:$AT$128,2,FALSE)</f>
        <v>0</v>
      </c>
      <c r="Q291" s="166"/>
      <c r="R291" s="166"/>
      <c r="S291" s="155"/>
      <c r="T291" s="170"/>
      <c r="U291" s="170"/>
      <c r="V291" s="170"/>
      <c r="W291" s="170"/>
      <c r="X291" s="156">
        <f t="shared" si="17"/>
        <v>0</v>
      </c>
      <c r="Y291" s="170"/>
      <c r="Z291" s="156">
        <f t="shared" si="18"/>
        <v>0</v>
      </c>
      <c r="AA291" s="175"/>
      <c r="AB291" s="176"/>
      <c r="AD291" s="9">
        <f>IF($M291=Data!$L$10,Data!$V$4,IF($M291=Data!$L$12,Data!$V$4,IF($M291=Data!$Y$4,Data!$AA$4,IF($M291=Data!$AD$4,Data!$AF$4,IF($M291=Data!$AI$4,Data!$AK$4,IF($M291=Data!$AN$4,Data!$AP$4,0))))))</f>
        <v>0</v>
      </c>
      <c r="AE291" s="9">
        <f>IF($M291=Data!$L$10,Data!$V$5,IF($M291=Data!$L$12,Data!$V$5,IF($M291=Data!$Y$4,Data!$AA$5,IF($M291=Data!$AD$4,Data!$AF$5,IF($M291=Data!$AI$4,Data!$AK$5,IF($M291=Data!$AN$4,Data!$AP$5,0))))))</f>
        <v>0</v>
      </c>
      <c r="AF291" s="9">
        <f>IF($M291=Data!$L$10,Data!$V$6,IF($M291=Data!$L$12,Data!$V$6,IF($M291=Data!$Y$4,Data!$AA$6,IF($M291=Data!$AD$4,Data!$AF$6,IF($M291=Data!$AI$4,Data!$AK$6,IF($M291=Data!$AN$4,Data!$AP$6,0))))))</f>
        <v>0</v>
      </c>
      <c r="AG291" s="9">
        <f>IF($M291=Data!$L$10,Data!$V$7,IF($M291=Data!$L$12,Data!$V$7,IF($M291=Data!$Y$4,Data!$AA$7,IF($M291=Data!$AD$4,Data!$AF$7,IF($M291=Data!$AI$4,Data!$AK$7,IF($M291=Data!$AN$4,Data!$AP$7,0))))))</f>
        <v>0</v>
      </c>
      <c r="AH291" s="9">
        <f>IF($M291=Data!$L$10,Data!$V$8,IF($M291=Data!$L$12,Data!$V$8,IF($M291=Data!$Y$4,Data!$AA$8,IF($M291=Data!$AD$4,Data!$AF$8,IF($M291=Data!$AI$4,Data!$AK$8,IF($M291=Data!$AN$4,Data!$AP$8,0))))))</f>
        <v>0</v>
      </c>
      <c r="AI291" s="9">
        <f>IF($M291=Data!$L$10,Data!$V$9,IF($M291=Data!$L$12,Data!$V$9,IF($M291=Data!$Y$4,Data!$AA$9,IF($M291=Data!$AD$4,Data!$AF$9,IF($M291=Data!$AI$4,Data!$AK$9,IF($M291=Data!$AN$4,Data!$AP$9,0))))))</f>
        <v>0</v>
      </c>
      <c r="AJ291" s="9">
        <f>IF($M291=Data!$L$10,Data!$V$10,IF($M291=Data!$L$12,Data!$V$10,IF($M291=Data!$Y$4,Data!$AA$10,IF($M291=Data!$AD$4,Data!$AF$10,IF($M291=Data!$AI$4,Data!$AK$10,IF($M291=Data!$AN$4,Data!$AP$10,0))))))</f>
        <v>0</v>
      </c>
      <c r="AK291" s="9">
        <f>IF($M291=Data!$L$10,Data!$V$11,IF($M291=Data!$L$12,Data!$V$11,IF($M291=Data!$Y$4,Data!$AA$11,IF($M291=Data!$AD$4,Data!$AF$11,IF($M291=Data!$AI$4,Data!$AK$11,IF($M291=Data!$AN$4,Data!$AP$11,0))))))</f>
        <v>0</v>
      </c>
      <c r="AL291" s="9">
        <f>IF($M291=Data!$L$10,Data!$V$12,IF($M291=Data!$L$12,Data!$V$12,IF($M291=Data!$Y$4,Data!$AA$12,IF($M291=Data!$AD$4,Data!$AF$12,IF($M291=Data!$AI$4,Data!$AK$12,IF($M291=Data!$AN$4,Data!$AP$12,0))))))</f>
        <v>0</v>
      </c>
      <c r="AM291" s="9">
        <f>IF($M291=Data!$L$10,Data!$V$13,IF($M291=Data!$L$12,Data!$V$13,IF($M291=Data!$Y$4,Data!$AA$13,IF($M291=Data!$AD$4,Data!$AF$13,IF($M291=Data!$AI$4,Data!$AK$13,IF($M291=Data!$AN$4,Data!$AP$13,0))))))</f>
        <v>0</v>
      </c>
      <c r="AN291" s="9">
        <f>IF($M291=Data!$L$10,Data!$V$14,IF($M291=Data!$L$12,Data!$V$14,IF($M291=Data!$Y$4,Data!$AA$14,IF($M291=Data!$AD$4,Data!$AF$14,IF($M291=Data!$AI$4,Data!$AK$14,IF($M291=Data!$AN$4,Data!$AP$14,0))))))</f>
        <v>0</v>
      </c>
      <c r="AO291" s="9">
        <f>IF($M291=Data!$L$10,Data!$V$15,IF($M291=Data!$L$12,Data!$V$15,IF($M291=Data!$Y$4,Data!$AA$15,IF($M291=Data!$AD$4,Data!$AF$15,IF($M291=Data!$AI$4,Data!$AK$15,IF($M291=Data!$AN$4,Data!$AP$15,0))))))</f>
        <v>0</v>
      </c>
      <c r="AP291" s="9">
        <f>IF($M291=Data!$L$10,Data!$V$16,IF($M291=Data!$L$12,Data!$V$16,IF($M291=Data!$Y$4,Data!$AA$16,IF($M291=Data!$AD$4,Data!$AF$16,IF($M291=Data!$AI$4,Data!$AK$16,IF($M291=Data!$AN$4,Data!$AP$16,0))))))</f>
        <v>0</v>
      </c>
      <c r="AQ291" s="9">
        <f>IF($M291=Data!$L$10,Data!$V$17,IF($M291=Data!$L$12,Data!$V$17,IF($M291=Data!$Y$4,Data!$AA$17,IF($M291=Data!$AD$4,Data!$AF$17,IF($M291=Data!$AI$4,Data!$AK$17,IF($M291=Data!$AN$4,Data!$AP$17,0))))))</f>
        <v>0</v>
      </c>
      <c r="AR291" s="9">
        <f>IF($M291=Data!$L$10,Data!$V$18,IF($M291=Data!$L$12,Data!$V$18,IF($M291=Data!$Y$4,Data!$AA$18,IF($M291=Data!$AD$4,Data!$AF$18,IF($M291=Data!$AI$4,Data!$AK$18,IF($M291=Data!$AN$4,Data!$AP$18,0))))))</f>
        <v>0</v>
      </c>
      <c r="AS291" s="9">
        <f>IF($M291=Data!$L$10,Data!$V$19,IF($M291=Data!$L$12,Data!$V$19,IF($M291=Data!$Y$4,Data!$AA$19,IF($M291=Data!$AD$4,Data!$AF$19,IF($M291=Data!$AI$4,Data!$AK$19,IF($M291=Data!$AN$4,Data!$AP$19,0))))))</f>
        <v>0</v>
      </c>
      <c r="AT291" s="9">
        <f>IF($M291=Data!$L$10,Data!$V$20,IF($M291=Data!$L$12,Data!$V$20,IF($M291=Data!$Y$4,Data!$AA$20,IF($M291=Data!$AD$4,Data!$AF$20,IF($M291=Data!$AI$4,Data!$AK$20,IF($M291=Data!$AN$4,Data!$AP$20,0))))))</f>
        <v>0</v>
      </c>
      <c r="AU291" s="9">
        <f>IF($M291=Data!$L$10,Data!$V$21,IF($M291=Data!$L$12,Data!$V$21,IF($M291=Data!$Y$4,Data!$AA$21,IF($M291=Data!$AD$4,Data!$AF$21,IF($M291=Data!$AI$4,Data!$AK$21,IF($M291=Data!$AN$4,Data!$AP$21,0))))))</f>
        <v>0</v>
      </c>
      <c r="AV291" s="9">
        <f>IF($M291=Data!$L$10,Data!$V$22,IF($M291=Data!$L$12,Data!$V$22,IF($M291=Data!$Y$4,Data!$AA$22,IF($M291=Data!$AD$4,Data!$AF$22,IF($M291=Data!$AI$4,Data!$AK$22,IF($M291=Data!$AN$4,Data!$AP$22,0))))))</f>
        <v>0</v>
      </c>
      <c r="AW291" s="9">
        <f>IF($M291=Data!$L$10,Data!$V$23,IF($M291=Data!$L$12,Data!$V$23,IF($M291=Data!$Y$4,Data!$AA$23,IF($M291=Data!$AD$4,Data!$AF$23,IF($M291=Data!$AI$4,Data!$AK$23,IF($M291=Data!$AN$4,Data!$AP$23,0))))))</f>
        <v>0</v>
      </c>
      <c r="AX291" s="9">
        <f>IF($M291=Data!$L$10,Data!$V$24,IF($M291=Data!$L$12,Data!$V$24,IF($M291=Data!$Y$4,Data!$AA$24,IF($M291=Data!$AD$4,Data!$AF$24,IF($M291=Data!$AI$4,Data!$AK$24,IF($M291=Data!$AN$4,Data!$AP$24,0))))))</f>
        <v>0</v>
      </c>
      <c r="AY291" s="9">
        <f>IF($M291=Data!$L$10,Data!$V$25,IF($M291=Data!$L$12,Data!$V$25,IF($M291=Data!$Y$4,Data!$AA$25,IF($M291=Data!$AD$4,Data!$AF$25,IF($M291=Data!$AI$4,Data!$AK$25,IF($M291=Data!$AN$4,Data!$AP$25,0))))))</f>
        <v>0</v>
      </c>
      <c r="AZ291" s="9">
        <f>IF($M291=Data!$L$10,Data!$V$26,IF($M291=Data!$L$12,Data!$V$26,IF($M291=Data!$Y$4,Data!$AA$26,IF($M291=Data!$AD$4,Data!$AF$26,IF($M291=Data!$AI$4,Data!$AK$26,IF($M291=Data!$AN$4,Data!$AP$26,0))))))</f>
        <v>0</v>
      </c>
      <c r="BA291" s="9">
        <f>IF($M291=Data!$L$10,Data!$V$27,IF($M291=Data!$L$12,Data!$V$27,IF($M291=Data!$Y$4,Data!$AA$27,IF($M291=Data!$AD$4,Data!$AF$27,IF($M291=Data!$AI$4,Data!$AK$27,IF($M291=Data!$AN$4,Data!$AP$27,0))))))</f>
        <v>0</v>
      </c>
      <c r="BB291" s="9">
        <f>IF($M291=Data!$L$10,Data!$V$28,IF($M291=Data!$L$12,Data!$V$28,IF($M291=Data!$Y$4,Data!$AA$28,IF($M291=Data!$AD$4,Data!$AF$28,IF($M291=Data!$AI$4,Data!$AK$28,IF($M291=Data!$AN$4,Data!$AP$28,0))))))</f>
        <v>0</v>
      </c>
      <c r="BC291" s="9">
        <f t="shared" si="20"/>
        <v>0</v>
      </c>
      <c r="BD291" s="119">
        <f>VLOOKUP($BC291,Data!$AS$4:$AT$128,2,FALSE)</f>
        <v>0</v>
      </c>
      <c r="BE291" s="102">
        <f>IF('LCLR Activity List v2.2'!$K291="SPR",1,0)</f>
        <v>0</v>
      </c>
      <c r="BF291" s="100" t="e">
        <f>IF($BE291=0,T291*Data!BF$98,IF($BE291=1,T291*Data!BK$98,T291*Data!BF$98))</f>
        <v>#N/A</v>
      </c>
      <c r="BG291" s="100" t="e">
        <f>IF($BE291=0,U291*Data!BG$98,IF($BE291=1,U291*Data!BL$98,U291*Data!BG$98))</f>
        <v>#N/A</v>
      </c>
      <c r="BH291" s="100" t="e">
        <f>IF($BE291=0,V291*Data!BH$98,IF($BE291=1,V291*Data!BM$98,V291*Data!BH$98))</f>
        <v>#N/A</v>
      </c>
      <c r="BI291" s="100" t="e">
        <f>IF($BE291=0,W291*Data!BI$98,IF($BE291=1,W291*Data!BN$98,W291*Data!BI$98))</f>
        <v>#N/A</v>
      </c>
      <c r="BJ291" s="100" t="e">
        <f>IF($BE291=0,X291*Data!BJ$98,IF($BE291=1,X291*Data!BO$98,X291*Data!BJ$98))</f>
        <v>#N/A</v>
      </c>
      <c r="BK291" s="97" t="e">
        <f t="shared" si="19"/>
        <v>#N/A</v>
      </c>
    </row>
    <row r="292" spans="1:63" x14ac:dyDescent="0.35">
      <c r="A292" s="187">
        <v>280</v>
      </c>
      <c r="B292" s="165"/>
      <c r="C292" s="166"/>
      <c r="D292" s="230"/>
      <c r="E292" s="166"/>
      <c r="F292" s="166"/>
      <c r="G292" s="166"/>
      <c r="H292" s="166"/>
      <c r="I292" s="166"/>
      <c r="J292" s="166"/>
      <c r="K292" s="166"/>
      <c r="L292" s="166"/>
      <c r="M292" s="166"/>
      <c r="N292" s="166"/>
      <c r="O292" s="231"/>
      <c r="P292" s="154">
        <f>VLOOKUP($BC292,Data!$AS$4:$AT$128,2,FALSE)</f>
        <v>0</v>
      </c>
      <c r="Q292" s="166"/>
      <c r="R292" s="166"/>
      <c r="S292" s="155"/>
      <c r="T292" s="170"/>
      <c r="U292" s="170"/>
      <c r="V292" s="170"/>
      <c r="W292" s="170"/>
      <c r="X292" s="156">
        <f t="shared" si="17"/>
        <v>0</v>
      </c>
      <c r="Y292" s="170"/>
      <c r="Z292" s="156">
        <f t="shared" si="18"/>
        <v>0</v>
      </c>
      <c r="AA292" s="175"/>
      <c r="AB292" s="176"/>
      <c r="AD292" s="9">
        <f>IF($M292=Data!$L$10,Data!$V$4,IF($M292=Data!$L$12,Data!$V$4,IF($M292=Data!$Y$4,Data!$AA$4,IF($M292=Data!$AD$4,Data!$AF$4,IF($M292=Data!$AI$4,Data!$AK$4,IF($M292=Data!$AN$4,Data!$AP$4,0))))))</f>
        <v>0</v>
      </c>
      <c r="AE292" s="9">
        <f>IF($M292=Data!$L$10,Data!$V$5,IF($M292=Data!$L$12,Data!$V$5,IF($M292=Data!$Y$4,Data!$AA$5,IF($M292=Data!$AD$4,Data!$AF$5,IF($M292=Data!$AI$4,Data!$AK$5,IF($M292=Data!$AN$4,Data!$AP$5,0))))))</f>
        <v>0</v>
      </c>
      <c r="AF292" s="9">
        <f>IF($M292=Data!$L$10,Data!$V$6,IF($M292=Data!$L$12,Data!$V$6,IF($M292=Data!$Y$4,Data!$AA$6,IF($M292=Data!$AD$4,Data!$AF$6,IF($M292=Data!$AI$4,Data!$AK$6,IF($M292=Data!$AN$4,Data!$AP$6,0))))))</f>
        <v>0</v>
      </c>
      <c r="AG292" s="9">
        <f>IF($M292=Data!$L$10,Data!$V$7,IF($M292=Data!$L$12,Data!$V$7,IF($M292=Data!$Y$4,Data!$AA$7,IF($M292=Data!$AD$4,Data!$AF$7,IF($M292=Data!$AI$4,Data!$AK$7,IF($M292=Data!$AN$4,Data!$AP$7,0))))))</f>
        <v>0</v>
      </c>
      <c r="AH292" s="9">
        <f>IF($M292=Data!$L$10,Data!$V$8,IF($M292=Data!$L$12,Data!$V$8,IF($M292=Data!$Y$4,Data!$AA$8,IF($M292=Data!$AD$4,Data!$AF$8,IF($M292=Data!$AI$4,Data!$AK$8,IF($M292=Data!$AN$4,Data!$AP$8,0))))))</f>
        <v>0</v>
      </c>
      <c r="AI292" s="9">
        <f>IF($M292=Data!$L$10,Data!$V$9,IF($M292=Data!$L$12,Data!$V$9,IF($M292=Data!$Y$4,Data!$AA$9,IF($M292=Data!$AD$4,Data!$AF$9,IF($M292=Data!$AI$4,Data!$AK$9,IF($M292=Data!$AN$4,Data!$AP$9,0))))))</f>
        <v>0</v>
      </c>
      <c r="AJ292" s="9">
        <f>IF($M292=Data!$L$10,Data!$V$10,IF($M292=Data!$L$12,Data!$V$10,IF($M292=Data!$Y$4,Data!$AA$10,IF($M292=Data!$AD$4,Data!$AF$10,IF($M292=Data!$AI$4,Data!$AK$10,IF($M292=Data!$AN$4,Data!$AP$10,0))))))</f>
        <v>0</v>
      </c>
      <c r="AK292" s="9">
        <f>IF($M292=Data!$L$10,Data!$V$11,IF($M292=Data!$L$12,Data!$V$11,IF($M292=Data!$Y$4,Data!$AA$11,IF($M292=Data!$AD$4,Data!$AF$11,IF($M292=Data!$AI$4,Data!$AK$11,IF($M292=Data!$AN$4,Data!$AP$11,0))))))</f>
        <v>0</v>
      </c>
      <c r="AL292" s="9">
        <f>IF($M292=Data!$L$10,Data!$V$12,IF($M292=Data!$L$12,Data!$V$12,IF($M292=Data!$Y$4,Data!$AA$12,IF($M292=Data!$AD$4,Data!$AF$12,IF($M292=Data!$AI$4,Data!$AK$12,IF($M292=Data!$AN$4,Data!$AP$12,0))))))</f>
        <v>0</v>
      </c>
      <c r="AM292" s="9">
        <f>IF($M292=Data!$L$10,Data!$V$13,IF($M292=Data!$L$12,Data!$V$13,IF($M292=Data!$Y$4,Data!$AA$13,IF($M292=Data!$AD$4,Data!$AF$13,IF($M292=Data!$AI$4,Data!$AK$13,IF($M292=Data!$AN$4,Data!$AP$13,0))))))</f>
        <v>0</v>
      </c>
      <c r="AN292" s="9">
        <f>IF($M292=Data!$L$10,Data!$V$14,IF($M292=Data!$L$12,Data!$V$14,IF($M292=Data!$Y$4,Data!$AA$14,IF($M292=Data!$AD$4,Data!$AF$14,IF($M292=Data!$AI$4,Data!$AK$14,IF($M292=Data!$AN$4,Data!$AP$14,0))))))</f>
        <v>0</v>
      </c>
      <c r="AO292" s="9">
        <f>IF($M292=Data!$L$10,Data!$V$15,IF($M292=Data!$L$12,Data!$V$15,IF($M292=Data!$Y$4,Data!$AA$15,IF($M292=Data!$AD$4,Data!$AF$15,IF($M292=Data!$AI$4,Data!$AK$15,IF($M292=Data!$AN$4,Data!$AP$15,0))))))</f>
        <v>0</v>
      </c>
      <c r="AP292" s="9">
        <f>IF($M292=Data!$L$10,Data!$V$16,IF($M292=Data!$L$12,Data!$V$16,IF($M292=Data!$Y$4,Data!$AA$16,IF($M292=Data!$AD$4,Data!$AF$16,IF($M292=Data!$AI$4,Data!$AK$16,IF($M292=Data!$AN$4,Data!$AP$16,0))))))</f>
        <v>0</v>
      </c>
      <c r="AQ292" s="9">
        <f>IF($M292=Data!$L$10,Data!$V$17,IF($M292=Data!$L$12,Data!$V$17,IF($M292=Data!$Y$4,Data!$AA$17,IF($M292=Data!$AD$4,Data!$AF$17,IF($M292=Data!$AI$4,Data!$AK$17,IF($M292=Data!$AN$4,Data!$AP$17,0))))))</f>
        <v>0</v>
      </c>
      <c r="AR292" s="9">
        <f>IF($M292=Data!$L$10,Data!$V$18,IF($M292=Data!$L$12,Data!$V$18,IF($M292=Data!$Y$4,Data!$AA$18,IF($M292=Data!$AD$4,Data!$AF$18,IF($M292=Data!$AI$4,Data!$AK$18,IF($M292=Data!$AN$4,Data!$AP$18,0))))))</f>
        <v>0</v>
      </c>
      <c r="AS292" s="9">
        <f>IF($M292=Data!$L$10,Data!$V$19,IF($M292=Data!$L$12,Data!$V$19,IF($M292=Data!$Y$4,Data!$AA$19,IF($M292=Data!$AD$4,Data!$AF$19,IF($M292=Data!$AI$4,Data!$AK$19,IF($M292=Data!$AN$4,Data!$AP$19,0))))))</f>
        <v>0</v>
      </c>
      <c r="AT292" s="9">
        <f>IF($M292=Data!$L$10,Data!$V$20,IF($M292=Data!$L$12,Data!$V$20,IF($M292=Data!$Y$4,Data!$AA$20,IF($M292=Data!$AD$4,Data!$AF$20,IF($M292=Data!$AI$4,Data!$AK$20,IF($M292=Data!$AN$4,Data!$AP$20,0))))))</f>
        <v>0</v>
      </c>
      <c r="AU292" s="9">
        <f>IF($M292=Data!$L$10,Data!$V$21,IF($M292=Data!$L$12,Data!$V$21,IF($M292=Data!$Y$4,Data!$AA$21,IF($M292=Data!$AD$4,Data!$AF$21,IF($M292=Data!$AI$4,Data!$AK$21,IF($M292=Data!$AN$4,Data!$AP$21,0))))))</f>
        <v>0</v>
      </c>
      <c r="AV292" s="9">
        <f>IF($M292=Data!$L$10,Data!$V$22,IF($M292=Data!$L$12,Data!$V$22,IF($M292=Data!$Y$4,Data!$AA$22,IF($M292=Data!$AD$4,Data!$AF$22,IF($M292=Data!$AI$4,Data!$AK$22,IF($M292=Data!$AN$4,Data!$AP$22,0))))))</f>
        <v>0</v>
      </c>
      <c r="AW292" s="9">
        <f>IF($M292=Data!$L$10,Data!$V$23,IF($M292=Data!$L$12,Data!$V$23,IF($M292=Data!$Y$4,Data!$AA$23,IF($M292=Data!$AD$4,Data!$AF$23,IF($M292=Data!$AI$4,Data!$AK$23,IF($M292=Data!$AN$4,Data!$AP$23,0))))))</f>
        <v>0</v>
      </c>
      <c r="AX292" s="9">
        <f>IF($M292=Data!$L$10,Data!$V$24,IF($M292=Data!$L$12,Data!$V$24,IF($M292=Data!$Y$4,Data!$AA$24,IF($M292=Data!$AD$4,Data!$AF$24,IF($M292=Data!$AI$4,Data!$AK$24,IF($M292=Data!$AN$4,Data!$AP$24,0))))))</f>
        <v>0</v>
      </c>
      <c r="AY292" s="9">
        <f>IF($M292=Data!$L$10,Data!$V$25,IF($M292=Data!$L$12,Data!$V$25,IF($M292=Data!$Y$4,Data!$AA$25,IF($M292=Data!$AD$4,Data!$AF$25,IF($M292=Data!$AI$4,Data!$AK$25,IF($M292=Data!$AN$4,Data!$AP$25,0))))))</f>
        <v>0</v>
      </c>
      <c r="AZ292" s="9">
        <f>IF($M292=Data!$L$10,Data!$V$26,IF($M292=Data!$L$12,Data!$V$26,IF($M292=Data!$Y$4,Data!$AA$26,IF($M292=Data!$AD$4,Data!$AF$26,IF($M292=Data!$AI$4,Data!$AK$26,IF($M292=Data!$AN$4,Data!$AP$26,0))))))</f>
        <v>0</v>
      </c>
      <c r="BA292" s="9">
        <f>IF($M292=Data!$L$10,Data!$V$27,IF($M292=Data!$L$12,Data!$V$27,IF($M292=Data!$Y$4,Data!$AA$27,IF($M292=Data!$AD$4,Data!$AF$27,IF($M292=Data!$AI$4,Data!$AK$27,IF($M292=Data!$AN$4,Data!$AP$27,0))))))</f>
        <v>0</v>
      </c>
      <c r="BB292" s="9">
        <f>IF($M292=Data!$L$10,Data!$V$28,IF($M292=Data!$L$12,Data!$V$28,IF($M292=Data!$Y$4,Data!$AA$28,IF($M292=Data!$AD$4,Data!$AF$28,IF($M292=Data!$AI$4,Data!$AK$28,IF($M292=Data!$AN$4,Data!$AP$28,0))))))</f>
        <v>0</v>
      </c>
      <c r="BC292" s="9">
        <f t="shared" si="20"/>
        <v>0</v>
      </c>
      <c r="BD292" s="119">
        <f>VLOOKUP($BC292,Data!$AS$4:$AT$128,2,FALSE)</f>
        <v>0</v>
      </c>
      <c r="BE292" s="102">
        <f>IF('LCLR Activity List v2.2'!$K292="SPR",1,0)</f>
        <v>0</v>
      </c>
      <c r="BF292" s="100" t="e">
        <f>IF($BE292=0,T292*Data!BF$98,IF($BE292=1,T292*Data!BK$98,T292*Data!BF$98))</f>
        <v>#N/A</v>
      </c>
      <c r="BG292" s="100" t="e">
        <f>IF($BE292=0,U292*Data!BG$98,IF($BE292=1,U292*Data!BL$98,U292*Data!BG$98))</f>
        <v>#N/A</v>
      </c>
      <c r="BH292" s="100" t="e">
        <f>IF($BE292=0,V292*Data!BH$98,IF($BE292=1,V292*Data!BM$98,V292*Data!BH$98))</f>
        <v>#N/A</v>
      </c>
      <c r="BI292" s="100" t="e">
        <f>IF($BE292=0,W292*Data!BI$98,IF($BE292=1,W292*Data!BN$98,W292*Data!BI$98))</f>
        <v>#N/A</v>
      </c>
      <c r="BJ292" s="100" t="e">
        <f>IF($BE292=0,X292*Data!BJ$98,IF($BE292=1,X292*Data!BO$98,X292*Data!BJ$98))</f>
        <v>#N/A</v>
      </c>
      <c r="BK292" s="97" t="e">
        <f t="shared" si="19"/>
        <v>#N/A</v>
      </c>
    </row>
    <row r="293" spans="1:63" x14ac:dyDescent="0.35">
      <c r="A293" s="187">
        <v>281</v>
      </c>
      <c r="B293" s="165"/>
      <c r="C293" s="166"/>
      <c r="D293" s="230"/>
      <c r="E293" s="166"/>
      <c r="F293" s="166"/>
      <c r="G293" s="166"/>
      <c r="H293" s="166"/>
      <c r="I293" s="166"/>
      <c r="J293" s="166"/>
      <c r="K293" s="166"/>
      <c r="L293" s="166"/>
      <c r="M293" s="166"/>
      <c r="N293" s="166"/>
      <c r="O293" s="231"/>
      <c r="P293" s="154">
        <f>VLOOKUP($BC293,Data!$AS$4:$AT$128,2,FALSE)</f>
        <v>0</v>
      </c>
      <c r="Q293" s="166"/>
      <c r="R293" s="166"/>
      <c r="S293" s="155"/>
      <c r="T293" s="170"/>
      <c r="U293" s="170"/>
      <c r="V293" s="170"/>
      <c r="W293" s="170"/>
      <c r="X293" s="156">
        <f t="shared" si="17"/>
        <v>0</v>
      </c>
      <c r="Y293" s="170"/>
      <c r="Z293" s="156">
        <f t="shared" si="18"/>
        <v>0</v>
      </c>
      <c r="AA293" s="175"/>
      <c r="AB293" s="176"/>
      <c r="AD293" s="9">
        <f>IF($M293=Data!$L$10,Data!$V$4,IF($M293=Data!$L$12,Data!$V$4,IF($M293=Data!$Y$4,Data!$AA$4,IF($M293=Data!$AD$4,Data!$AF$4,IF($M293=Data!$AI$4,Data!$AK$4,IF($M293=Data!$AN$4,Data!$AP$4,0))))))</f>
        <v>0</v>
      </c>
      <c r="AE293" s="9">
        <f>IF($M293=Data!$L$10,Data!$V$5,IF($M293=Data!$L$12,Data!$V$5,IF($M293=Data!$Y$4,Data!$AA$5,IF($M293=Data!$AD$4,Data!$AF$5,IF($M293=Data!$AI$4,Data!$AK$5,IF($M293=Data!$AN$4,Data!$AP$5,0))))))</f>
        <v>0</v>
      </c>
      <c r="AF293" s="9">
        <f>IF($M293=Data!$L$10,Data!$V$6,IF($M293=Data!$L$12,Data!$V$6,IF($M293=Data!$Y$4,Data!$AA$6,IF($M293=Data!$AD$4,Data!$AF$6,IF($M293=Data!$AI$4,Data!$AK$6,IF($M293=Data!$AN$4,Data!$AP$6,0))))))</f>
        <v>0</v>
      </c>
      <c r="AG293" s="9">
        <f>IF($M293=Data!$L$10,Data!$V$7,IF($M293=Data!$L$12,Data!$V$7,IF($M293=Data!$Y$4,Data!$AA$7,IF($M293=Data!$AD$4,Data!$AF$7,IF($M293=Data!$AI$4,Data!$AK$7,IF($M293=Data!$AN$4,Data!$AP$7,0))))))</f>
        <v>0</v>
      </c>
      <c r="AH293" s="9">
        <f>IF($M293=Data!$L$10,Data!$V$8,IF($M293=Data!$L$12,Data!$V$8,IF($M293=Data!$Y$4,Data!$AA$8,IF($M293=Data!$AD$4,Data!$AF$8,IF($M293=Data!$AI$4,Data!$AK$8,IF($M293=Data!$AN$4,Data!$AP$8,0))))))</f>
        <v>0</v>
      </c>
      <c r="AI293" s="9">
        <f>IF($M293=Data!$L$10,Data!$V$9,IF($M293=Data!$L$12,Data!$V$9,IF($M293=Data!$Y$4,Data!$AA$9,IF($M293=Data!$AD$4,Data!$AF$9,IF($M293=Data!$AI$4,Data!$AK$9,IF($M293=Data!$AN$4,Data!$AP$9,0))))))</f>
        <v>0</v>
      </c>
      <c r="AJ293" s="9">
        <f>IF($M293=Data!$L$10,Data!$V$10,IF($M293=Data!$L$12,Data!$V$10,IF($M293=Data!$Y$4,Data!$AA$10,IF($M293=Data!$AD$4,Data!$AF$10,IF($M293=Data!$AI$4,Data!$AK$10,IF($M293=Data!$AN$4,Data!$AP$10,0))))))</f>
        <v>0</v>
      </c>
      <c r="AK293" s="9">
        <f>IF($M293=Data!$L$10,Data!$V$11,IF($M293=Data!$L$12,Data!$V$11,IF($M293=Data!$Y$4,Data!$AA$11,IF($M293=Data!$AD$4,Data!$AF$11,IF($M293=Data!$AI$4,Data!$AK$11,IF($M293=Data!$AN$4,Data!$AP$11,0))))))</f>
        <v>0</v>
      </c>
      <c r="AL293" s="9">
        <f>IF($M293=Data!$L$10,Data!$V$12,IF($M293=Data!$L$12,Data!$V$12,IF($M293=Data!$Y$4,Data!$AA$12,IF($M293=Data!$AD$4,Data!$AF$12,IF($M293=Data!$AI$4,Data!$AK$12,IF($M293=Data!$AN$4,Data!$AP$12,0))))))</f>
        <v>0</v>
      </c>
      <c r="AM293" s="9">
        <f>IF($M293=Data!$L$10,Data!$V$13,IF($M293=Data!$L$12,Data!$V$13,IF($M293=Data!$Y$4,Data!$AA$13,IF($M293=Data!$AD$4,Data!$AF$13,IF($M293=Data!$AI$4,Data!$AK$13,IF($M293=Data!$AN$4,Data!$AP$13,0))))))</f>
        <v>0</v>
      </c>
      <c r="AN293" s="9">
        <f>IF($M293=Data!$L$10,Data!$V$14,IF($M293=Data!$L$12,Data!$V$14,IF($M293=Data!$Y$4,Data!$AA$14,IF($M293=Data!$AD$4,Data!$AF$14,IF($M293=Data!$AI$4,Data!$AK$14,IF($M293=Data!$AN$4,Data!$AP$14,0))))))</f>
        <v>0</v>
      </c>
      <c r="AO293" s="9">
        <f>IF($M293=Data!$L$10,Data!$V$15,IF($M293=Data!$L$12,Data!$V$15,IF($M293=Data!$Y$4,Data!$AA$15,IF($M293=Data!$AD$4,Data!$AF$15,IF($M293=Data!$AI$4,Data!$AK$15,IF($M293=Data!$AN$4,Data!$AP$15,0))))))</f>
        <v>0</v>
      </c>
      <c r="AP293" s="9">
        <f>IF($M293=Data!$L$10,Data!$V$16,IF($M293=Data!$L$12,Data!$V$16,IF($M293=Data!$Y$4,Data!$AA$16,IF($M293=Data!$AD$4,Data!$AF$16,IF($M293=Data!$AI$4,Data!$AK$16,IF($M293=Data!$AN$4,Data!$AP$16,0))))))</f>
        <v>0</v>
      </c>
      <c r="AQ293" s="9">
        <f>IF($M293=Data!$L$10,Data!$V$17,IF($M293=Data!$L$12,Data!$V$17,IF($M293=Data!$Y$4,Data!$AA$17,IF($M293=Data!$AD$4,Data!$AF$17,IF($M293=Data!$AI$4,Data!$AK$17,IF($M293=Data!$AN$4,Data!$AP$17,0))))))</f>
        <v>0</v>
      </c>
      <c r="AR293" s="9">
        <f>IF($M293=Data!$L$10,Data!$V$18,IF($M293=Data!$L$12,Data!$V$18,IF($M293=Data!$Y$4,Data!$AA$18,IF($M293=Data!$AD$4,Data!$AF$18,IF($M293=Data!$AI$4,Data!$AK$18,IF($M293=Data!$AN$4,Data!$AP$18,0))))))</f>
        <v>0</v>
      </c>
      <c r="AS293" s="9">
        <f>IF($M293=Data!$L$10,Data!$V$19,IF($M293=Data!$L$12,Data!$V$19,IF($M293=Data!$Y$4,Data!$AA$19,IF($M293=Data!$AD$4,Data!$AF$19,IF($M293=Data!$AI$4,Data!$AK$19,IF($M293=Data!$AN$4,Data!$AP$19,0))))))</f>
        <v>0</v>
      </c>
      <c r="AT293" s="9">
        <f>IF($M293=Data!$L$10,Data!$V$20,IF($M293=Data!$L$12,Data!$V$20,IF($M293=Data!$Y$4,Data!$AA$20,IF($M293=Data!$AD$4,Data!$AF$20,IF($M293=Data!$AI$4,Data!$AK$20,IF($M293=Data!$AN$4,Data!$AP$20,0))))))</f>
        <v>0</v>
      </c>
      <c r="AU293" s="9">
        <f>IF($M293=Data!$L$10,Data!$V$21,IF($M293=Data!$L$12,Data!$V$21,IF($M293=Data!$Y$4,Data!$AA$21,IF($M293=Data!$AD$4,Data!$AF$21,IF($M293=Data!$AI$4,Data!$AK$21,IF($M293=Data!$AN$4,Data!$AP$21,0))))))</f>
        <v>0</v>
      </c>
      <c r="AV293" s="9">
        <f>IF($M293=Data!$L$10,Data!$V$22,IF($M293=Data!$L$12,Data!$V$22,IF($M293=Data!$Y$4,Data!$AA$22,IF($M293=Data!$AD$4,Data!$AF$22,IF($M293=Data!$AI$4,Data!$AK$22,IF($M293=Data!$AN$4,Data!$AP$22,0))))))</f>
        <v>0</v>
      </c>
      <c r="AW293" s="9">
        <f>IF($M293=Data!$L$10,Data!$V$23,IF($M293=Data!$L$12,Data!$V$23,IF($M293=Data!$Y$4,Data!$AA$23,IF($M293=Data!$AD$4,Data!$AF$23,IF($M293=Data!$AI$4,Data!$AK$23,IF($M293=Data!$AN$4,Data!$AP$23,0))))))</f>
        <v>0</v>
      </c>
      <c r="AX293" s="9">
        <f>IF($M293=Data!$L$10,Data!$V$24,IF($M293=Data!$L$12,Data!$V$24,IF($M293=Data!$Y$4,Data!$AA$24,IF($M293=Data!$AD$4,Data!$AF$24,IF($M293=Data!$AI$4,Data!$AK$24,IF($M293=Data!$AN$4,Data!$AP$24,0))))))</f>
        <v>0</v>
      </c>
      <c r="AY293" s="9">
        <f>IF($M293=Data!$L$10,Data!$V$25,IF($M293=Data!$L$12,Data!$V$25,IF($M293=Data!$Y$4,Data!$AA$25,IF($M293=Data!$AD$4,Data!$AF$25,IF($M293=Data!$AI$4,Data!$AK$25,IF($M293=Data!$AN$4,Data!$AP$25,0))))))</f>
        <v>0</v>
      </c>
      <c r="AZ293" s="9">
        <f>IF($M293=Data!$L$10,Data!$V$26,IF($M293=Data!$L$12,Data!$V$26,IF($M293=Data!$Y$4,Data!$AA$26,IF($M293=Data!$AD$4,Data!$AF$26,IF($M293=Data!$AI$4,Data!$AK$26,IF($M293=Data!$AN$4,Data!$AP$26,0))))))</f>
        <v>0</v>
      </c>
      <c r="BA293" s="9">
        <f>IF($M293=Data!$L$10,Data!$V$27,IF($M293=Data!$L$12,Data!$V$27,IF($M293=Data!$Y$4,Data!$AA$27,IF($M293=Data!$AD$4,Data!$AF$27,IF($M293=Data!$AI$4,Data!$AK$27,IF($M293=Data!$AN$4,Data!$AP$27,0))))))</f>
        <v>0</v>
      </c>
      <c r="BB293" s="9">
        <f>IF($M293=Data!$L$10,Data!$V$28,IF($M293=Data!$L$12,Data!$V$28,IF($M293=Data!$Y$4,Data!$AA$28,IF($M293=Data!$AD$4,Data!$AF$28,IF($M293=Data!$AI$4,Data!$AK$28,IF($M293=Data!$AN$4,Data!$AP$28,0))))))</f>
        <v>0</v>
      </c>
      <c r="BC293" s="9">
        <f t="shared" si="20"/>
        <v>0</v>
      </c>
      <c r="BD293" s="119">
        <f>VLOOKUP($BC293,Data!$AS$4:$AT$128,2,FALSE)</f>
        <v>0</v>
      </c>
      <c r="BE293" s="102">
        <f>IF('LCLR Activity List v2.2'!$K293="SPR",1,0)</f>
        <v>0</v>
      </c>
      <c r="BF293" s="100" t="e">
        <f>IF($BE293=0,T293*Data!BF$98,IF($BE293=1,T293*Data!BK$98,T293*Data!BF$98))</f>
        <v>#N/A</v>
      </c>
      <c r="BG293" s="100" t="e">
        <f>IF($BE293=0,U293*Data!BG$98,IF($BE293=1,U293*Data!BL$98,U293*Data!BG$98))</f>
        <v>#N/A</v>
      </c>
      <c r="BH293" s="100" t="e">
        <f>IF($BE293=0,V293*Data!BH$98,IF($BE293=1,V293*Data!BM$98,V293*Data!BH$98))</f>
        <v>#N/A</v>
      </c>
      <c r="BI293" s="100" t="e">
        <f>IF($BE293=0,W293*Data!BI$98,IF($BE293=1,W293*Data!BN$98,W293*Data!BI$98))</f>
        <v>#N/A</v>
      </c>
      <c r="BJ293" s="100" t="e">
        <f>IF($BE293=0,X293*Data!BJ$98,IF($BE293=1,X293*Data!BO$98,X293*Data!BJ$98))</f>
        <v>#N/A</v>
      </c>
      <c r="BK293" s="97" t="e">
        <f t="shared" si="19"/>
        <v>#N/A</v>
      </c>
    </row>
    <row r="294" spans="1:63" x14ac:dyDescent="0.35">
      <c r="A294" s="187">
        <v>282</v>
      </c>
      <c r="B294" s="165"/>
      <c r="C294" s="166"/>
      <c r="D294" s="230"/>
      <c r="E294" s="166"/>
      <c r="F294" s="166"/>
      <c r="G294" s="166"/>
      <c r="H294" s="166"/>
      <c r="I294" s="166"/>
      <c r="J294" s="166"/>
      <c r="K294" s="166"/>
      <c r="L294" s="166"/>
      <c r="M294" s="166"/>
      <c r="N294" s="166"/>
      <c r="O294" s="231"/>
      <c r="P294" s="154">
        <f>VLOOKUP($BC294,Data!$AS$4:$AT$128,2,FALSE)</f>
        <v>0</v>
      </c>
      <c r="Q294" s="166"/>
      <c r="R294" s="166"/>
      <c r="S294" s="155"/>
      <c r="T294" s="170"/>
      <c r="U294" s="170"/>
      <c r="V294" s="170"/>
      <c r="W294" s="170"/>
      <c r="X294" s="156">
        <f t="shared" si="17"/>
        <v>0</v>
      </c>
      <c r="Y294" s="170"/>
      <c r="Z294" s="156">
        <f t="shared" si="18"/>
        <v>0</v>
      </c>
      <c r="AA294" s="175"/>
      <c r="AB294" s="176"/>
      <c r="AD294" s="9">
        <f>IF($M294=Data!$L$10,Data!$V$4,IF($M294=Data!$L$12,Data!$V$4,IF($M294=Data!$Y$4,Data!$AA$4,IF($M294=Data!$AD$4,Data!$AF$4,IF($M294=Data!$AI$4,Data!$AK$4,IF($M294=Data!$AN$4,Data!$AP$4,0))))))</f>
        <v>0</v>
      </c>
      <c r="AE294" s="9">
        <f>IF($M294=Data!$L$10,Data!$V$5,IF($M294=Data!$L$12,Data!$V$5,IF($M294=Data!$Y$4,Data!$AA$5,IF($M294=Data!$AD$4,Data!$AF$5,IF($M294=Data!$AI$4,Data!$AK$5,IF($M294=Data!$AN$4,Data!$AP$5,0))))))</f>
        <v>0</v>
      </c>
      <c r="AF294" s="9">
        <f>IF($M294=Data!$L$10,Data!$V$6,IF($M294=Data!$L$12,Data!$V$6,IF($M294=Data!$Y$4,Data!$AA$6,IF($M294=Data!$AD$4,Data!$AF$6,IF($M294=Data!$AI$4,Data!$AK$6,IF($M294=Data!$AN$4,Data!$AP$6,0))))))</f>
        <v>0</v>
      </c>
      <c r="AG294" s="9">
        <f>IF($M294=Data!$L$10,Data!$V$7,IF($M294=Data!$L$12,Data!$V$7,IF($M294=Data!$Y$4,Data!$AA$7,IF($M294=Data!$AD$4,Data!$AF$7,IF($M294=Data!$AI$4,Data!$AK$7,IF($M294=Data!$AN$4,Data!$AP$7,0))))))</f>
        <v>0</v>
      </c>
      <c r="AH294" s="9">
        <f>IF($M294=Data!$L$10,Data!$V$8,IF($M294=Data!$L$12,Data!$V$8,IF($M294=Data!$Y$4,Data!$AA$8,IF($M294=Data!$AD$4,Data!$AF$8,IF($M294=Data!$AI$4,Data!$AK$8,IF($M294=Data!$AN$4,Data!$AP$8,0))))))</f>
        <v>0</v>
      </c>
      <c r="AI294" s="9">
        <f>IF($M294=Data!$L$10,Data!$V$9,IF($M294=Data!$L$12,Data!$V$9,IF($M294=Data!$Y$4,Data!$AA$9,IF($M294=Data!$AD$4,Data!$AF$9,IF($M294=Data!$AI$4,Data!$AK$9,IF($M294=Data!$AN$4,Data!$AP$9,0))))))</f>
        <v>0</v>
      </c>
      <c r="AJ294" s="9">
        <f>IF($M294=Data!$L$10,Data!$V$10,IF($M294=Data!$L$12,Data!$V$10,IF($M294=Data!$Y$4,Data!$AA$10,IF($M294=Data!$AD$4,Data!$AF$10,IF($M294=Data!$AI$4,Data!$AK$10,IF($M294=Data!$AN$4,Data!$AP$10,0))))))</f>
        <v>0</v>
      </c>
      <c r="AK294" s="9">
        <f>IF($M294=Data!$L$10,Data!$V$11,IF($M294=Data!$L$12,Data!$V$11,IF($M294=Data!$Y$4,Data!$AA$11,IF($M294=Data!$AD$4,Data!$AF$11,IF($M294=Data!$AI$4,Data!$AK$11,IF($M294=Data!$AN$4,Data!$AP$11,0))))))</f>
        <v>0</v>
      </c>
      <c r="AL294" s="9">
        <f>IF($M294=Data!$L$10,Data!$V$12,IF($M294=Data!$L$12,Data!$V$12,IF($M294=Data!$Y$4,Data!$AA$12,IF($M294=Data!$AD$4,Data!$AF$12,IF($M294=Data!$AI$4,Data!$AK$12,IF($M294=Data!$AN$4,Data!$AP$12,0))))))</f>
        <v>0</v>
      </c>
      <c r="AM294" s="9">
        <f>IF($M294=Data!$L$10,Data!$V$13,IF($M294=Data!$L$12,Data!$V$13,IF($M294=Data!$Y$4,Data!$AA$13,IF($M294=Data!$AD$4,Data!$AF$13,IF($M294=Data!$AI$4,Data!$AK$13,IF($M294=Data!$AN$4,Data!$AP$13,0))))))</f>
        <v>0</v>
      </c>
      <c r="AN294" s="9">
        <f>IF($M294=Data!$L$10,Data!$V$14,IF($M294=Data!$L$12,Data!$V$14,IF($M294=Data!$Y$4,Data!$AA$14,IF($M294=Data!$AD$4,Data!$AF$14,IF($M294=Data!$AI$4,Data!$AK$14,IF($M294=Data!$AN$4,Data!$AP$14,0))))))</f>
        <v>0</v>
      </c>
      <c r="AO294" s="9">
        <f>IF($M294=Data!$L$10,Data!$V$15,IF($M294=Data!$L$12,Data!$V$15,IF($M294=Data!$Y$4,Data!$AA$15,IF($M294=Data!$AD$4,Data!$AF$15,IF($M294=Data!$AI$4,Data!$AK$15,IF($M294=Data!$AN$4,Data!$AP$15,0))))))</f>
        <v>0</v>
      </c>
      <c r="AP294" s="9">
        <f>IF($M294=Data!$L$10,Data!$V$16,IF($M294=Data!$L$12,Data!$V$16,IF($M294=Data!$Y$4,Data!$AA$16,IF($M294=Data!$AD$4,Data!$AF$16,IF($M294=Data!$AI$4,Data!$AK$16,IF($M294=Data!$AN$4,Data!$AP$16,0))))))</f>
        <v>0</v>
      </c>
      <c r="AQ294" s="9">
        <f>IF($M294=Data!$L$10,Data!$V$17,IF($M294=Data!$L$12,Data!$V$17,IF($M294=Data!$Y$4,Data!$AA$17,IF($M294=Data!$AD$4,Data!$AF$17,IF($M294=Data!$AI$4,Data!$AK$17,IF($M294=Data!$AN$4,Data!$AP$17,0))))))</f>
        <v>0</v>
      </c>
      <c r="AR294" s="9">
        <f>IF($M294=Data!$L$10,Data!$V$18,IF($M294=Data!$L$12,Data!$V$18,IF($M294=Data!$Y$4,Data!$AA$18,IF($M294=Data!$AD$4,Data!$AF$18,IF($M294=Data!$AI$4,Data!$AK$18,IF($M294=Data!$AN$4,Data!$AP$18,0))))))</f>
        <v>0</v>
      </c>
      <c r="AS294" s="9">
        <f>IF($M294=Data!$L$10,Data!$V$19,IF($M294=Data!$L$12,Data!$V$19,IF($M294=Data!$Y$4,Data!$AA$19,IF($M294=Data!$AD$4,Data!$AF$19,IF($M294=Data!$AI$4,Data!$AK$19,IF($M294=Data!$AN$4,Data!$AP$19,0))))))</f>
        <v>0</v>
      </c>
      <c r="AT294" s="9">
        <f>IF($M294=Data!$L$10,Data!$V$20,IF($M294=Data!$L$12,Data!$V$20,IF($M294=Data!$Y$4,Data!$AA$20,IF($M294=Data!$AD$4,Data!$AF$20,IF($M294=Data!$AI$4,Data!$AK$20,IF($M294=Data!$AN$4,Data!$AP$20,0))))))</f>
        <v>0</v>
      </c>
      <c r="AU294" s="9">
        <f>IF($M294=Data!$L$10,Data!$V$21,IF($M294=Data!$L$12,Data!$V$21,IF($M294=Data!$Y$4,Data!$AA$21,IF($M294=Data!$AD$4,Data!$AF$21,IF($M294=Data!$AI$4,Data!$AK$21,IF($M294=Data!$AN$4,Data!$AP$21,0))))))</f>
        <v>0</v>
      </c>
      <c r="AV294" s="9">
        <f>IF($M294=Data!$L$10,Data!$V$22,IF($M294=Data!$L$12,Data!$V$22,IF($M294=Data!$Y$4,Data!$AA$22,IF($M294=Data!$AD$4,Data!$AF$22,IF($M294=Data!$AI$4,Data!$AK$22,IF($M294=Data!$AN$4,Data!$AP$22,0))))))</f>
        <v>0</v>
      </c>
      <c r="AW294" s="9">
        <f>IF($M294=Data!$L$10,Data!$V$23,IF($M294=Data!$L$12,Data!$V$23,IF($M294=Data!$Y$4,Data!$AA$23,IF($M294=Data!$AD$4,Data!$AF$23,IF($M294=Data!$AI$4,Data!$AK$23,IF($M294=Data!$AN$4,Data!$AP$23,0))))))</f>
        <v>0</v>
      </c>
      <c r="AX294" s="9">
        <f>IF($M294=Data!$L$10,Data!$V$24,IF($M294=Data!$L$12,Data!$V$24,IF($M294=Data!$Y$4,Data!$AA$24,IF($M294=Data!$AD$4,Data!$AF$24,IF($M294=Data!$AI$4,Data!$AK$24,IF($M294=Data!$AN$4,Data!$AP$24,0))))))</f>
        <v>0</v>
      </c>
      <c r="AY294" s="9">
        <f>IF($M294=Data!$L$10,Data!$V$25,IF($M294=Data!$L$12,Data!$V$25,IF($M294=Data!$Y$4,Data!$AA$25,IF($M294=Data!$AD$4,Data!$AF$25,IF($M294=Data!$AI$4,Data!$AK$25,IF($M294=Data!$AN$4,Data!$AP$25,0))))))</f>
        <v>0</v>
      </c>
      <c r="AZ294" s="9">
        <f>IF($M294=Data!$L$10,Data!$V$26,IF($M294=Data!$L$12,Data!$V$26,IF($M294=Data!$Y$4,Data!$AA$26,IF($M294=Data!$AD$4,Data!$AF$26,IF($M294=Data!$AI$4,Data!$AK$26,IF($M294=Data!$AN$4,Data!$AP$26,0))))))</f>
        <v>0</v>
      </c>
      <c r="BA294" s="9">
        <f>IF($M294=Data!$L$10,Data!$V$27,IF($M294=Data!$L$12,Data!$V$27,IF($M294=Data!$Y$4,Data!$AA$27,IF($M294=Data!$AD$4,Data!$AF$27,IF($M294=Data!$AI$4,Data!$AK$27,IF($M294=Data!$AN$4,Data!$AP$27,0))))))</f>
        <v>0</v>
      </c>
      <c r="BB294" s="9">
        <f>IF($M294=Data!$L$10,Data!$V$28,IF($M294=Data!$L$12,Data!$V$28,IF($M294=Data!$Y$4,Data!$AA$28,IF($M294=Data!$AD$4,Data!$AF$28,IF($M294=Data!$AI$4,Data!$AK$28,IF($M294=Data!$AN$4,Data!$AP$28,0))))))</f>
        <v>0</v>
      </c>
      <c r="BC294" s="9">
        <f t="shared" si="20"/>
        <v>0</v>
      </c>
      <c r="BD294" s="119">
        <f>VLOOKUP($BC294,Data!$AS$4:$AT$128,2,FALSE)</f>
        <v>0</v>
      </c>
      <c r="BE294" s="102">
        <f>IF('LCLR Activity List v2.2'!$K294="SPR",1,0)</f>
        <v>0</v>
      </c>
      <c r="BF294" s="100" t="e">
        <f>IF($BE294=0,T294*Data!BF$98,IF($BE294=1,T294*Data!BK$98,T294*Data!BF$98))</f>
        <v>#N/A</v>
      </c>
      <c r="BG294" s="100" t="e">
        <f>IF($BE294=0,U294*Data!BG$98,IF($BE294=1,U294*Data!BL$98,U294*Data!BG$98))</f>
        <v>#N/A</v>
      </c>
      <c r="BH294" s="100" t="e">
        <f>IF($BE294=0,V294*Data!BH$98,IF($BE294=1,V294*Data!BM$98,V294*Data!BH$98))</f>
        <v>#N/A</v>
      </c>
      <c r="BI294" s="100" t="e">
        <f>IF($BE294=0,W294*Data!BI$98,IF($BE294=1,W294*Data!BN$98,W294*Data!BI$98))</f>
        <v>#N/A</v>
      </c>
      <c r="BJ294" s="100" t="e">
        <f>IF($BE294=0,X294*Data!BJ$98,IF($BE294=1,X294*Data!BO$98,X294*Data!BJ$98))</f>
        <v>#N/A</v>
      </c>
      <c r="BK294" s="97" t="e">
        <f t="shared" si="19"/>
        <v>#N/A</v>
      </c>
    </row>
    <row r="295" spans="1:63" x14ac:dyDescent="0.35">
      <c r="A295" s="187">
        <v>283</v>
      </c>
      <c r="B295" s="165"/>
      <c r="C295" s="166"/>
      <c r="D295" s="230"/>
      <c r="E295" s="166"/>
      <c r="F295" s="166"/>
      <c r="G295" s="166"/>
      <c r="H295" s="166"/>
      <c r="I295" s="166"/>
      <c r="J295" s="166"/>
      <c r="K295" s="166"/>
      <c r="L295" s="166"/>
      <c r="M295" s="166"/>
      <c r="N295" s="166"/>
      <c r="O295" s="231"/>
      <c r="P295" s="154">
        <f>VLOOKUP($BC295,Data!$AS$4:$AT$128,2,FALSE)</f>
        <v>0</v>
      </c>
      <c r="Q295" s="166"/>
      <c r="R295" s="166"/>
      <c r="S295" s="155"/>
      <c r="T295" s="170"/>
      <c r="U295" s="170"/>
      <c r="V295" s="170"/>
      <c r="W295" s="170"/>
      <c r="X295" s="156">
        <f t="shared" si="17"/>
        <v>0</v>
      </c>
      <c r="Y295" s="170"/>
      <c r="Z295" s="156">
        <f t="shared" si="18"/>
        <v>0</v>
      </c>
      <c r="AA295" s="175"/>
      <c r="AB295" s="176"/>
      <c r="AD295" s="9">
        <f>IF($M295=Data!$L$10,Data!$V$4,IF($M295=Data!$L$12,Data!$V$4,IF($M295=Data!$Y$4,Data!$AA$4,IF($M295=Data!$AD$4,Data!$AF$4,IF($M295=Data!$AI$4,Data!$AK$4,IF($M295=Data!$AN$4,Data!$AP$4,0))))))</f>
        <v>0</v>
      </c>
      <c r="AE295" s="9">
        <f>IF($M295=Data!$L$10,Data!$V$5,IF($M295=Data!$L$12,Data!$V$5,IF($M295=Data!$Y$4,Data!$AA$5,IF($M295=Data!$AD$4,Data!$AF$5,IF($M295=Data!$AI$4,Data!$AK$5,IF($M295=Data!$AN$4,Data!$AP$5,0))))))</f>
        <v>0</v>
      </c>
      <c r="AF295" s="9">
        <f>IF($M295=Data!$L$10,Data!$V$6,IF($M295=Data!$L$12,Data!$V$6,IF($M295=Data!$Y$4,Data!$AA$6,IF($M295=Data!$AD$4,Data!$AF$6,IF($M295=Data!$AI$4,Data!$AK$6,IF($M295=Data!$AN$4,Data!$AP$6,0))))))</f>
        <v>0</v>
      </c>
      <c r="AG295" s="9">
        <f>IF($M295=Data!$L$10,Data!$V$7,IF($M295=Data!$L$12,Data!$V$7,IF($M295=Data!$Y$4,Data!$AA$7,IF($M295=Data!$AD$4,Data!$AF$7,IF($M295=Data!$AI$4,Data!$AK$7,IF($M295=Data!$AN$4,Data!$AP$7,0))))))</f>
        <v>0</v>
      </c>
      <c r="AH295" s="9">
        <f>IF($M295=Data!$L$10,Data!$V$8,IF($M295=Data!$L$12,Data!$V$8,IF($M295=Data!$Y$4,Data!$AA$8,IF($M295=Data!$AD$4,Data!$AF$8,IF($M295=Data!$AI$4,Data!$AK$8,IF($M295=Data!$AN$4,Data!$AP$8,0))))))</f>
        <v>0</v>
      </c>
      <c r="AI295" s="9">
        <f>IF($M295=Data!$L$10,Data!$V$9,IF($M295=Data!$L$12,Data!$V$9,IF($M295=Data!$Y$4,Data!$AA$9,IF($M295=Data!$AD$4,Data!$AF$9,IF($M295=Data!$AI$4,Data!$AK$9,IF($M295=Data!$AN$4,Data!$AP$9,0))))))</f>
        <v>0</v>
      </c>
      <c r="AJ295" s="9">
        <f>IF($M295=Data!$L$10,Data!$V$10,IF($M295=Data!$L$12,Data!$V$10,IF($M295=Data!$Y$4,Data!$AA$10,IF($M295=Data!$AD$4,Data!$AF$10,IF($M295=Data!$AI$4,Data!$AK$10,IF($M295=Data!$AN$4,Data!$AP$10,0))))))</f>
        <v>0</v>
      </c>
      <c r="AK295" s="9">
        <f>IF($M295=Data!$L$10,Data!$V$11,IF($M295=Data!$L$12,Data!$V$11,IF($M295=Data!$Y$4,Data!$AA$11,IF($M295=Data!$AD$4,Data!$AF$11,IF($M295=Data!$AI$4,Data!$AK$11,IF($M295=Data!$AN$4,Data!$AP$11,0))))))</f>
        <v>0</v>
      </c>
      <c r="AL295" s="9">
        <f>IF($M295=Data!$L$10,Data!$V$12,IF($M295=Data!$L$12,Data!$V$12,IF($M295=Data!$Y$4,Data!$AA$12,IF($M295=Data!$AD$4,Data!$AF$12,IF($M295=Data!$AI$4,Data!$AK$12,IF($M295=Data!$AN$4,Data!$AP$12,0))))))</f>
        <v>0</v>
      </c>
      <c r="AM295" s="9">
        <f>IF($M295=Data!$L$10,Data!$V$13,IF($M295=Data!$L$12,Data!$V$13,IF($M295=Data!$Y$4,Data!$AA$13,IF($M295=Data!$AD$4,Data!$AF$13,IF($M295=Data!$AI$4,Data!$AK$13,IF($M295=Data!$AN$4,Data!$AP$13,0))))))</f>
        <v>0</v>
      </c>
      <c r="AN295" s="9">
        <f>IF($M295=Data!$L$10,Data!$V$14,IF($M295=Data!$L$12,Data!$V$14,IF($M295=Data!$Y$4,Data!$AA$14,IF($M295=Data!$AD$4,Data!$AF$14,IF($M295=Data!$AI$4,Data!$AK$14,IF($M295=Data!$AN$4,Data!$AP$14,0))))))</f>
        <v>0</v>
      </c>
      <c r="AO295" s="9">
        <f>IF($M295=Data!$L$10,Data!$V$15,IF($M295=Data!$L$12,Data!$V$15,IF($M295=Data!$Y$4,Data!$AA$15,IF($M295=Data!$AD$4,Data!$AF$15,IF($M295=Data!$AI$4,Data!$AK$15,IF($M295=Data!$AN$4,Data!$AP$15,0))))))</f>
        <v>0</v>
      </c>
      <c r="AP295" s="9">
        <f>IF($M295=Data!$L$10,Data!$V$16,IF($M295=Data!$L$12,Data!$V$16,IF($M295=Data!$Y$4,Data!$AA$16,IF($M295=Data!$AD$4,Data!$AF$16,IF($M295=Data!$AI$4,Data!$AK$16,IF($M295=Data!$AN$4,Data!$AP$16,0))))))</f>
        <v>0</v>
      </c>
      <c r="AQ295" s="9">
        <f>IF($M295=Data!$L$10,Data!$V$17,IF($M295=Data!$L$12,Data!$V$17,IF($M295=Data!$Y$4,Data!$AA$17,IF($M295=Data!$AD$4,Data!$AF$17,IF($M295=Data!$AI$4,Data!$AK$17,IF($M295=Data!$AN$4,Data!$AP$17,0))))))</f>
        <v>0</v>
      </c>
      <c r="AR295" s="9">
        <f>IF($M295=Data!$L$10,Data!$V$18,IF($M295=Data!$L$12,Data!$V$18,IF($M295=Data!$Y$4,Data!$AA$18,IF($M295=Data!$AD$4,Data!$AF$18,IF($M295=Data!$AI$4,Data!$AK$18,IF($M295=Data!$AN$4,Data!$AP$18,0))))))</f>
        <v>0</v>
      </c>
      <c r="AS295" s="9">
        <f>IF($M295=Data!$L$10,Data!$V$19,IF($M295=Data!$L$12,Data!$V$19,IF($M295=Data!$Y$4,Data!$AA$19,IF($M295=Data!$AD$4,Data!$AF$19,IF($M295=Data!$AI$4,Data!$AK$19,IF($M295=Data!$AN$4,Data!$AP$19,0))))))</f>
        <v>0</v>
      </c>
      <c r="AT295" s="9">
        <f>IF($M295=Data!$L$10,Data!$V$20,IF($M295=Data!$L$12,Data!$V$20,IF($M295=Data!$Y$4,Data!$AA$20,IF($M295=Data!$AD$4,Data!$AF$20,IF($M295=Data!$AI$4,Data!$AK$20,IF($M295=Data!$AN$4,Data!$AP$20,0))))))</f>
        <v>0</v>
      </c>
      <c r="AU295" s="9">
        <f>IF($M295=Data!$L$10,Data!$V$21,IF($M295=Data!$L$12,Data!$V$21,IF($M295=Data!$Y$4,Data!$AA$21,IF($M295=Data!$AD$4,Data!$AF$21,IF($M295=Data!$AI$4,Data!$AK$21,IF($M295=Data!$AN$4,Data!$AP$21,0))))))</f>
        <v>0</v>
      </c>
      <c r="AV295" s="9">
        <f>IF($M295=Data!$L$10,Data!$V$22,IF($M295=Data!$L$12,Data!$V$22,IF($M295=Data!$Y$4,Data!$AA$22,IF($M295=Data!$AD$4,Data!$AF$22,IF($M295=Data!$AI$4,Data!$AK$22,IF($M295=Data!$AN$4,Data!$AP$22,0))))))</f>
        <v>0</v>
      </c>
      <c r="AW295" s="9">
        <f>IF($M295=Data!$L$10,Data!$V$23,IF($M295=Data!$L$12,Data!$V$23,IF($M295=Data!$Y$4,Data!$AA$23,IF($M295=Data!$AD$4,Data!$AF$23,IF($M295=Data!$AI$4,Data!$AK$23,IF($M295=Data!$AN$4,Data!$AP$23,0))))))</f>
        <v>0</v>
      </c>
      <c r="AX295" s="9">
        <f>IF($M295=Data!$L$10,Data!$V$24,IF($M295=Data!$L$12,Data!$V$24,IF($M295=Data!$Y$4,Data!$AA$24,IF($M295=Data!$AD$4,Data!$AF$24,IF($M295=Data!$AI$4,Data!$AK$24,IF($M295=Data!$AN$4,Data!$AP$24,0))))))</f>
        <v>0</v>
      </c>
      <c r="AY295" s="9">
        <f>IF($M295=Data!$L$10,Data!$V$25,IF($M295=Data!$L$12,Data!$V$25,IF($M295=Data!$Y$4,Data!$AA$25,IF($M295=Data!$AD$4,Data!$AF$25,IF($M295=Data!$AI$4,Data!$AK$25,IF($M295=Data!$AN$4,Data!$AP$25,0))))))</f>
        <v>0</v>
      </c>
      <c r="AZ295" s="9">
        <f>IF($M295=Data!$L$10,Data!$V$26,IF($M295=Data!$L$12,Data!$V$26,IF($M295=Data!$Y$4,Data!$AA$26,IF($M295=Data!$AD$4,Data!$AF$26,IF($M295=Data!$AI$4,Data!$AK$26,IF($M295=Data!$AN$4,Data!$AP$26,0))))))</f>
        <v>0</v>
      </c>
      <c r="BA295" s="9">
        <f>IF($M295=Data!$L$10,Data!$V$27,IF($M295=Data!$L$12,Data!$V$27,IF($M295=Data!$Y$4,Data!$AA$27,IF($M295=Data!$AD$4,Data!$AF$27,IF($M295=Data!$AI$4,Data!$AK$27,IF($M295=Data!$AN$4,Data!$AP$27,0))))))</f>
        <v>0</v>
      </c>
      <c r="BB295" s="9">
        <f>IF($M295=Data!$L$10,Data!$V$28,IF($M295=Data!$L$12,Data!$V$28,IF($M295=Data!$Y$4,Data!$AA$28,IF($M295=Data!$AD$4,Data!$AF$28,IF($M295=Data!$AI$4,Data!$AK$28,IF($M295=Data!$AN$4,Data!$AP$28,0))))))</f>
        <v>0</v>
      </c>
      <c r="BC295" s="9">
        <f t="shared" si="20"/>
        <v>0</v>
      </c>
      <c r="BD295" s="119">
        <f>VLOOKUP($BC295,Data!$AS$4:$AT$128,2,FALSE)</f>
        <v>0</v>
      </c>
      <c r="BE295" s="102">
        <f>IF('LCLR Activity List v2.2'!$K295="SPR",1,0)</f>
        <v>0</v>
      </c>
      <c r="BF295" s="100" t="e">
        <f>IF($BE295=0,T295*Data!BF$98,IF($BE295=1,T295*Data!BK$98,T295*Data!BF$98))</f>
        <v>#N/A</v>
      </c>
      <c r="BG295" s="100" t="e">
        <f>IF($BE295=0,U295*Data!BG$98,IF($BE295=1,U295*Data!BL$98,U295*Data!BG$98))</f>
        <v>#N/A</v>
      </c>
      <c r="BH295" s="100" t="e">
        <f>IF($BE295=0,V295*Data!BH$98,IF($BE295=1,V295*Data!BM$98,V295*Data!BH$98))</f>
        <v>#N/A</v>
      </c>
      <c r="BI295" s="100" t="e">
        <f>IF($BE295=0,W295*Data!BI$98,IF($BE295=1,W295*Data!BN$98,W295*Data!BI$98))</f>
        <v>#N/A</v>
      </c>
      <c r="BJ295" s="100" t="e">
        <f>IF($BE295=0,X295*Data!BJ$98,IF($BE295=1,X295*Data!BO$98,X295*Data!BJ$98))</f>
        <v>#N/A</v>
      </c>
      <c r="BK295" s="97" t="e">
        <f t="shared" si="19"/>
        <v>#N/A</v>
      </c>
    </row>
    <row r="296" spans="1:63" x14ac:dyDescent="0.35">
      <c r="A296" s="187">
        <v>284</v>
      </c>
      <c r="B296" s="165"/>
      <c r="C296" s="166"/>
      <c r="D296" s="230"/>
      <c r="E296" s="166"/>
      <c r="F296" s="166"/>
      <c r="G296" s="166"/>
      <c r="H296" s="166"/>
      <c r="I296" s="166"/>
      <c r="J296" s="166"/>
      <c r="K296" s="166"/>
      <c r="L296" s="166"/>
      <c r="M296" s="166"/>
      <c r="N296" s="166"/>
      <c r="O296" s="231"/>
      <c r="P296" s="154">
        <f>VLOOKUP($BC296,Data!$AS$4:$AT$128,2,FALSE)</f>
        <v>0</v>
      </c>
      <c r="Q296" s="166"/>
      <c r="R296" s="166"/>
      <c r="S296" s="155"/>
      <c r="T296" s="170"/>
      <c r="U296" s="170"/>
      <c r="V296" s="170"/>
      <c r="W296" s="170"/>
      <c r="X296" s="156">
        <f t="shared" si="17"/>
        <v>0</v>
      </c>
      <c r="Y296" s="170"/>
      <c r="Z296" s="156">
        <f t="shared" si="18"/>
        <v>0</v>
      </c>
      <c r="AA296" s="175"/>
      <c r="AB296" s="176"/>
      <c r="AD296" s="9">
        <f>IF($M296=Data!$L$10,Data!$V$4,IF($M296=Data!$L$12,Data!$V$4,IF($M296=Data!$Y$4,Data!$AA$4,IF($M296=Data!$AD$4,Data!$AF$4,IF($M296=Data!$AI$4,Data!$AK$4,IF($M296=Data!$AN$4,Data!$AP$4,0))))))</f>
        <v>0</v>
      </c>
      <c r="AE296" s="9">
        <f>IF($M296=Data!$L$10,Data!$V$5,IF($M296=Data!$L$12,Data!$V$5,IF($M296=Data!$Y$4,Data!$AA$5,IF($M296=Data!$AD$4,Data!$AF$5,IF($M296=Data!$AI$4,Data!$AK$5,IF($M296=Data!$AN$4,Data!$AP$5,0))))))</f>
        <v>0</v>
      </c>
      <c r="AF296" s="9">
        <f>IF($M296=Data!$L$10,Data!$V$6,IF($M296=Data!$L$12,Data!$V$6,IF($M296=Data!$Y$4,Data!$AA$6,IF($M296=Data!$AD$4,Data!$AF$6,IF($M296=Data!$AI$4,Data!$AK$6,IF($M296=Data!$AN$4,Data!$AP$6,0))))))</f>
        <v>0</v>
      </c>
      <c r="AG296" s="9">
        <f>IF($M296=Data!$L$10,Data!$V$7,IF($M296=Data!$L$12,Data!$V$7,IF($M296=Data!$Y$4,Data!$AA$7,IF($M296=Data!$AD$4,Data!$AF$7,IF($M296=Data!$AI$4,Data!$AK$7,IF($M296=Data!$AN$4,Data!$AP$7,0))))))</f>
        <v>0</v>
      </c>
      <c r="AH296" s="9">
        <f>IF($M296=Data!$L$10,Data!$V$8,IF($M296=Data!$L$12,Data!$V$8,IF($M296=Data!$Y$4,Data!$AA$8,IF($M296=Data!$AD$4,Data!$AF$8,IF($M296=Data!$AI$4,Data!$AK$8,IF($M296=Data!$AN$4,Data!$AP$8,0))))))</f>
        <v>0</v>
      </c>
      <c r="AI296" s="9">
        <f>IF($M296=Data!$L$10,Data!$V$9,IF($M296=Data!$L$12,Data!$V$9,IF($M296=Data!$Y$4,Data!$AA$9,IF($M296=Data!$AD$4,Data!$AF$9,IF($M296=Data!$AI$4,Data!$AK$9,IF($M296=Data!$AN$4,Data!$AP$9,0))))))</f>
        <v>0</v>
      </c>
      <c r="AJ296" s="9">
        <f>IF($M296=Data!$L$10,Data!$V$10,IF($M296=Data!$L$12,Data!$V$10,IF($M296=Data!$Y$4,Data!$AA$10,IF($M296=Data!$AD$4,Data!$AF$10,IF($M296=Data!$AI$4,Data!$AK$10,IF($M296=Data!$AN$4,Data!$AP$10,0))))))</f>
        <v>0</v>
      </c>
      <c r="AK296" s="9">
        <f>IF($M296=Data!$L$10,Data!$V$11,IF($M296=Data!$L$12,Data!$V$11,IF($M296=Data!$Y$4,Data!$AA$11,IF($M296=Data!$AD$4,Data!$AF$11,IF($M296=Data!$AI$4,Data!$AK$11,IF($M296=Data!$AN$4,Data!$AP$11,0))))))</f>
        <v>0</v>
      </c>
      <c r="AL296" s="9">
        <f>IF($M296=Data!$L$10,Data!$V$12,IF($M296=Data!$L$12,Data!$V$12,IF($M296=Data!$Y$4,Data!$AA$12,IF($M296=Data!$AD$4,Data!$AF$12,IF($M296=Data!$AI$4,Data!$AK$12,IF($M296=Data!$AN$4,Data!$AP$12,0))))))</f>
        <v>0</v>
      </c>
      <c r="AM296" s="9">
        <f>IF($M296=Data!$L$10,Data!$V$13,IF($M296=Data!$L$12,Data!$V$13,IF($M296=Data!$Y$4,Data!$AA$13,IF($M296=Data!$AD$4,Data!$AF$13,IF($M296=Data!$AI$4,Data!$AK$13,IF($M296=Data!$AN$4,Data!$AP$13,0))))))</f>
        <v>0</v>
      </c>
      <c r="AN296" s="9">
        <f>IF($M296=Data!$L$10,Data!$V$14,IF($M296=Data!$L$12,Data!$V$14,IF($M296=Data!$Y$4,Data!$AA$14,IF($M296=Data!$AD$4,Data!$AF$14,IF($M296=Data!$AI$4,Data!$AK$14,IF($M296=Data!$AN$4,Data!$AP$14,0))))))</f>
        <v>0</v>
      </c>
      <c r="AO296" s="9">
        <f>IF($M296=Data!$L$10,Data!$V$15,IF($M296=Data!$L$12,Data!$V$15,IF($M296=Data!$Y$4,Data!$AA$15,IF($M296=Data!$AD$4,Data!$AF$15,IF($M296=Data!$AI$4,Data!$AK$15,IF($M296=Data!$AN$4,Data!$AP$15,0))))))</f>
        <v>0</v>
      </c>
      <c r="AP296" s="9">
        <f>IF($M296=Data!$L$10,Data!$V$16,IF($M296=Data!$L$12,Data!$V$16,IF($M296=Data!$Y$4,Data!$AA$16,IF($M296=Data!$AD$4,Data!$AF$16,IF($M296=Data!$AI$4,Data!$AK$16,IF($M296=Data!$AN$4,Data!$AP$16,0))))))</f>
        <v>0</v>
      </c>
      <c r="AQ296" s="9">
        <f>IF($M296=Data!$L$10,Data!$V$17,IF($M296=Data!$L$12,Data!$V$17,IF($M296=Data!$Y$4,Data!$AA$17,IF($M296=Data!$AD$4,Data!$AF$17,IF($M296=Data!$AI$4,Data!$AK$17,IF($M296=Data!$AN$4,Data!$AP$17,0))))))</f>
        <v>0</v>
      </c>
      <c r="AR296" s="9">
        <f>IF($M296=Data!$L$10,Data!$V$18,IF($M296=Data!$L$12,Data!$V$18,IF($M296=Data!$Y$4,Data!$AA$18,IF($M296=Data!$AD$4,Data!$AF$18,IF($M296=Data!$AI$4,Data!$AK$18,IF($M296=Data!$AN$4,Data!$AP$18,0))))))</f>
        <v>0</v>
      </c>
      <c r="AS296" s="9">
        <f>IF($M296=Data!$L$10,Data!$V$19,IF($M296=Data!$L$12,Data!$V$19,IF($M296=Data!$Y$4,Data!$AA$19,IF($M296=Data!$AD$4,Data!$AF$19,IF($M296=Data!$AI$4,Data!$AK$19,IF($M296=Data!$AN$4,Data!$AP$19,0))))))</f>
        <v>0</v>
      </c>
      <c r="AT296" s="9">
        <f>IF($M296=Data!$L$10,Data!$V$20,IF($M296=Data!$L$12,Data!$V$20,IF($M296=Data!$Y$4,Data!$AA$20,IF($M296=Data!$AD$4,Data!$AF$20,IF($M296=Data!$AI$4,Data!$AK$20,IF($M296=Data!$AN$4,Data!$AP$20,0))))))</f>
        <v>0</v>
      </c>
      <c r="AU296" s="9">
        <f>IF($M296=Data!$L$10,Data!$V$21,IF($M296=Data!$L$12,Data!$V$21,IF($M296=Data!$Y$4,Data!$AA$21,IF($M296=Data!$AD$4,Data!$AF$21,IF($M296=Data!$AI$4,Data!$AK$21,IF($M296=Data!$AN$4,Data!$AP$21,0))))))</f>
        <v>0</v>
      </c>
      <c r="AV296" s="9">
        <f>IF($M296=Data!$L$10,Data!$V$22,IF($M296=Data!$L$12,Data!$V$22,IF($M296=Data!$Y$4,Data!$AA$22,IF($M296=Data!$AD$4,Data!$AF$22,IF($M296=Data!$AI$4,Data!$AK$22,IF($M296=Data!$AN$4,Data!$AP$22,0))))))</f>
        <v>0</v>
      </c>
      <c r="AW296" s="9">
        <f>IF($M296=Data!$L$10,Data!$V$23,IF($M296=Data!$L$12,Data!$V$23,IF($M296=Data!$Y$4,Data!$AA$23,IF($M296=Data!$AD$4,Data!$AF$23,IF($M296=Data!$AI$4,Data!$AK$23,IF($M296=Data!$AN$4,Data!$AP$23,0))))))</f>
        <v>0</v>
      </c>
      <c r="AX296" s="9">
        <f>IF($M296=Data!$L$10,Data!$V$24,IF($M296=Data!$L$12,Data!$V$24,IF($M296=Data!$Y$4,Data!$AA$24,IF($M296=Data!$AD$4,Data!$AF$24,IF($M296=Data!$AI$4,Data!$AK$24,IF($M296=Data!$AN$4,Data!$AP$24,0))))))</f>
        <v>0</v>
      </c>
      <c r="AY296" s="9">
        <f>IF($M296=Data!$L$10,Data!$V$25,IF($M296=Data!$L$12,Data!$V$25,IF($M296=Data!$Y$4,Data!$AA$25,IF($M296=Data!$AD$4,Data!$AF$25,IF($M296=Data!$AI$4,Data!$AK$25,IF($M296=Data!$AN$4,Data!$AP$25,0))))))</f>
        <v>0</v>
      </c>
      <c r="AZ296" s="9">
        <f>IF($M296=Data!$L$10,Data!$V$26,IF($M296=Data!$L$12,Data!$V$26,IF($M296=Data!$Y$4,Data!$AA$26,IF($M296=Data!$AD$4,Data!$AF$26,IF($M296=Data!$AI$4,Data!$AK$26,IF($M296=Data!$AN$4,Data!$AP$26,0))))))</f>
        <v>0</v>
      </c>
      <c r="BA296" s="9">
        <f>IF($M296=Data!$L$10,Data!$V$27,IF($M296=Data!$L$12,Data!$V$27,IF($M296=Data!$Y$4,Data!$AA$27,IF($M296=Data!$AD$4,Data!$AF$27,IF($M296=Data!$AI$4,Data!$AK$27,IF($M296=Data!$AN$4,Data!$AP$27,0))))))</f>
        <v>0</v>
      </c>
      <c r="BB296" s="9">
        <f>IF($M296=Data!$L$10,Data!$V$28,IF($M296=Data!$L$12,Data!$V$28,IF($M296=Data!$Y$4,Data!$AA$28,IF($M296=Data!$AD$4,Data!$AF$28,IF($M296=Data!$AI$4,Data!$AK$28,IF($M296=Data!$AN$4,Data!$AP$28,0))))))</f>
        <v>0</v>
      </c>
      <c r="BC296" s="9">
        <f t="shared" si="20"/>
        <v>0</v>
      </c>
      <c r="BD296" s="119">
        <f>VLOOKUP($BC296,Data!$AS$4:$AT$128,2,FALSE)</f>
        <v>0</v>
      </c>
      <c r="BE296" s="102">
        <f>IF('LCLR Activity List v2.2'!$K296="SPR",1,0)</f>
        <v>0</v>
      </c>
      <c r="BF296" s="100" t="e">
        <f>IF($BE296=0,T296*Data!BF$98,IF($BE296=1,T296*Data!BK$98,T296*Data!BF$98))</f>
        <v>#N/A</v>
      </c>
      <c r="BG296" s="100" t="e">
        <f>IF($BE296=0,U296*Data!BG$98,IF($BE296=1,U296*Data!BL$98,U296*Data!BG$98))</f>
        <v>#N/A</v>
      </c>
      <c r="BH296" s="100" t="e">
        <f>IF($BE296=0,V296*Data!BH$98,IF($BE296=1,V296*Data!BM$98,V296*Data!BH$98))</f>
        <v>#N/A</v>
      </c>
      <c r="BI296" s="100" t="e">
        <f>IF($BE296=0,W296*Data!BI$98,IF($BE296=1,W296*Data!BN$98,W296*Data!BI$98))</f>
        <v>#N/A</v>
      </c>
      <c r="BJ296" s="100" t="e">
        <f>IF($BE296=0,X296*Data!BJ$98,IF($BE296=1,X296*Data!BO$98,X296*Data!BJ$98))</f>
        <v>#N/A</v>
      </c>
      <c r="BK296" s="97" t="e">
        <f t="shared" si="19"/>
        <v>#N/A</v>
      </c>
    </row>
    <row r="297" spans="1:63" x14ac:dyDescent="0.35">
      <c r="A297" s="187">
        <v>285</v>
      </c>
      <c r="B297" s="165"/>
      <c r="C297" s="166"/>
      <c r="D297" s="230"/>
      <c r="E297" s="166"/>
      <c r="F297" s="166"/>
      <c r="G297" s="166"/>
      <c r="H297" s="166"/>
      <c r="I297" s="166"/>
      <c r="J297" s="166"/>
      <c r="K297" s="166"/>
      <c r="L297" s="166"/>
      <c r="M297" s="166"/>
      <c r="N297" s="166"/>
      <c r="O297" s="231"/>
      <c r="P297" s="154">
        <f>VLOOKUP($BC297,Data!$AS$4:$AT$128,2,FALSE)</f>
        <v>0</v>
      </c>
      <c r="Q297" s="166"/>
      <c r="R297" s="166"/>
      <c r="S297" s="155"/>
      <c r="T297" s="170"/>
      <c r="U297" s="170"/>
      <c r="V297" s="170"/>
      <c r="W297" s="170"/>
      <c r="X297" s="156">
        <f t="shared" si="17"/>
        <v>0</v>
      </c>
      <c r="Y297" s="170"/>
      <c r="Z297" s="156">
        <f t="shared" si="18"/>
        <v>0</v>
      </c>
      <c r="AA297" s="175"/>
      <c r="AB297" s="176"/>
      <c r="AD297" s="9">
        <f>IF($M297=Data!$L$10,Data!$V$4,IF($M297=Data!$L$12,Data!$V$4,IF($M297=Data!$Y$4,Data!$AA$4,IF($M297=Data!$AD$4,Data!$AF$4,IF($M297=Data!$AI$4,Data!$AK$4,IF($M297=Data!$AN$4,Data!$AP$4,0))))))</f>
        <v>0</v>
      </c>
      <c r="AE297" s="9">
        <f>IF($M297=Data!$L$10,Data!$V$5,IF($M297=Data!$L$12,Data!$V$5,IF($M297=Data!$Y$4,Data!$AA$5,IF($M297=Data!$AD$4,Data!$AF$5,IF($M297=Data!$AI$4,Data!$AK$5,IF($M297=Data!$AN$4,Data!$AP$5,0))))))</f>
        <v>0</v>
      </c>
      <c r="AF297" s="9">
        <f>IF($M297=Data!$L$10,Data!$V$6,IF($M297=Data!$L$12,Data!$V$6,IF($M297=Data!$Y$4,Data!$AA$6,IF($M297=Data!$AD$4,Data!$AF$6,IF($M297=Data!$AI$4,Data!$AK$6,IF($M297=Data!$AN$4,Data!$AP$6,0))))))</f>
        <v>0</v>
      </c>
      <c r="AG297" s="9">
        <f>IF($M297=Data!$L$10,Data!$V$7,IF($M297=Data!$L$12,Data!$V$7,IF($M297=Data!$Y$4,Data!$AA$7,IF($M297=Data!$AD$4,Data!$AF$7,IF($M297=Data!$AI$4,Data!$AK$7,IF($M297=Data!$AN$4,Data!$AP$7,0))))))</f>
        <v>0</v>
      </c>
      <c r="AH297" s="9">
        <f>IF($M297=Data!$L$10,Data!$V$8,IF($M297=Data!$L$12,Data!$V$8,IF($M297=Data!$Y$4,Data!$AA$8,IF($M297=Data!$AD$4,Data!$AF$8,IF($M297=Data!$AI$4,Data!$AK$8,IF($M297=Data!$AN$4,Data!$AP$8,0))))))</f>
        <v>0</v>
      </c>
      <c r="AI297" s="9">
        <f>IF($M297=Data!$L$10,Data!$V$9,IF($M297=Data!$L$12,Data!$V$9,IF($M297=Data!$Y$4,Data!$AA$9,IF($M297=Data!$AD$4,Data!$AF$9,IF($M297=Data!$AI$4,Data!$AK$9,IF($M297=Data!$AN$4,Data!$AP$9,0))))))</f>
        <v>0</v>
      </c>
      <c r="AJ297" s="9">
        <f>IF($M297=Data!$L$10,Data!$V$10,IF($M297=Data!$L$12,Data!$V$10,IF($M297=Data!$Y$4,Data!$AA$10,IF($M297=Data!$AD$4,Data!$AF$10,IF($M297=Data!$AI$4,Data!$AK$10,IF($M297=Data!$AN$4,Data!$AP$10,0))))))</f>
        <v>0</v>
      </c>
      <c r="AK297" s="9">
        <f>IF($M297=Data!$L$10,Data!$V$11,IF($M297=Data!$L$12,Data!$V$11,IF($M297=Data!$Y$4,Data!$AA$11,IF($M297=Data!$AD$4,Data!$AF$11,IF($M297=Data!$AI$4,Data!$AK$11,IF($M297=Data!$AN$4,Data!$AP$11,0))))))</f>
        <v>0</v>
      </c>
      <c r="AL297" s="9">
        <f>IF($M297=Data!$L$10,Data!$V$12,IF($M297=Data!$L$12,Data!$V$12,IF($M297=Data!$Y$4,Data!$AA$12,IF($M297=Data!$AD$4,Data!$AF$12,IF($M297=Data!$AI$4,Data!$AK$12,IF($M297=Data!$AN$4,Data!$AP$12,0))))))</f>
        <v>0</v>
      </c>
      <c r="AM297" s="9">
        <f>IF($M297=Data!$L$10,Data!$V$13,IF($M297=Data!$L$12,Data!$V$13,IF($M297=Data!$Y$4,Data!$AA$13,IF($M297=Data!$AD$4,Data!$AF$13,IF($M297=Data!$AI$4,Data!$AK$13,IF($M297=Data!$AN$4,Data!$AP$13,0))))))</f>
        <v>0</v>
      </c>
      <c r="AN297" s="9">
        <f>IF($M297=Data!$L$10,Data!$V$14,IF($M297=Data!$L$12,Data!$V$14,IF($M297=Data!$Y$4,Data!$AA$14,IF($M297=Data!$AD$4,Data!$AF$14,IF($M297=Data!$AI$4,Data!$AK$14,IF($M297=Data!$AN$4,Data!$AP$14,0))))))</f>
        <v>0</v>
      </c>
      <c r="AO297" s="9">
        <f>IF($M297=Data!$L$10,Data!$V$15,IF($M297=Data!$L$12,Data!$V$15,IF($M297=Data!$Y$4,Data!$AA$15,IF($M297=Data!$AD$4,Data!$AF$15,IF($M297=Data!$AI$4,Data!$AK$15,IF($M297=Data!$AN$4,Data!$AP$15,0))))))</f>
        <v>0</v>
      </c>
      <c r="AP297" s="9">
        <f>IF($M297=Data!$L$10,Data!$V$16,IF($M297=Data!$L$12,Data!$V$16,IF($M297=Data!$Y$4,Data!$AA$16,IF($M297=Data!$AD$4,Data!$AF$16,IF($M297=Data!$AI$4,Data!$AK$16,IF($M297=Data!$AN$4,Data!$AP$16,0))))))</f>
        <v>0</v>
      </c>
      <c r="AQ297" s="9">
        <f>IF($M297=Data!$L$10,Data!$V$17,IF($M297=Data!$L$12,Data!$V$17,IF($M297=Data!$Y$4,Data!$AA$17,IF($M297=Data!$AD$4,Data!$AF$17,IF($M297=Data!$AI$4,Data!$AK$17,IF($M297=Data!$AN$4,Data!$AP$17,0))))))</f>
        <v>0</v>
      </c>
      <c r="AR297" s="9">
        <f>IF($M297=Data!$L$10,Data!$V$18,IF($M297=Data!$L$12,Data!$V$18,IF($M297=Data!$Y$4,Data!$AA$18,IF($M297=Data!$AD$4,Data!$AF$18,IF($M297=Data!$AI$4,Data!$AK$18,IF($M297=Data!$AN$4,Data!$AP$18,0))))))</f>
        <v>0</v>
      </c>
      <c r="AS297" s="9">
        <f>IF($M297=Data!$L$10,Data!$V$19,IF($M297=Data!$L$12,Data!$V$19,IF($M297=Data!$Y$4,Data!$AA$19,IF($M297=Data!$AD$4,Data!$AF$19,IF($M297=Data!$AI$4,Data!$AK$19,IF($M297=Data!$AN$4,Data!$AP$19,0))))))</f>
        <v>0</v>
      </c>
      <c r="AT297" s="9">
        <f>IF($M297=Data!$L$10,Data!$V$20,IF($M297=Data!$L$12,Data!$V$20,IF($M297=Data!$Y$4,Data!$AA$20,IF($M297=Data!$AD$4,Data!$AF$20,IF($M297=Data!$AI$4,Data!$AK$20,IF($M297=Data!$AN$4,Data!$AP$20,0))))))</f>
        <v>0</v>
      </c>
      <c r="AU297" s="9">
        <f>IF($M297=Data!$L$10,Data!$V$21,IF($M297=Data!$L$12,Data!$V$21,IF($M297=Data!$Y$4,Data!$AA$21,IF($M297=Data!$AD$4,Data!$AF$21,IF($M297=Data!$AI$4,Data!$AK$21,IF($M297=Data!$AN$4,Data!$AP$21,0))))))</f>
        <v>0</v>
      </c>
      <c r="AV297" s="9">
        <f>IF($M297=Data!$L$10,Data!$V$22,IF($M297=Data!$L$12,Data!$V$22,IF($M297=Data!$Y$4,Data!$AA$22,IF($M297=Data!$AD$4,Data!$AF$22,IF($M297=Data!$AI$4,Data!$AK$22,IF($M297=Data!$AN$4,Data!$AP$22,0))))))</f>
        <v>0</v>
      </c>
      <c r="AW297" s="9">
        <f>IF($M297=Data!$L$10,Data!$V$23,IF($M297=Data!$L$12,Data!$V$23,IF($M297=Data!$Y$4,Data!$AA$23,IF($M297=Data!$AD$4,Data!$AF$23,IF($M297=Data!$AI$4,Data!$AK$23,IF($M297=Data!$AN$4,Data!$AP$23,0))))))</f>
        <v>0</v>
      </c>
      <c r="AX297" s="9">
        <f>IF($M297=Data!$L$10,Data!$V$24,IF($M297=Data!$L$12,Data!$V$24,IF($M297=Data!$Y$4,Data!$AA$24,IF($M297=Data!$AD$4,Data!$AF$24,IF($M297=Data!$AI$4,Data!$AK$24,IF($M297=Data!$AN$4,Data!$AP$24,0))))))</f>
        <v>0</v>
      </c>
      <c r="AY297" s="9">
        <f>IF($M297=Data!$L$10,Data!$V$25,IF($M297=Data!$L$12,Data!$V$25,IF($M297=Data!$Y$4,Data!$AA$25,IF($M297=Data!$AD$4,Data!$AF$25,IF($M297=Data!$AI$4,Data!$AK$25,IF($M297=Data!$AN$4,Data!$AP$25,0))))))</f>
        <v>0</v>
      </c>
      <c r="AZ297" s="9">
        <f>IF($M297=Data!$L$10,Data!$V$26,IF($M297=Data!$L$12,Data!$V$26,IF($M297=Data!$Y$4,Data!$AA$26,IF($M297=Data!$AD$4,Data!$AF$26,IF($M297=Data!$AI$4,Data!$AK$26,IF($M297=Data!$AN$4,Data!$AP$26,0))))))</f>
        <v>0</v>
      </c>
      <c r="BA297" s="9">
        <f>IF($M297=Data!$L$10,Data!$V$27,IF($M297=Data!$L$12,Data!$V$27,IF($M297=Data!$Y$4,Data!$AA$27,IF($M297=Data!$AD$4,Data!$AF$27,IF($M297=Data!$AI$4,Data!$AK$27,IF($M297=Data!$AN$4,Data!$AP$27,0))))))</f>
        <v>0</v>
      </c>
      <c r="BB297" s="9">
        <f>IF($M297=Data!$L$10,Data!$V$28,IF($M297=Data!$L$12,Data!$V$28,IF($M297=Data!$Y$4,Data!$AA$28,IF($M297=Data!$AD$4,Data!$AF$28,IF($M297=Data!$AI$4,Data!$AK$28,IF($M297=Data!$AN$4,Data!$AP$28,0))))))</f>
        <v>0</v>
      </c>
      <c r="BC297" s="9">
        <f t="shared" si="20"/>
        <v>0</v>
      </c>
      <c r="BD297" s="119">
        <f>VLOOKUP($BC297,Data!$AS$4:$AT$128,2,FALSE)</f>
        <v>0</v>
      </c>
      <c r="BE297" s="102">
        <f>IF('LCLR Activity List v2.2'!$K297="SPR",1,0)</f>
        <v>0</v>
      </c>
      <c r="BF297" s="100" t="e">
        <f>IF($BE297=0,T297*Data!BF$98,IF($BE297=1,T297*Data!BK$98,T297*Data!BF$98))</f>
        <v>#N/A</v>
      </c>
      <c r="BG297" s="100" t="e">
        <f>IF($BE297=0,U297*Data!BG$98,IF($BE297=1,U297*Data!BL$98,U297*Data!BG$98))</f>
        <v>#N/A</v>
      </c>
      <c r="BH297" s="100" t="e">
        <f>IF($BE297=0,V297*Data!BH$98,IF($BE297=1,V297*Data!BM$98,V297*Data!BH$98))</f>
        <v>#N/A</v>
      </c>
      <c r="BI297" s="100" t="e">
        <f>IF($BE297=0,W297*Data!BI$98,IF($BE297=1,W297*Data!BN$98,W297*Data!BI$98))</f>
        <v>#N/A</v>
      </c>
      <c r="BJ297" s="100" t="e">
        <f>IF($BE297=0,X297*Data!BJ$98,IF($BE297=1,X297*Data!BO$98,X297*Data!BJ$98))</f>
        <v>#N/A</v>
      </c>
      <c r="BK297" s="97" t="e">
        <f t="shared" si="19"/>
        <v>#N/A</v>
      </c>
    </row>
    <row r="298" spans="1:63" x14ac:dyDescent="0.35">
      <c r="A298" s="187">
        <v>286</v>
      </c>
      <c r="B298" s="165"/>
      <c r="C298" s="166"/>
      <c r="D298" s="230"/>
      <c r="E298" s="166"/>
      <c r="F298" s="166"/>
      <c r="G298" s="166"/>
      <c r="H298" s="166"/>
      <c r="I298" s="166"/>
      <c r="J298" s="166"/>
      <c r="K298" s="166"/>
      <c r="L298" s="166"/>
      <c r="M298" s="166"/>
      <c r="N298" s="166"/>
      <c r="O298" s="231"/>
      <c r="P298" s="154">
        <f>VLOOKUP($BC298,Data!$AS$4:$AT$128,2,FALSE)</f>
        <v>0</v>
      </c>
      <c r="Q298" s="166"/>
      <c r="R298" s="166"/>
      <c r="S298" s="155"/>
      <c r="T298" s="170"/>
      <c r="U298" s="170"/>
      <c r="V298" s="170"/>
      <c r="W298" s="170"/>
      <c r="X298" s="156">
        <f t="shared" si="17"/>
        <v>0</v>
      </c>
      <c r="Y298" s="170"/>
      <c r="Z298" s="156">
        <f t="shared" si="18"/>
        <v>0</v>
      </c>
      <c r="AA298" s="175"/>
      <c r="AB298" s="176"/>
      <c r="AD298" s="9">
        <f>IF($M298=Data!$L$10,Data!$V$4,IF($M298=Data!$L$12,Data!$V$4,IF($M298=Data!$Y$4,Data!$AA$4,IF($M298=Data!$AD$4,Data!$AF$4,IF($M298=Data!$AI$4,Data!$AK$4,IF($M298=Data!$AN$4,Data!$AP$4,0))))))</f>
        <v>0</v>
      </c>
      <c r="AE298" s="9">
        <f>IF($M298=Data!$L$10,Data!$V$5,IF($M298=Data!$L$12,Data!$V$5,IF($M298=Data!$Y$4,Data!$AA$5,IF($M298=Data!$AD$4,Data!$AF$5,IF($M298=Data!$AI$4,Data!$AK$5,IF($M298=Data!$AN$4,Data!$AP$5,0))))))</f>
        <v>0</v>
      </c>
      <c r="AF298" s="9">
        <f>IF($M298=Data!$L$10,Data!$V$6,IF($M298=Data!$L$12,Data!$V$6,IF($M298=Data!$Y$4,Data!$AA$6,IF($M298=Data!$AD$4,Data!$AF$6,IF($M298=Data!$AI$4,Data!$AK$6,IF($M298=Data!$AN$4,Data!$AP$6,0))))))</f>
        <v>0</v>
      </c>
      <c r="AG298" s="9">
        <f>IF($M298=Data!$L$10,Data!$V$7,IF($M298=Data!$L$12,Data!$V$7,IF($M298=Data!$Y$4,Data!$AA$7,IF($M298=Data!$AD$4,Data!$AF$7,IF($M298=Data!$AI$4,Data!$AK$7,IF($M298=Data!$AN$4,Data!$AP$7,0))))))</f>
        <v>0</v>
      </c>
      <c r="AH298" s="9">
        <f>IF($M298=Data!$L$10,Data!$V$8,IF($M298=Data!$L$12,Data!$V$8,IF($M298=Data!$Y$4,Data!$AA$8,IF($M298=Data!$AD$4,Data!$AF$8,IF($M298=Data!$AI$4,Data!$AK$8,IF($M298=Data!$AN$4,Data!$AP$8,0))))))</f>
        <v>0</v>
      </c>
      <c r="AI298" s="9">
        <f>IF($M298=Data!$L$10,Data!$V$9,IF($M298=Data!$L$12,Data!$V$9,IF($M298=Data!$Y$4,Data!$AA$9,IF($M298=Data!$AD$4,Data!$AF$9,IF($M298=Data!$AI$4,Data!$AK$9,IF($M298=Data!$AN$4,Data!$AP$9,0))))))</f>
        <v>0</v>
      </c>
      <c r="AJ298" s="9">
        <f>IF($M298=Data!$L$10,Data!$V$10,IF($M298=Data!$L$12,Data!$V$10,IF($M298=Data!$Y$4,Data!$AA$10,IF($M298=Data!$AD$4,Data!$AF$10,IF($M298=Data!$AI$4,Data!$AK$10,IF($M298=Data!$AN$4,Data!$AP$10,0))))))</f>
        <v>0</v>
      </c>
      <c r="AK298" s="9">
        <f>IF($M298=Data!$L$10,Data!$V$11,IF($M298=Data!$L$12,Data!$V$11,IF($M298=Data!$Y$4,Data!$AA$11,IF($M298=Data!$AD$4,Data!$AF$11,IF($M298=Data!$AI$4,Data!$AK$11,IF($M298=Data!$AN$4,Data!$AP$11,0))))))</f>
        <v>0</v>
      </c>
      <c r="AL298" s="9">
        <f>IF($M298=Data!$L$10,Data!$V$12,IF($M298=Data!$L$12,Data!$V$12,IF($M298=Data!$Y$4,Data!$AA$12,IF($M298=Data!$AD$4,Data!$AF$12,IF($M298=Data!$AI$4,Data!$AK$12,IF($M298=Data!$AN$4,Data!$AP$12,0))))))</f>
        <v>0</v>
      </c>
      <c r="AM298" s="9">
        <f>IF($M298=Data!$L$10,Data!$V$13,IF($M298=Data!$L$12,Data!$V$13,IF($M298=Data!$Y$4,Data!$AA$13,IF($M298=Data!$AD$4,Data!$AF$13,IF($M298=Data!$AI$4,Data!$AK$13,IF($M298=Data!$AN$4,Data!$AP$13,0))))))</f>
        <v>0</v>
      </c>
      <c r="AN298" s="9">
        <f>IF($M298=Data!$L$10,Data!$V$14,IF($M298=Data!$L$12,Data!$V$14,IF($M298=Data!$Y$4,Data!$AA$14,IF($M298=Data!$AD$4,Data!$AF$14,IF($M298=Data!$AI$4,Data!$AK$14,IF($M298=Data!$AN$4,Data!$AP$14,0))))))</f>
        <v>0</v>
      </c>
      <c r="AO298" s="9">
        <f>IF($M298=Data!$L$10,Data!$V$15,IF($M298=Data!$L$12,Data!$V$15,IF($M298=Data!$Y$4,Data!$AA$15,IF($M298=Data!$AD$4,Data!$AF$15,IF($M298=Data!$AI$4,Data!$AK$15,IF($M298=Data!$AN$4,Data!$AP$15,0))))))</f>
        <v>0</v>
      </c>
      <c r="AP298" s="9">
        <f>IF($M298=Data!$L$10,Data!$V$16,IF($M298=Data!$L$12,Data!$V$16,IF($M298=Data!$Y$4,Data!$AA$16,IF($M298=Data!$AD$4,Data!$AF$16,IF($M298=Data!$AI$4,Data!$AK$16,IF($M298=Data!$AN$4,Data!$AP$16,0))))))</f>
        <v>0</v>
      </c>
      <c r="AQ298" s="9">
        <f>IF($M298=Data!$L$10,Data!$V$17,IF($M298=Data!$L$12,Data!$V$17,IF($M298=Data!$Y$4,Data!$AA$17,IF($M298=Data!$AD$4,Data!$AF$17,IF($M298=Data!$AI$4,Data!$AK$17,IF($M298=Data!$AN$4,Data!$AP$17,0))))))</f>
        <v>0</v>
      </c>
      <c r="AR298" s="9">
        <f>IF($M298=Data!$L$10,Data!$V$18,IF($M298=Data!$L$12,Data!$V$18,IF($M298=Data!$Y$4,Data!$AA$18,IF($M298=Data!$AD$4,Data!$AF$18,IF($M298=Data!$AI$4,Data!$AK$18,IF($M298=Data!$AN$4,Data!$AP$18,0))))))</f>
        <v>0</v>
      </c>
      <c r="AS298" s="9">
        <f>IF($M298=Data!$L$10,Data!$V$19,IF($M298=Data!$L$12,Data!$V$19,IF($M298=Data!$Y$4,Data!$AA$19,IF($M298=Data!$AD$4,Data!$AF$19,IF($M298=Data!$AI$4,Data!$AK$19,IF($M298=Data!$AN$4,Data!$AP$19,0))))))</f>
        <v>0</v>
      </c>
      <c r="AT298" s="9">
        <f>IF($M298=Data!$L$10,Data!$V$20,IF($M298=Data!$L$12,Data!$V$20,IF($M298=Data!$Y$4,Data!$AA$20,IF($M298=Data!$AD$4,Data!$AF$20,IF($M298=Data!$AI$4,Data!$AK$20,IF($M298=Data!$AN$4,Data!$AP$20,0))))))</f>
        <v>0</v>
      </c>
      <c r="AU298" s="9">
        <f>IF($M298=Data!$L$10,Data!$V$21,IF($M298=Data!$L$12,Data!$V$21,IF($M298=Data!$Y$4,Data!$AA$21,IF($M298=Data!$AD$4,Data!$AF$21,IF($M298=Data!$AI$4,Data!$AK$21,IF($M298=Data!$AN$4,Data!$AP$21,0))))))</f>
        <v>0</v>
      </c>
      <c r="AV298" s="9">
        <f>IF($M298=Data!$L$10,Data!$V$22,IF($M298=Data!$L$12,Data!$V$22,IF($M298=Data!$Y$4,Data!$AA$22,IF($M298=Data!$AD$4,Data!$AF$22,IF($M298=Data!$AI$4,Data!$AK$22,IF($M298=Data!$AN$4,Data!$AP$22,0))))))</f>
        <v>0</v>
      </c>
      <c r="AW298" s="9">
        <f>IF($M298=Data!$L$10,Data!$V$23,IF($M298=Data!$L$12,Data!$V$23,IF($M298=Data!$Y$4,Data!$AA$23,IF($M298=Data!$AD$4,Data!$AF$23,IF($M298=Data!$AI$4,Data!$AK$23,IF($M298=Data!$AN$4,Data!$AP$23,0))))))</f>
        <v>0</v>
      </c>
      <c r="AX298" s="9">
        <f>IF($M298=Data!$L$10,Data!$V$24,IF($M298=Data!$L$12,Data!$V$24,IF($M298=Data!$Y$4,Data!$AA$24,IF($M298=Data!$AD$4,Data!$AF$24,IF($M298=Data!$AI$4,Data!$AK$24,IF($M298=Data!$AN$4,Data!$AP$24,0))))))</f>
        <v>0</v>
      </c>
      <c r="AY298" s="9">
        <f>IF($M298=Data!$L$10,Data!$V$25,IF($M298=Data!$L$12,Data!$V$25,IF($M298=Data!$Y$4,Data!$AA$25,IF($M298=Data!$AD$4,Data!$AF$25,IF($M298=Data!$AI$4,Data!$AK$25,IF($M298=Data!$AN$4,Data!$AP$25,0))))))</f>
        <v>0</v>
      </c>
      <c r="AZ298" s="9">
        <f>IF($M298=Data!$L$10,Data!$V$26,IF($M298=Data!$L$12,Data!$V$26,IF($M298=Data!$Y$4,Data!$AA$26,IF($M298=Data!$AD$4,Data!$AF$26,IF($M298=Data!$AI$4,Data!$AK$26,IF($M298=Data!$AN$4,Data!$AP$26,0))))))</f>
        <v>0</v>
      </c>
      <c r="BA298" s="9">
        <f>IF($M298=Data!$L$10,Data!$V$27,IF($M298=Data!$L$12,Data!$V$27,IF($M298=Data!$Y$4,Data!$AA$27,IF($M298=Data!$AD$4,Data!$AF$27,IF($M298=Data!$AI$4,Data!$AK$27,IF($M298=Data!$AN$4,Data!$AP$27,0))))))</f>
        <v>0</v>
      </c>
      <c r="BB298" s="9">
        <f>IF($M298=Data!$L$10,Data!$V$28,IF($M298=Data!$L$12,Data!$V$28,IF($M298=Data!$Y$4,Data!$AA$28,IF($M298=Data!$AD$4,Data!$AF$28,IF($M298=Data!$AI$4,Data!$AK$28,IF($M298=Data!$AN$4,Data!$AP$28,0))))))</f>
        <v>0</v>
      </c>
      <c r="BC298" s="9">
        <f t="shared" si="20"/>
        <v>0</v>
      </c>
      <c r="BD298" s="119">
        <f>VLOOKUP($BC298,Data!$AS$4:$AT$128,2,FALSE)</f>
        <v>0</v>
      </c>
      <c r="BE298" s="102">
        <f>IF('LCLR Activity List v2.2'!$K298="SPR",1,0)</f>
        <v>0</v>
      </c>
      <c r="BF298" s="100" t="e">
        <f>IF($BE298=0,T298*Data!BF$98,IF($BE298=1,T298*Data!BK$98,T298*Data!BF$98))</f>
        <v>#N/A</v>
      </c>
      <c r="BG298" s="100" t="e">
        <f>IF($BE298=0,U298*Data!BG$98,IF($BE298=1,U298*Data!BL$98,U298*Data!BG$98))</f>
        <v>#N/A</v>
      </c>
      <c r="BH298" s="100" t="e">
        <f>IF($BE298=0,V298*Data!BH$98,IF($BE298=1,V298*Data!BM$98,V298*Data!BH$98))</f>
        <v>#N/A</v>
      </c>
      <c r="BI298" s="100" t="e">
        <f>IF($BE298=0,W298*Data!BI$98,IF($BE298=1,W298*Data!BN$98,W298*Data!BI$98))</f>
        <v>#N/A</v>
      </c>
      <c r="BJ298" s="100" t="e">
        <f>IF($BE298=0,X298*Data!BJ$98,IF($BE298=1,X298*Data!BO$98,X298*Data!BJ$98))</f>
        <v>#N/A</v>
      </c>
      <c r="BK298" s="97" t="e">
        <f t="shared" si="19"/>
        <v>#N/A</v>
      </c>
    </row>
    <row r="299" spans="1:63" x14ac:dyDescent="0.35">
      <c r="A299" s="187">
        <v>287</v>
      </c>
      <c r="B299" s="165"/>
      <c r="C299" s="166"/>
      <c r="D299" s="230"/>
      <c r="E299" s="166"/>
      <c r="F299" s="166"/>
      <c r="G299" s="166"/>
      <c r="H299" s="166"/>
      <c r="I299" s="166"/>
      <c r="J299" s="166"/>
      <c r="K299" s="166"/>
      <c r="L299" s="166"/>
      <c r="M299" s="166"/>
      <c r="N299" s="166"/>
      <c r="O299" s="231"/>
      <c r="P299" s="154">
        <f>VLOOKUP($BC299,Data!$AS$4:$AT$128,2,FALSE)</f>
        <v>0</v>
      </c>
      <c r="Q299" s="166"/>
      <c r="R299" s="166"/>
      <c r="S299" s="155"/>
      <c r="T299" s="170"/>
      <c r="U299" s="170"/>
      <c r="V299" s="170"/>
      <c r="W299" s="170"/>
      <c r="X299" s="156">
        <f t="shared" si="17"/>
        <v>0</v>
      </c>
      <c r="Y299" s="170"/>
      <c r="Z299" s="156">
        <f t="shared" si="18"/>
        <v>0</v>
      </c>
      <c r="AA299" s="175"/>
      <c r="AB299" s="176"/>
      <c r="AD299" s="9">
        <f>IF($M299=Data!$L$10,Data!$V$4,IF($M299=Data!$L$12,Data!$V$4,IF($M299=Data!$Y$4,Data!$AA$4,IF($M299=Data!$AD$4,Data!$AF$4,IF($M299=Data!$AI$4,Data!$AK$4,IF($M299=Data!$AN$4,Data!$AP$4,0))))))</f>
        <v>0</v>
      </c>
      <c r="AE299" s="9">
        <f>IF($M299=Data!$L$10,Data!$V$5,IF($M299=Data!$L$12,Data!$V$5,IF($M299=Data!$Y$4,Data!$AA$5,IF($M299=Data!$AD$4,Data!$AF$5,IF($M299=Data!$AI$4,Data!$AK$5,IF($M299=Data!$AN$4,Data!$AP$5,0))))))</f>
        <v>0</v>
      </c>
      <c r="AF299" s="9">
        <f>IF($M299=Data!$L$10,Data!$V$6,IF($M299=Data!$L$12,Data!$V$6,IF($M299=Data!$Y$4,Data!$AA$6,IF($M299=Data!$AD$4,Data!$AF$6,IF($M299=Data!$AI$4,Data!$AK$6,IF($M299=Data!$AN$4,Data!$AP$6,0))))))</f>
        <v>0</v>
      </c>
      <c r="AG299" s="9">
        <f>IF($M299=Data!$L$10,Data!$V$7,IF($M299=Data!$L$12,Data!$V$7,IF($M299=Data!$Y$4,Data!$AA$7,IF($M299=Data!$AD$4,Data!$AF$7,IF($M299=Data!$AI$4,Data!$AK$7,IF($M299=Data!$AN$4,Data!$AP$7,0))))))</f>
        <v>0</v>
      </c>
      <c r="AH299" s="9">
        <f>IF($M299=Data!$L$10,Data!$V$8,IF($M299=Data!$L$12,Data!$V$8,IF($M299=Data!$Y$4,Data!$AA$8,IF($M299=Data!$AD$4,Data!$AF$8,IF($M299=Data!$AI$4,Data!$AK$8,IF($M299=Data!$AN$4,Data!$AP$8,0))))))</f>
        <v>0</v>
      </c>
      <c r="AI299" s="9">
        <f>IF($M299=Data!$L$10,Data!$V$9,IF($M299=Data!$L$12,Data!$V$9,IF($M299=Data!$Y$4,Data!$AA$9,IF($M299=Data!$AD$4,Data!$AF$9,IF($M299=Data!$AI$4,Data!$AK$9,IF($M299=Data!$AN$4,Data!$AP$9,0))))))</f>
        <v>0</v>
      </c>
      <c r="AJ299" s="9">
        <f>IF($M299=Data!$L$10,Data!$V$10,IF($M299=Data!$L$12,Data!$V$10,IF($M299=Data!$Y$4,Data!$AA$10,IF($M299=Data!$AD$4,Data!$AF$10,IF($M299=Data!$AI$4,Data!$AK$10,IF($M299=Data!$AN$4,Data!$AP$10,0))))))</f>
        <v>0</v>
      </c>
      <c r="AK299" s="9">
        <f>IF($M299=Data!$L$10,Data!$V$11,IF($M299=Data!$L$12,Data!$V$11,IF($M299=Data!$Y$4,Data!$AA$11,IF($M299=Data!$AD$4,Data!$AF$11,IF($M299=Data!$AI$4,Data!$AK$11,IF($M299=Data!$AN$4,Data!$AP$11,0))))))</f>
        <v>0</v>
      </c>
      <c r="AL299" s="9">
        <f>IF($M299=Data!$L$10,Data!$V$12,IF($M299=Data!$L$12,Data!$V$12,IF($M299=Data!$Y$4,Data!$AA$12,IF($M299=Data!$AD$4,Data!$AF$12,IF($M299=Data!$AI$4,Data!$AK$12,IF($M299=Data!$AN$4,Data!$AP$12,0))))))</f>
        <v>0</v>
      </c>
      <c r="AM299" s="9">
        <f>IF($M299=Data!$L$10,Data!$V$13,IF($M299=Data!$L$12,Data!$V$13,IF($M299=Data!$Y$4,Data!$AA$13,IF($M299=Data!$AD$4,Data!$AF$13,IF($M299=Data!$AI$4,Data!$AK$13,IF($M299=Data!$AN$4,Data!$AP$13,0))))))</f>
        <v>0</v>
      </c>
      <c r="AN299" s="9">
        <f>IF($M299=Data!$L$10,Data!$V$14,IF($M299=Data!$L$12,Data!$V$14,IF($M299=Data!$Y$4,Data!$AA$14,IF($M299=Data!$AD$4,Data!$AF$14,IF($M299=Data!$AI$4,Data!$AK$14,IF($M299=Data!$AN$4,Data!$AP$14,0))))))</f>
        <v>0</v>
      </c>
      <c r="AO299" s="9">
        <f>IF($M299=Data!$L$10,Data!$V$15,IF($M299=Data!$L$12,Data!$V$15,IF($M299=Data!$Y$4,Data!$AA$15,IF($M299=Data!$AD$4,Data!$AF$15,IF($M299=Data!$AI$4,Data!$AK$15,IF($M299=Data!$AN$4,Data!$AP$15,0))))))</f>
        <v>0</v>
      </c>
      <c r="AP299" s="9">
        <f>IF($M299=Data!$L$10,Data!$V$16,IF($M299=Data!$L$12,Data!$V$16,IF($M299=Data!$Y$4,Data!$AA$16,IF($M299=Data!$AD$4,Data!$AF$16,IF($M299=Data!$AI$4,Data!$AK$16,IF($M299=Data!$AN$4,Data!$AP$16,0))))))</f>
        <v>0</v>
      </c>
      <c r="AQ299" s="9">
        <f>IF($M299=Data!$L$10,Data!$V$17,IF($M299=Data!$L$12,Data!$V$17,IF($M299=Data!$Y$4,Data!$AA$17,IF($M299=Data!$AD$4,Data!$AF$17,IF($M299=Data!$AI$4,Data!$AK$17,IF($M299=Data!$AN$4,Data!$AP$17,0))))))</f>
        <v>0</v>
      </c>
      <c r="AR299" s="9">
        <f>IF($M299=Data!$L$10,Data!$V$18,IF($M299=Data!$L$12,Data!$V$18,IF($M299=Data!$Y$4,Data!$AA$18,IF($M299=Data!$AD$4,Data!$AF$18,IF($M299=Data!$AI$4,Data!$AK$18,IF($M299=Data!$AN$4,Data!$AP$18,0))))))</f>
        <v>0</v>
      </c>
      <c r="AS299" s="9">
        <f>IF($M299=Data!$L$10,Data!$V$19,IF($M299=Data!$L$12,Data!$V$19,IF($M299=Data!$Y$4,Data!$AA$19,IF($M299=Data!$AD$4,Data!$AF$19,IF($M299=Data!$AI$4,Data!$AK$19,IF($M299=Data!$AN$4,Data!$AP$19,0))))))</f>
        <v>0</v>
      </c>
      <c r="AT299" s="9">
        <f>IF($M299=Data!$L$10,Data!$V$20,IF($M299=Data!$L$12,Data!$V$20,IF($M299=Data!$Y$4,Data!$AA$20,IF($M299=Data!$AD$4,Data!$AF$20,IF($M299=Data!$AI$4,Data!$AK$20,IF($M299=Data!$AN$4,Data!$AP$20,0))))))</f>
        <v>0</v>
      </c>
      <c r="AU299" s="9">
        <f>IF($M299=Data!$L$10,Data!$V$21,IF($M299=Data!$L$12,Data!$V$21,IF($M299=Data!$Y$4,Data!$AA$21,IF($M299=Data!$AD$4,Data!$AF$21,IF($M299=Data!$AI$4,Data!$AK$21,IF($M299=Data!$AN$4,Data!$AP$21,0))))))</f>
        <v>0</v>
      </c>
      <c r="AV299" s="9">
        <f>IF($M299=Data!$L$10,Data!$V$22,IF($M299=Data!$L$12,Data!$V$22,IF($M299=Data!$Y$4,Data!$AA$22,IF($M299=Data!$AD$4,Data!$AF$22,IF($M299=Data!$AI$4,Data!$AK$22,IF($M299=Data!$AN$4,Data!$AP$22,0))))))</f>
        <v>0</v>
      </c>
      <c r="AW299" s="9">
        <f>IF($M299=Data!$L$10,Data!$V$23,IF($M299=Data!$L$12,Data!$V$23,IF($M299=Data!$Y$4,Data!$AA$23,IF($M299=Data!$AD$4,Data!$AF$23,IF($M299=Data!$AI$4,Data!$AK$23,IF($M299=Data!$AN$4,Data!$AP$23,0))))))</f>
        <v>0</v>
      </c>
      <c r="AX299" s="9">
        <f>IF($M299=Data!$L$10,Data!$V$24,IF($M299=Data!$L$12,Data!$V$24,IF($M299=Data!$Y$4,Data!$AA$24,IF($M299=Data!$AD$4,Data!$AF$24,IF($M299=Data!$AI$4,Data!$AK$24,IF($M299=Data!$AN$4,Data!$AP$24,0))))))</f>
        <v>0</v>
      </c>
      <c r="AY299" s="9">
        <f>IF($M299=Data!$L$10,Data!$V$25,IF($M299=Data!$L$12,Data!$V$25,IF($M299=Data!$Y$4,Data!$AA$25,IF($M299=Data!$AD$4,Data!$AF$25,IF($M299=Data!$AI$4,Data!$AK$25,IF($M299=Data!$AN$4,Data!$AP$25,0))))))</f>
        <v>0</v>
      </c>
      <c r="AZ299" s="9">
        <f>IF($M299=Data!$L$10,Data!$V$26,IF($M299=Data!$L$12,Data!$V$26,IF($M299=Data!$Y$4,Data!$AA$26,IF($M299=Data!$AD$4,Data!$AF$26,IF($M299=Data!$AI$4,Data!$AK$26,IF($M299=Data!$AN$4,Data!$AP$26,0))))))</f>
        <v>0</v>
      </c>
      <c r="BA299" s="9">
        <f>IF($M299=Data!$L$10,Data!$V$27,IF($M299=Data!$L$12,Data!$V$27,IF($M299=Data!$Y$4,Data!$AA$27,IF($M299=Data!$AD$4,Data!$AF$27,IF($M299=Data!$AI$4,Data!$AK$27,IF($M299=Data!$AN$4,Data!$AP$27,0))))))</f>
        <v>0</v>
      </c>
      <c r="BB299" s="9">
        <f>IF($M299=Data!$L$10,Data!$V$28,IF($M299=Data!$L$12,Data!$V$28,IF($M299=Data!$Y$4,Data!$AA$28,IF($M299=Data!$AD$4,Data!$AF$28,IF($M299=Data!$AI$4,Data!$AK$28,IF($M299=Data!$AN$4,Data!$AP$28,0))))))</f>
        <v>0</v>
      </c>
      <c r="BC299" s="9">
        <f t="shared" si="20"/>
        <v>0</v>
      </c>
      <c r="BD299" s="119">
        <f>VLOOKUP($BC299,Data!$AS$4:$AT$128,2,FALSE)</f>
        <v>0</v>
      </c>
      <c r="BE299" s="102">
        <f>IF('LCLR Activity List v2.2'!$K299="SPR",1,0)</f>
        <v>0</v>
      </c>
      <c r="BF299" s="100" t="e">
        <f>IF($BE299=0,T299*Data!BF$98,IF($BE299=1,T299*Data!BK$98,T299*Data!BF$98))</f>
        <v>#N/A</v>
      </c>
      <c r="BG299" s="100" t="e">
        <f>IF($BE299=0,U299*Data!BG$98,IF($BE299=1,U299*Data!BL$98,U299*Data!BG$98))</f>
        <v>#N/A</v>
      </c>
      <c r="BH299" s="100" t="e">
        <f>IF($BE299=0,V299*Data!BH$98,IF($BE299=1,V299*Data!BM$98,V299*Data!BH$98))</f>
        <v>#N/A</v>
      </c>
      <c r="BI299" s="100" t="e">
        <f>IF($BE299=0,W299*Data!BI$98,IF($BE299=1,W299*Data!BN$98,W299*Data!BI$98))</f>
        <v>#N/A</v>
      </c>
      <c r="BJ299" s="100" t="e">
        <f>IF($BE299=0,X299*Data!BJ$98,IF($BE299=1,X299*Data!BO$98,X299*Data!BJ$98))</f>
        <v>#N/A</v>
      </c>
      <c r="BK299" s="97" t="e">
        <f t="shared" si="19"/>
        <v>#N/A</v>
      </c>
    </row>
    <row r="300" spans="1:63" x14ac:dyDescent="0.35">
      <c r="A300" s="187">
        <v>288</v>
      </c>
      <c r="B300" s="165"/>
      <c r="C300" s="166"/>
      <c r="D300" s="230"/>
      <c r="E300" s="166"/>
      <c r="F300" s="166"/>
      <c r="G300" s="166"/>
      <c r="H300" s="166"/>
      <c r="I300" s="166"/>
      <c r="J300" s="166"/>
      <c r="K300" s="166"/>
      <c r="L300" s="166"/>
      <c r="M300" s="166"/>
      <c r="N300" s="166"/>
      <c r="O300" s="231"/>
      <c r="P300" s="154">
        <f>VLOOKUP($BC300,Data!$AS$4:$AT$128,2,FALSE)</f>
        <v>0</v>
      </c>
      <c r="Q300" s="166"/>
      <c r="R300" s="166"/>
      <c r="S300" s="155"/>
      <c r="T300" s="170"/>
      <c r="U300" s="170"/>
      <c r="V300" s="170"/>
      <c r="W300" s="170"/>
      <c r="X300" s="156">
        <f t="shared" si="17"/>
        <v>0</v>
      </c>
      <c r="Y300" s="170"/>
      <c r="Z300" s="156">
        <f t="shared" si="18"/>
        <v>0</v>
      </c>
      <c r="AA300" s="175"/>
      <c r="AB300" s="176"/>
      <c r="AD300" s="9">
        <f>IF($M300=Data!$L$10,Data!$V$4,IF($M300=Data!$L$12,Data!$V$4,IF($M300=Data!$Y$4,Data!$AA$4,IF($M300=Data!$AD$4,Data!$AF$4,IF($M300=Data!$AI$4,Data!$AK$4,IF($M300=Data!$AN$4,Data!$AP$4,0))))))</f>
        <v>0</v>
      </c>
      <c r="AE300" s="9">
        <f>IF($M300=Data!$L$10,Data!$V$5,IF($M300=Data!$L$12,Data!$V$5,IF($M300=Data!$Y$4,Data!$AA$5,IF($M300=Data!$AD$4,Data!$AF$5,IF($M300=Data!$AI$4,Data!$AK$5,IF($M300=Data!$AN$4,Data!$AP$5,0))))))</f>
        <v>0</v>
      </c>
      <c r="AF300" s="9">
        <f>IF($M300=Data!$L$10,Data!$V$6,IF($M300=Data!$L$12,Data!$V$6,IF($M300=Data!$Y$4,Data!$AA$6,IF($M300=Data!$AD$4,Data!$AF$6,IF($M300=Data!$AI$4,Data!$AK$6,IF($M300=Data!$AN$4,Data!$AP$6,0))))))</f>
        <v>0</v>
      </c>
      <c r="AG300" s="9">
        <f>IF($M300=Data!$L$10,Data!$V$7,IF($M300=Data!$L$12,Data!$V$7,IF($M300=Data!$Y$4,Data!$AA$7,IF($M300=Data!$AD$4,Data!$AF$7,IF($M300=Data!$AI$4,Data!$AK$7,IF($M300=Data!$AN$4,Data!$AP$7,0))))))</f>
        <v>0</v>
      </c>
      <c r="AH300" s="9">
        <f>IF($M300=Data!$L$10,Data!$V$8,IF($M300=Data!$L$12,Data!$V$8,IF($M300=Data!$Y$4,Data!$AA$8,IF($M300=Data!$AD$4,Data!$AF$8,IF($M300=Data!$AI$4,Data!$AK$8,IF($M300=Data!$AN$4,Data!$AP$8,0))))))</f>
        <v>0</v>
      </c>
      <c r="AI300" s="9">
        <f>IF($M300=Data!$L$10,Data!$V$9,IF($M300=Data!$L$12,Data!$V$9,IF($M300=Data!$Y$4,Data!$AA$9,IF($M300=Data!$AD$4,Data!$AF$9,IF($M300=Data!$AI$4,Data!$AK$9,IF($M300=Data!$AN$4,Data!$AP$9,0))))))</f>
        <v>0</v>
      </c>
      <c r="AJ300" s="9">
        <f>IF($M300=Data!$L$10,Data!$V$10,IF($M300=Data!$L$12,Data!$V$10,IF($M300=Data!$Y$4,Data!$AA$10,IF($M300=Data!$AD$4,Data!$AF$10,IF($M300=Data!$AI$4,Data!$AK$10,IF($M300=Data!$AN$4,Data!$AP$10,0))))))</f>
        <v>0</v>
      </c>
      <c r="AK300" s="9">
        <f>IF($M300=Data!$L$10,Data!$V$11,IF($M300=Data!$L$12,Data!$V$11,IF($M300=Data!$Y$4,Data!$AA$11,IF($M300=Data!$AD$4,Data!$AF$11,IF($M300=Data!$AI$4,Data!$AK$11,IF($M300=Data!$AN$4,Data!$AP$11,0))))))</f>
        <v>0</v>
      </c>
      <c r="AL300" s="9">
        <f>IF($M300=Data!$L$10,Data!$V$12,IF($M300=Data!$L$12,Data!$V$12,IF($M300=Data!$Y$4,Data!$AA$12,IF($M300=Data!$AD$4,Data!$AF$12,IF($M300=Data!$AI$4,Data!$AK$12,IF($M300=Data!$AN$4,Data!$AP$12,0))))))</f>
        <v>0</v>
      </c>
      <c r="AM300" s="9">
        <f>IF($M300=Data!$L$10,Data!$V$13,IF($M300=Data!$L$12,Data!$V$13,IF($M300=Data!$Y$4,Data!$AA$13,IF($M300=Data!$AD$4,Data!$AF$13,IF($M300=Data!$AI$4,Data!$AK$13,IF($M300=Data!$AN$4,Data!$AP$13,0))))))</f>
        <v>0</v>
      </c>
      <c r="AN300" s="9">
        <f>IF($M300=Data!$L$10,Data!$V$14,IF($M300=Data!$L$12,Data!$V$14,IF($M300=Data!$Y$4,Data!$AA$14,IF($M300=Data!$AD$4,Data!$AF$14,IF($M300=Data!$AI$4,Data!$AK$14,IF($M300=Data!$AN$4,Data!$AP$14,0))))))</f>
        <v>0</v>
      </c>
      <c r="AO300" s="9">
        <f>IF($M300=Data!$L$10,Data!$V$15,IF($M300=Data!$L$12,Data!$V$15,IF($M300=Data!$Y$4,Data!$AA$15,IF($M300=Data!$AD$4,Data!$AF$15,IF($M300=Data!$AI$4,Data!$AK$15,IF($M300=Data!$AN$4,Data!$AP$15,0))))))</f>
        <v>0</v>
      </c>
      <c r="AP300" s="9">
        <f>IF($M300=Data!$L$10,Data!$V$16,IF($M300=Data!$L$12,Data!$V$16,IF($M300=Data!$Y$4,Data!$AA$16,IF($M300=Data!$AD$4,Data!$AF$16,IF($M300=Data!$AI$4,Data!$AK$16,IF($M300=Data!$AN$4,Data!$AP$16,0))))))</f>
        <v>0</v>
      </c>
      <c r="AQ300" s="9">
        <f>IF($M300=Data!$L$10,Data!$V$17,IF($M300=Data!$L$12,Data!$V$17,IF($M300=Data!$Y$4,Data!$AA$17,IF($M300=Data!$AD$4,Data!$AF$17,IF($M300=Data!$AI$4,Data!$AK$17,IF($M300=Data!$AN$4,Data!$AP$17,0))))))</f>
        <v>0</v>
      </c>
      <c r="AR300" s="9">
        <f>IF($M300=Data!$L$10,Data!$V$18,IF($M300=Data!$L$12,Data!$V$18,IF($M300=Data!$Y$4,Data!$AA$18,IF($M300=Data!$AD$4,Data!$AF$18,IF($M300=Data!$AI$4,Data!$AK$18,IF($M300=Data!$AN$4,Data!$AP$18,0))))))</f>
        <v>0</v>
      </c>
      <c r="AS300" s="9">
        <f>IF($M300=Data!$L$10,Data!$V$19,IF($M300=Data!$L$12,Data!$V$19,IF($M300=Data!$Y$4,Data!$AA$19,IF($M300=Data!$AD$4,Data!$AF$19,IF($M300=Data!$AI$4,Data!$AK$19,IF($M300=Data!$AN$4,Data!$AP$19,0))))))</f>
        <v>0</v>
      </c>
      <c r="AT300" s="9">
        <f>IF($M300=Data!$L$10,Data!$V$20,IF($M300=Data!$L$12,Data!$V$20,IF($M300=Data!$Y$4,Data!$AA$20,IF($M300=Data!$AD$4,Data!$AF$20,IF($M300=Data!$AI$4,Data!$AK$20,IF($M300=Data!$AN$4,Data!$AP$20,0))))))</f>
        <v>0</v>
      </c>
      <c r="AU300" s="9">
        <f>IF($M300=Data!$L$10,Data!$V$21,IF($M300=Data!$L$12,Data!$V$21,IF($M300=Data!$Y$4,Data!$AA$21,IF($M300=Data!$AD$4,Data!$AF$21,IF($M300=Data!$AI$4,Data!$AK$21,IF($M300=Data!$AN$4,Data!$AP$21,0))))))</f>
        <v>0</v>
      </c>
      <c r="AV300" s="9">
        <f>IF($M300=Data!$L$10,Data!$V$22,IF($M300=Data!$L$12,Data!$V$22,IF($M300=Data!$Y$4,Data!$AA$22,IF($M300=Data!$AD$4,Data!$AF$22,IF($M300=Data!$AI$4,Data!$AK$22,IF($M300=Data!$AN$4,Data!$AP$22,0))))))</f>
        <v>0</v>
      </c>
      <c r="AW300" s="9">
        <f>IF($M300=Data!$L$10,Data!$V$23,IF($M300=Data!$L$12,Data!$V$23,IF($M300=Data!$Y$4,Data!$AA$23,IF($M300=Data!$AD$4,Data!$AF$23,IF($M300=Data!$AI$4,Data!$AK$23,IF($M300=Data!$AN$4,Data!$AP$23,0))))))</f>
        <v>0</v>
      </c>
      <c r="AX300" s="9">
        <f>IF($M300=Data!$L$10,Data!$V$24,IF($M300=Data!$L$12,Data!$V$24,IF($M300=Data!$Y$4,Data!$AA$24,IF($M300=Data!$AD$4,Data!$AF$24,IF($M300=Data!$AI$4,Data!$AK$24,IF($M300=Data!$AN$4,Data!$AP$24,0))))))</f>
        <v>0</v>
      </c>
      <c r="AY300" s="9">
        <f>IF($M300=Data!$L$10,Data!$V$25,IF($M300=Data!$L$12,Data!$V$25,IF($M300=Data!$Y$4,Data!$AA$25,IF($M300=Data!$AD$4,Data!$AF$25,IF($M300=Data!$AI$4,Data!$AK$25,IF($M300=Data!$AN$4,Data!$AP$25,0))))))</f>
        <v>0</v>
      </c>
      <c r="AZ300" s="9">
        <f>IF($M300=Data!$L$10,Data!$V$26,IF($M300=Data!$L$12,Data!$V$26,IF($M300=Data!$Y$4,Data!$AA$26,IF($M300=Data!$AD$4,Data!$AF$26,IF($M300=Data!$AI$4,Data!$AK$26,IF($M300=Data!$AN$4,Data!$AP$26,0))))))</f>
        <v>0</v>
      </c>
      <c r="BA300" s="9">
        <f>IF($M300=Data!$L$10,Data!$V$27,IF($M300=Data!$L$12,Data!$V$27,IF($M300=Data!$Y$4,Data!$AA$27,IF($M300=Data!$AD$4,Data!$AF$27,IF($M300=Data!$AI$4,Data!$AK$27,IF($M300=Data!$AN$4,Data!$AP$27,0))))))</f>
        <v>0</v>
      </c>
      <c r="BB300" s="9">
        <f>IF($M300=Data!$L$10,Data!$V$28,IF($M300=Data!$L$12,Data!$V$28,IF($M300=Data!$Y$4,Data!$AA$28,IF($M300=Data!$AD$4,Data!$AF$28,IF($M300=Data!$AI$4,Data!$AK$28,IF($M300=Data!$AN$4,Data!$AP$28,0))))))</f>
        <v>0</v>
      </c>
      <c r="BC300" s="9">
        <f t="shared" si="20"/>
        <v>0</v>
      </c>
      <c r="BD300" s="119">
        <f>VLOOKUP($BC300,Data!$AS$4:$AT$128,2,FALSE)</f>
        <v>0</v>
      </c>
      <c r="BE300" s="102">
        <f>IF('LCLR Activity List v2.2'!$K300="SPR",1,0)</f>
        <v>0</v>
      </c>
      <c r="BF300" s="100" t="e">
        <f>IF($BE300=0,T300*Data!BF$98,IF($BE300=1,T300*Data!BK$98,T300*Data!BF$98))</f>
        <v>#N/A</v>
      </c>
      <c r="BG300" s="100" t="e">
        <f>IF($BE300=0,U300*Data!BG$98,IF($BE300=1,U300*Data!BL$98,U300*Data!BG$98))</f>
        <v>#N/A</v>
      </c>
      <c r="BH300" s="100" t="e">
        <f>IF($BE300=0,V300*Data!BH$98,IF($BE300=1,V300*Data!BM$98,V300*Data!BH$98))</f>
        <v>#N/A</v>
      </c>
      <c r="BI300" s="100" t="e">
        <f>IF($BE300=0,W300*Data!BI$98,IF($BE300=1,W300*Data!BN$98,W300*Data!BI$98))</f>
        <v>#N/A</v>
      </c>
      <c r="BJ300" s="100" t="e">
        <f>IF($BE300=0,X300*Data!BJ$98,IF($BE300=1,X300*Data!BO$98,X300*Data!BJ$98))</f>
        <v>#N/A</v>
      </c>
      <c r="BK300" s="97" t="e">
        <f t="shared" si="19"/>
        <v>#N/A</v>
      </c>
    </row>
    <row r="301" spans="1:63" x14ac:dyDescent="0.35">
      <c r="A301" s="187">
        <v>289</v>
      </c>
      <c r="B301" s="165"/>
      <c r="C301" s="166"/>
      <c r="D301" s="230"/>
      <c r="E301" s="166"/>
      <c r="F301" s="166"/>
      <c r="G301" s="166"/>
      <c r="H301" s="166"/>
      <c r="I301" s="166"/>
      <c r="J301" s="166"/>
      <c r="K301" s="166"/>
      <c r="L301" s="166"/>
      <c r="M301" s="166"/>
      <c r="N301" s="166"/>
      <c r="O301" s="231"/>
      <c r="P301" s="154">
        <f>VLOOKUP($BC301,Data!$AS$4:$AT$128,2,FALSE)</f>
        <v>0</v>
      </c>
      <c r="Q301" s="166"/>
      <c r="R301" s="166"/>
      <c r="S301" s="155"/>
      <c r="T301" s="170"/>
      <c r="U301" s="170"/>
      <c r="V301" s="170"/>
      <c r="W301" s="170"/>
      <c r="X301" s="156">
        <f t="shared" si="17"/>
        <v>0</v>
      </c>
      <c r="Y301" s="170"/>
      <c r="Z301" s="156">
        <f t="shared" si="18"/>
        <v>0</v>
      </c>
      <c r="AA301" s="175"/>
      <c r="AB301" s="176"/>
      <c r="AD301" s="9">
        <f>IF($M301=Data!$L$10,Data!$V$4,IF($M301=Data!$L$12,Data!$V$4,IF($M301=Data!$Y$4,Data!$AA$4,IF($M301=Data!$AD$4,Data!$AF$4,IF($M301=Data!$AI$4,Data!$AK$4,IF($M301=Data!$AN$4,Data!$AP$4,0))))))</f>
        <v>0</v>
      </c>
      <c r="AE301" s="9">
        <f>IF($M301=Data!$L$10,Data!$V$5,IF($M301=Data!$L$12,Data!$V$5,IF($M301=Data!$Y$4,Data!$AA$5,IF($M301=Data!$AD$4,Data!$AF$5,IF($M301=Data!$AI$4,Data!$AK$5,IF($M301=Data!$AN$4,Data!$AP$5,0))))))</f>
        <v>0</v>
      </c>
      <c r="AF301" s="9">
        <f>IF($M301=Data!$L$10,Data!$V$6,IF($M301=Data!$L$12,Data!$V$6,IF($M301=Data!$Y$4,Data!$AA$6,IF($M301=Data!$AD$4,Data!$AF$6,IF($M301=Data!$AI$4,Data!$AK$6,IF($M301=Data!$AN$4,Data!$AP$6,0))))))</f>
        <v>0</v>
      </c>
      <c r="AG301" s="9">
        <f>IF($M301=Data!$L$10,Data!$V$7,IF($M301=Data!$L$12,Data!$V$7,IF($M301=Data!$Y$4,Data!$AA$7,IF($M301=Data!$AD$4,Data!$AF$7,IF($M301=Data!$AI$4,Data!$AK$7,IF($M301=Data!$AN$4,Data!$AP$7,0))))))</f>
        <v>0</v>
      </c>
      <c r="AH301" s="9">
        <f>IF($M301=Data!$L$10,Data!$V$8,IF($M301=Data!$L$12,Data!$V$8,IF($M301=Data!$Y$4,Data!$AA$8,IF($M301=Data!$AD$4,Data!$AF$8,IF($M301=Data!$AI$4,Data!$AK$8,IF($M301=Data!$AN$4,Data!$AP$8,0))))))</f>
        <v>0</v>
      </c>
      <c r="AI301" s="9">
        <f>IF($M301=Data!$L$10,Data!$V$9,IF($M301=Data!$L$12,Data!$V$9,IF($M301=Data!$Y$4,Data!$AA$9,IF($M301=Data!$AD$4,Data!$AF$9,IF($M301=Data!$AI$4,Data!$AK$9,IF($M301=Data!$AN$4,Data!$AP$9,0))))))</f>
        <v>0</v>
      </c>
      <c r="AJ301" s="9">
        <f>IF($M301=Data!$L$10,Data!$V$10,IF($M301=Data!$L$12,Data!$V$10,IF($M301=Data!$Y$4,Data!$AA$10,IF($M301=Data!$AD$4,Data!$AF$10,IF($M301=Data!$AI$4,Data!$AK$10,IF($M301=Data!$AN$4,Data!$AP$10,0))))))</f>
        <v>0</v>
      </c>
      <c r="AK301" s="9">
        <f>IF($M301=Data!$L$10,Data!$V$11,IF($M301=Data!$L$12,Data!$V$11,IF($M301=Data!$Y$4,Data!$AA$11,IF($M301=Data!$AD$4,Data!$AF$11,IF($M301=Data!$AI$4,Data!$AK$11,IF($M301=Data!$AN$4,Data!$AP$11,0))))))</f>
        <v>0</v>
      </c>
      <c r="AL301" s="9">
        <f>IF($M301=Data!$L$10,Data!$V$12,IF($M301=Data!$L$12,Data!$V$12,IF($M301=Data!$Y$4,Data!$AA$12,IF($M301=Data!$AD$4,Data!$AF$12,IF($M301=Data!$AI$4,Data!$AK$12,IF($M301=Data!$AN$4,Data!$AP$12,0))))))</f>
        <v>0</v>
      </c>
      <c r="AM301" s="9">
        <f>IF($M301=Data!$L$10,Data!$V$13,IF($M301=Data!$L$12,Data!$V$13,IF($M301=Data!$Y$4,Data!$AA$13,IF($M301=Data!$AD$4,Data!$AF$13,IF($M301=Data!$AI$4,Data!$AK$13,IF($M301=Data!$AN$4,Data!$AP$13,0))))))</f>
        <v>0</v>
      </c>
      <c r="AN301" s="9">
        <f>IF($M301=Data!$L$10,Data!$V$14,IF($M301=Data!$L$12,Data!$V$14,IF($M301=Data!$Y$4,Data!$AA$14,IF($M301=Data!$AD$4,Data!$AF$14,IF($M301=Data!$AI$4,Data!$AK$14,IF($M301=Data!$AN$4,Data!$AP$14,0))))))</f>
        <v>0</v>
      </c>
      <c r="AO301" s="9">
        <f>IF($M301=Data!$L$10,Data!$V$15,IF($M301=Data!$L$12,Data!$V$15,IF($M301=Data!$Y$4,Data!$AA$15,IF($M301=Data!$AD$4,Data!$AF$15,IF($M301=Data!$AI$4,Data!$AK$15,IF($M301=Data!$AN$4,Data!$AP$15,0))))))</f>
        <v>0</v>
      </c>
      <c r="AP301" s="9">
        <f>IF($M301=Data!$L$10,Data!$V$16,IF($M301=Data!$L$12,Data!$V$16,IF($M301=Data!$Y$4,Data!$AA$16,IF($M301=Data!$AD$4,Data!$AF$16,IF($M301=Data!$AI$4,Data!$AK$16,IF($M301=Data!$AN$4,Data!$AP$16,0))))))</f>
        <v>0</v>
      </c>
      <c r="AQ301" s="9">
        <f>IF($M301=Data!$L$10,Data!$V$17,IF($M301=Data!$L$12,Data!$V$17,IF($M301=Data!$Y$4,Data!$AA$17,IF($M301=Data!$AD$4,Data!$AF$17,IF($M301=Data!$AI$4,Data!$AK$17,IF($M301=Data!$AN$4,Data!$AP$17,0))))))</f>
        <v>0</v>
      </c>
      <c r="AR301" s="9">
        <f>IF($M301=Data!$L$10,Data!$V$18,IF($M301=Data!$L$12,Data!$V$18,IF($M301=Data!$Y$4,Data!$AA$18,IF($M301=Data!$AD$4,Data!$AF$18,IF($M301=Data!$AI$4,Data!$AK$18,IF($M301=Data!$AN$4,Data!$AP$18,0))))))</f>
        <v>0</v>
      </c>
      <c r="AS301" s="9">
        <f>IF($M301=Data!$L$10,Data!$V$19,IF($M301=Data!$L$12,Data!$V$19,IF($M301=Data!$Y$4,Data!$AA$19,IF($M301=Data!$AD$4,Data!$AF$19,IF($M301=Data!$AI$4,Data!$AK$19,IF($M301=Data!$AN$4,Data!$AP$19,0))))))</f>
        <v>0</v>
      </c>
      <c r="AT301" s="9">
        <f>IF($M301=Data!$L$10,Data!$V$20,IF($M301=Data!$L$12,Data!$V$20,IF($M301=Data!$Y$4,Data!$AA$20,IF($M301=Data!$AD$4,Data!$AF$20,IF($M301=Data!$AI$4,Data!$AK$20,IF($M301=Data!$AN$4,Data!$AP$20,0))))))</f>
        <v>0</v>
      </c>
      <c r="AU301" s="9">
        <f>IF($M301=Data!$L$10,Data!$V$21,IF($M301=Data!$L$12,Data!$V$21,IF($M301=Data!$Y$4,Data!$AA$21,IF($M301=Data!$AD$4,Data!$AF$21,IF($M301=Data!$AI$4,Data!$AK$21,IF($M301=Data!$AN$4,Data!$AP$21,0))))))</f>
        <v>0</v>
      </c>
      <c r="AV301" s="9">
        <f>IF($M301=Data!$L$10,Data!$V$22,IF($M301=Data!$L$12,Data!$V$22,IF($M301=Data!$Y$4,Data!$AA$22,IF($M301=Data!$AD$4,Data!$AF$22,IF($M301=Data!$AI$4,Data!$AK$22,IF($M301=Data!$AN$4,Data!$AP$22,0))))))</f>
        <v>0</v>
      </c>
      <c r="AW301" s="9">
        <f>IF($M301=Data!$L$10,Data!$V$23,IF($M301=Data!$L$12,Data!$V$23,IF($M301=Data!$Y$4,Data!$AA$23,IF($M301=Data!$AD$4,Data!$AF$23,IF($M301=Data!$AI$4,Data!$AK$23,IF($M301=Data!$AN$4,Data!$AP$23,0))))))</f>
        <v>0</v>
      </c>
      <c r="AX301" s="9">
        <f>IF($M301=Data!$L$10,Data!$V$24,IF($M301=Data!$L$12,Data!$V$24,IF($M301=Data!$Y$4,Data!$AA$24,IF($M301=Data!$AD$4,Data!$AF$24,IF($M301=Data!$AI$4,Data!$AK$24,IF($M301=Data!$AN$4,Data!$AP$24,0))))))</f>
        <v>0</v>
      </c>
      <c r="AY301" s="9">
        <f>IF($M301=Data!$L$10,Data!$V$25,IF($M301=Data!$L$12,Data!$V$25,IF($M301=Data!$Y$4,Data!$AA$25,IF($M301=Data!$AD$4,Data!$AF$25,IF($M301=Data!$AI$4,Data!$AK$25,IF($M301=Data!$AN$4,Data!$AP$25,0))))))</f>
        <v>0</v>
      </c>
      <c r="AZ301" s="9">
        <f>IF($M301=Data!$L$10,Data!$V$26,IF($M301=Data!$L$12,Data!$V$26,IF($M301=Data!$Y$4,Data!$AA$26,IF($M301=Data!$AD$4,Data!$AF$26,IF($M301=Data!$AI$4,Data!$AK$26,IF($M301=Data!$AN$4,Data!$AP$26,0))))))</f>
        <v>0</v>
      </c>
      <c r="BA301" s="9">
        <f>IF($M301=Data!$L$10,Data!$V$27,IF($M301=Data!$L$12,Data!$V$27,IF($M301=Data!$Y$4,Data!$AA$27,IF($M301=Data!$AD$4,Data!$AF$27,IF($M301=Data!$AI$4,Data!$AK$27,IF($M301=Data!$AN$4,Data!$AP$27,0))))))</f>
        <v>0</v>
      </c>
      <c r="BB301" s="9">
        <f>IF($M301=Data!$L$10,Data!$V$28,IF($M301=Data!$L$12,Data!$V$28,IF($M301=Data!$Y$4,Data!$AA$28,IF($M301=Data!$AD$4,Data!$AF$28,IF($M301=Data!$AI$4,Data!$AK$28,IF($M301=Data!$AN$4,Data!$AP$28,0))))))</f>
        <v>0</v>
      </c>
      <c r="BC301" s="9">
        <f t="shared" si="20"/>
        <v>0</v>
      </c>
      <c r="BD301" s="119">
        <f>VLOOKUP($BC301,Data!$AS$4:$AT$128,2,FALSE)</f>
        <v>0</v>
      </c>
      <c r="BE301" s="102">
        <f>IF('LCLR Activity List v2.2'!$K301="SPR",1,0)</f>
        <v>0</v>
      </c>
      <c r="BF301" s="100" t="e">
        <f>IF($BE301=0,T301*Data!BF$98,IF($BE301=1,T301*Data!BK$98,T301*Data!BF$98))</f>
        <v>#N/A</v>
      </c>
      <c r="BG301" s="100" t="e">
        <f>IF($BE301=0,U301*Data!BG$98,IF($BE301=1,U301*Data!BL$98,U301*Data!BG$98))</f>
        <v>#N/A</v>
      </c>
      <c r="BH301" s="100" t="e">
        <f>IF($BE301=0,V301*Data!BH$98,IF($BE301=1,V301*Data!BM$98,V301*Data!BH$98))</f>
        <v>#N/A</v>
      </c>
      <c r="BI301" s="100" t="e">
        <f>IF($BE301=0,W301*Data!BI$98,IF($BE301=1,W301*Data!BN$98,W301*Data!BI$98))</f>
        <v>#N/A</v>
      </c>
      <c r="BJ301" s="100" t="e">
        <f>IF($BE301=0,X301*Data!BJ$98,IF($BE301=1,X301*Data!BO$98,X301*Data!BJ$98))</f>
        <v>#N/A</v>
      </c>
      <c r="BK301" s="97" t="e">
        <f t="shared" si="19"/>
        <v>#N/A</v>
      </c>
    </row>
    <row r="302" spans="1:63" x14ac:dyDescent="0.35">
      <c r="A302" s="187">
        <v>290</v>
      </c>
      <c r="B302" s="165"/>
      <c r="C302" s="166"/>
      <c r="D302" s="230"/>
      <c r="E302" s="166"/>
      <c r="F302" s="166"/>
      <c r="G302" s="166"/>
      <c r="H302" s="166"/>
      <c r="I302" s="166"/>
      <c r="J302" s="166"/>
      <c r="K302" s="166"/>
      <c r="L302" s="166"/>
      <c r="M302" s="166"/>
      <c r="N302" s="166"/>
      <c r="O302" s="231"/>
      <c r="P302" s="154">
        <f>VLOOKUP($BC302,Data!$AS$4:$AT$128,2,FALSE)</f>
        <v>0</v>
      </c>
      <c r="Q302" s="166"/>
      <c r="R302" s="166"/>
      <c r="S302" s="155"/>
      <c r="T302" s="170"/>
      <c r="U302" s="170"/>
      <c r="V302" s="170"/>
      <c r="W302" s="170"/>
      <c r="X302" s="156">
        <f t="shared" si="17"/>
        <v>0</v>
      </c>
      <c r="Y302" s="170"/>
      <c r="Z302" s="156">
        <f t="shared" si="18"/>
        <v>0</v>
      </c>
      <c r="AA302" s="175"/>
      <c r="AB302" s="176"/>
      <c r="AD302" s="9">
        <f>IF($M302=Data!$L$10,Data!$V$4,IF($M302=Data!$L$12,Data!$V$4,IF($M302=Data!$Y$4,Data!$AA$4,IF($M302=Data!$AD$4,Data!$AF$4,IF($M302=Data!$AI$4,Data!$AK$4,IF($M302=Data!$AN$4,Data!$AP$4,0))))))</f>
        <v>0</v>
      </c>
      <c r="AE302" s="9">
        <f>IF($M302=Data!$L$10,Data!$V$5,IF($M302=Data!$L$12,Data!$V$5,IF($M302=Data!$Y$4,Data!$AA$5,IF($M302=Data!$AD$4,Data!$AF$5,IF($M302=Data!$AI$4,Data!$AK$5,IF($M302=Data!$AN$4,Data!$AP$5,0))))))</f>
        <v>0</v>
      </c>
      <c r="AF302" s="9">
        <f>IF($M302=Data!$L$10,Data!$V$6,IF($M302=Data!$L$12,Data!$V$6,IF($M302=Data!$Y$4,Data!$AA$6,IF($M302=Data!$AD$4,Data!$AF$6,IF($M302=Data!$AI$4,Data!$AK$6,IF($M302=Data!$AN$4,Data!$AP$6,0))))))</f>
        <v>0</v>
      </c>
      <c r="AG302" s="9">
        <f>IF($M302=Data!$L$10,Data!$V$7,IF($M302=Data!$L$12,Data!$V$7,IF($M302=Data!$Y$4,Data!$AA$7,IF($M302=Data!$AD$4,Data!$AF$7,IF($M302=Data!$AI$4,Data!$AK$7,IF($M302=Data!$AN$4,Data!$AP$7,0))))))</f>
        <v>0</v>
      </c>
      <c r="AH302" s="9">
        <f>IF($M302=Data!$L$10,Data!$V$8,IF($M302=Data!$L$12,Data!$V$8,IF($M302=Data!$Y$4,Data!$AA$8,IF($M302=Data!$AD$4,Data!$AF$8,IF($M302=Data!$AI$4,Data!$AK$8,IF($M302=Data!$AN$4,Data!$AP$8,0))))))</f>
        <v>0</v>
      </c>
      <c r="AI302" s="9">
        <f>IF($M302=Data!$L$10,Data!$V$9,IF($M302=Data!$L$12,Data!$V$9,IF($M302=Data!$Y$4,Data!$AA$9,IF($M302=Data!$AD$4,Data!$AF$9,IF($M302=Data!$AI$4,Data!$AK$9,IF($M302=Data!$AN$4,Data!$AP$9,0))))))</f>
        <v>0</v>
      </c>
      <c r="AJ302" s="9">
        <f>IF($M302=Data!$L$10,Data!$V$10,IF($M302=Data!$L$12,Data!$V$10,IF($M302=Data!$Y$4,Data!$AA$10,IF($M302=Data!$AD$4,Data!$AF$10,IF($M302=Data!$AI$4,Data!$AK$10,IF($M302=Data!$AN$4,Data!$AP$10,0))))))</f>
        <v>0</v>
      </c>
      <c r="AK302" s="9">
        <f>IF($M302=Data!$L$10,Data!$V$11,IF($M302=Data!$L$12,Data!$V$11,IF($M302=Data!$Y$4,Data!$AA$11,IF($M302=Data!$AD$4,Data!$AF$11,IF($M302=Data!$AI$4,Data!$AK$11,IF($M302=Data!$AN$4,Data!$AP$11,0))))))</f>
        <v>0</v>
      </c>
      <c r="AL302" s="9">
        <f>IF($M302=Data!$L$10,Data!$V$12,IF($M302=Data!$L$12,Data!$V$12,IF($M302=Data!$Y$4,Data!$AA$12,IF($M302=Data!$AD$4,Data!$AF$12,IF($M302=Data!$AI$4,Data!$AK$12,IF($M302=Data!$AN$4,Data!$AP$12,0))))))</f>
        <v>0</v>
      </c>
      <c r="AM302" s="9">
        <f>IF($M302=Data!$L$10,Data!$V$13,IF($M302=Data!$L$12,Data!$V$13,IF($M302=Data!$Y$4,Data!$AA$13,IF($M302=Data!$AD$4,Data!$AF$13,IF($M302=Data!$AI$4,Data!$AK$13,IF($M302=Data!$AN$4,Data!$AP$13,0))))))</f>
        <v>0</v>
      </c>
      <c r="AN302" s="9">
        <f>IF($M302=Data!$L$10,Data!$V$14,IF($M302=Data!$L$12,Data!$V$14,IF($M302=Data!$Y$4,Data!$AA$14,IF($M302=Data!$AD$4,Data!$AF$14,IF($M302=Data!$AI$4,Data!$AK$14,IF($M302=Data!$AN$4,Data!$AP$14,0))))))</f>
        <v>0</v>
      </c>
      <c r="AO302" s="9">
        <f>IF($M302=Data!$L$10,Data!$V$15,IF($M302=Data!$L$12,Data!$V$15,IF($M302=Data!$Y$4,Data!$AA$15,IF($M302=Data!$AD$4,Data!$AF$15,IF($M302=Data!$AI$4,Data!$AK$15,IF($M302=Data!$AN$4,Data!$AP$15,0))))))</f>
        <v>0</v>
      </c>
      <c r="AP302" s="9">
        <f>IF($M302=Data!$L$10,Data!$V$16,IF($M302=Data!$L$12,Data!$V$16,IF($M302=Data!$Y$4,Data!$AA$16,IF($M302=Data!$AD$4,Data!$AF$16,IF($M302=Data!$AI$4,Data!$AK$16,IF($M302=Data!$AN$4,Data!$AP$16,0))))))</f>
        <v>0</v>
      </c>
      <c r="AQ302" s="9">
        <f>IF($M302=Data!$L$10,Data!$V$17,IF($M302=Data!$L$12,Data!$V$17,IF($M302=Data!$Y$4,Data!$AA$17,IF($M302=Data!$AD$4,Data!$AF$17,IF($M302=Data!$AI$4,Data!$AK$17,IF($M302=Data!$AN$4,Data!$AP$17,0))))))</f>
        <v>0</v>
      </c>
      <c r="AR302" s="9">
        <f>IF($M302=Data!$L$10,Data!$V$18,IF($M302=Data!$L$12,Data!$V$18,IF($M302=Data!$Y$4,Data!$AA$18,IF($M302=Data!$AD$4,Data!$AF$18,IF($M302=Data!$AI$4,Data!$AK$18,IF($M302=Data!$AN$4,Data!$AP$18,0))))))</f>
        <v>0</v>
      </c>
      <c r="AS302" s="9">
        <f>IF($M302=Data!$L$10,Data!$V$19,IF($M302=Data!$L$12,Data!$V$19,IF($M302=Data!$Y$4,Data!$AA$19,IF($M302=Data!$AD$4,Data!$AF$19,IF($M302=Data!$AI$4,Data!$AK$19,IF($M302=Data!$AN$4,Data!$AP$19,0))))))</f>
        <v>0</v>
      </c>
      <c r="AT302" s="9">
        <f>IF($M302=Data!$L$10,Data!$V$20,IF($M302=Data!$L$12,Data!$V$20,IF($M302=Data!$Y$4,Data!$AA$20,IF($M302=Data!$AD$4,Data!$AF$20,IF($M302=Data!$AI$4,Data!$AK$20,IF($M302=Data!$AN$4,Data!$AP$20,0))))))</f>
        <v>0</v>
      </c>
      <c r="AU302" s="9">
        <f>IF($M302=Data!$L$10,Data!$V$21,IF($M302=Data!$L$12,Data!$V$21,IF($M302=Data!$Y$4,Data!$AA$21,IF($M302=Data!$AD$4,Data!$AF$21,IF($M302=Data!$AI$4,Data!$AK$21,IF($M302=Data!$AN$4,Data!$AP$21,0))))))</f>
        <v>0</v>
      </c>
      <c r="AV302" s="9">
        <f>IF($M302=Data!$L$10,Data!$V$22,IF($M302=Data!$L$12,Data!$V$22,IF($M302=Data!$Y$4,Data!$AA$22,IF($M302=Data!$AD$4,Data!$AF$22,IF($M302=Data!$AI$4,Data!$AK$22,IF($M302=Data!$AN$4,Data!$AP$22,0))))))</f>
        <v>0</v>
      </c>
      <c r="AW302" s="9">
        <f>IF($M302=Data!$L$10,Data!$V$23,IF($M302=Data!$L$12,Data!$V$23,IF($M302=Data!$Y$4,Data!$AA$23,IF($M302=Data!$AD$4,Data!$AF$23,IF($M302=Data!$AI$4,Data!$AK$23,IF($M302=Data!$AN$4,Data!$AP$23,0))))))</f>
        <v>0</v>
      </c>
      <c r="AX302" s="9">
        <f>IF($M302=Data!$L$10,Data!$V$24,IF($M302=Data!$L$12,Data!$V$24,IF($M302=Data!$Y$4,Data!$AA$24,IF($M302=Data!$AD$4,Data!$AF$24,IF($M302=Data!$AI$4,Data!$AK$24,IF($M302=Data!$AN$4,Data!$AP$24,0))))))</f>
        <v>0</v>
      </c>
      <c r="AY302" s="9">
        <f>IF($M302=Data!$L$10,Data!$V$25,IF($M302=Data!$L$12,Data!$V$25,IF($M302=Data!$Y$4,Data!$AA$25,IF($M302=Data!$AD$4,Data!$AF$25,IF($M302=Data!$AI$4,Data!$AK$25,IF($M302=Data!$AN$4,Data!$AP$25,0))))))</f>
        <v>0</v>
      </c>
      <c r="AZ302" s="9">
        <f>IF($M302=Data!$L$10,Data!$V$26,IF($M302=Data!$L$12,Data!$V$26,IF($M302=Data!$Y$4,Data!$AA$26,IF($M302=Data!$AD$4,Data!$AF$26,IF($M302=Data!$AI$4,Data!$AK$26,IF($M302=Data!$AN$4,Data!$AP$26,0))))))</f>
        <v>0</v>
      </c>
      <c r="BA302" s="9">
        <f>IF($M302=Data!$L$10,Data!$V$27,IF($M302=Data!$L$12,Data!$V$27,IF($M302=Data!$Y$4,Data!$AA$27,IF($M302=Data!$AD$4,Data!$AF$27,IF($M302=Data!$AI$4,Data!$AK$27,IF($M302=Data!$AN$4,Data!$AP$27,0))))))</f>
        <v>0</v>
      </c>
      <c r="BB302" s="9">
        <f>IF($M302=Data!$L$10,Data!$V$28,IF($M302=Data!$L$12,Data!$V$28,IF($M302=Data!$Y$4,Data!$AA$28,IF($M302=Data!$AD$4,Data!$AF$28,IF($M302=Data!$AI$4,Data!$AK$28,IF($M302=Data!$AN$4,Data!$AP$28,0))))))</f>
        <v>0</v>
      </c>
      <c r="BC302" s="9">
        <f t="shared" si="20"/>
        <v>0</v>
      </c>
      <c r="BD302" s="119">
        <f>VLOOKUP($BC302,Data!$AS$4:$AT$128,2,FALSE)</f>
        <v>0</v>
      </c>
      <c r="BE302" s="102">
        <f>IF('LCLR Activity List v2.2'!$K302="SPR",1,0)</f>
        <v>0</v>
      </c>
      <c r="BF302" s="100" t="e">
        <f>IF($BE302=0,T302*Data!BF$98,IF($BE302=1,T302*Data!BK$98,T302*Data!BF$98))</f>
        <v>#N/A</v>
      </c>
      <c r="BG302" s="100" t="e">
        <f>IF($BE302=0,U302*Data!BG$98,IF($BE302=1,U302*Data!BL$98,U302*Data!BG$98))</f>
        <v>#N/A</v>
      </c>
      <c r="BH302" s="100" t="e">
        <f>IF($BE302=0,V302*Data!BH$98,IF($BE302=1,V302*Data!BM$98,V302*Data!BH$98))</f>
        <v>#N/A</v>
      </c>
      <c r="BI302" s="100" t="e">
        <f>IF($BE302=0,W302*Data!BI$98,IF($BE302=1,W302*Data!BN$98,W302*Data!BI$98))</f>
        <v>#N/A</v>
      </c>
      <c r="BJ302" s="100" t="e">
        <f>IF($BE302=0,X302*Data!BJ$98,IF($BE302=1,X302*Data!BO$98,X302*Data!BJ$98))</f>
        <v>#N/A</v>
      </c>
      <c r="BK302" s="97" t="e">
        <f t="shared" si="19"/>
        <v>#N/A</v>
      </c>
    </row>
    <row r="303" spans="1:63" x14ac:dyDescent="0.35">
      <c r="A303" s="187">
        <v>291</v>
      </c>
      <c r="B303" s="165"/>
      <c r="C303" s="166"/>
      <c r="D303" s="230"/>
      <c r="E303" s="166"/>
      <c r="F303" s="166"/>
      <c r="G303" s="166"/>
      <c r="H303" s="166"/>
      <c r="I303" s="166"/>
      <c r="J303" s="166"/>
      <c r="K303" s="166"/>
      <c r="L303" s="166"/>
      <c r="M303" s="166"/>
      <c r="N303" s="166"/>
      <c r="O303" s="231"/>
      <c r="P303" s="154">
        <f>VLOOKUP($BC303,Data!$AS$4:$AT$128,2,FALSE)</f>
        <v>0</v>
      </c>
      <c r="Q303" s="166"/>
      <c r="R303" s="166"/>
      <c r="S303" s="155"/>
      <c r="T303" s="170"/>
      <c r="U303" s="170"/>
      <c r="V303" s="170"/>
      <c r="W303" s="170"/>
      <c r="X303" s="156">
        <f t="shared" si="17"/>
        <v>0</v>
      </c>
      <c r="Y303" s="170"/>
      <c r="Z303" s="156">
        <f t="shared" si="18"/>
        <v>0</v>
      </c>
      <c r="AA303" s="175"/>
      <c r="AB303" s="176"/>
      <c r="AD303" s="9">
        <f>IF($M303=Data!$L$10,Data!$V$4,IF($M303=Data!$L$12,Data!$V$4,IF($M303=Data!$Y$4,Data!$AA$4,IF($M303=Data!$AD$4,Data!$AF$4,IF($M303=Data!$AI$4,Data!$AK$4,IF($M303=Data!$AN$4,Data!$AP$4,0))))))</f>
        <v>0</v>
      </c>
      <c r="AE303" s="9">
        <f>IF($M303=Data!$L$10,Data!$V$5,IF($M303=Data!$L$12,Data!$V$5,IF($M303=Data!$Y$4,Data!$AA$5,IF($M303=Data!$AD$4,Data!$AF$5,IF($M303=Data!$AI$4,Data!$AK$5,IF($M303=Data!$AN$4,Data!$AP$5,0))))))</f>
        <v>0</v>
      </c>
      <c r="AF303" s="9">
        <f>IF($M303=Data!$L$10,Data!$V$6,IF($M303=Data!$L$12,Data!$V$6,IF($M303=Data!$Y$4,Data!$AA$6,IF($M303=Data!$AD$4,Data!$AF$6,IF($M303=Data!$AI$4,Data!$AK$6,IF($M303=Data!$AN$4,Data!$AP$6,0))))))</f>
        <v>0</v>
      </c>
      <c r="AG303" s="9">
        <f>IF($M303=Data!$L$10,Data!$V$7,IF($M303=Data!$L$12,Data!$V$7,IF($M303=Data!$Y$4,Data!$AA$7,IF($M303=Data!$AD$4,Data!$AF$7,IF($M303=Data!$AI$4,Data!$AK$7,IF($M303=Data!$AN$4,Data!$AP$7,0))))))</f>
        <v>0</v>
      </c>
      <c r="AH303" s="9">
        <f>IF($M303=Data!$L$10,Data!$V$8,IF($M303=Data!$L$12,Data!$V$8,IF($M303=Data!$Y$4,Data!$AA$8,IF($M303=Data!$AD$4,Data!$AF$8,IF($M303=Data!$AI$4,Data!$AK$8,IF($M303=Data!$AN$4,Data!$AP$8,0))))))</f>
        <v>0</v>
      </c>
      <c r="AI303" s="9">
        <f>IF($M303=Data!$L$10,Data!$V$9,IF($M303=Data!$L$12,Data!$V$9,IF($M303=Data!$Y$4,Data!$AA$9,IF($M303=Data!$AD$4,Data!$AF$9,IF($M303=Data!$AI$4,Data!$AK$9,IF($M303=Data!$AN$4,Data!$AP$9,0))))))</f>
        <v>0</v>
      </c>
      <c r="AJ303" s="9">
        <f>IF($M303=Data!$L$10,Data!$V$10,IF($M303=Data!$L$12,Data!$V$10,IF($M303=Data!$Y$4,Data!$AA$10,IF($M303=Data!$AD$4,Data!$AF$10,IF($M303=Data!$AI$4,Data!$AK$10,IF($M303=Data!$AN$4,Data!$AP$10,0))))))</f>
        <v>0</v>
      </c>
      <c r="AK303" s="9">
        <f>IF($M303=Data!$L$10,Data!$V$11,IF($M303=Data!$L$12,Data!$V$11,IF($M303=Data!$Y$4,Data!$AA$11,IF($M303=Data!$AD$4,Data!$AF$11,IF($M303=Data!$AI$4,Data!$AK$11,IF($M303=Data!$AN$4,Data!$AP$11,0))))))</f>
        <v>0</v>
      </c>
      <c r="AL303" s="9">
        <f>IF($M303=Data!$L$10,Data!$V$12,IF($M303=Data!$L$12,Data!$V$12,IF($M303=Data!$Y$4,Data!$AA$12,IF($M303=Data!$AD$4,Data!$AF$12,IF($M303=Data!$AI$4,Data!$AK$12,IF($M303=Data!$AN$4,Data!$AP$12,0))))))</f>
        <v>0</v>
      </c>
      <c r="AM303" s="9">
        <f>IF($M303=Data!$L$10,Data!$V$13,IF($M303=Data!$L$12,Data!$V$13,IF($M303=Data!$Y$4,Data!$AA$13,IF($M303=Data!$AD$4,Data!$AF$13,IF($M303=Data!$AI$4,Data!$AK$13,IF($M303=Data!$AN$4,Data!$AP$13,0))))))</f>
        <v>0</v>
      </c>
      <c r="AN303" s="9">
        <f>IF($M303=Data!$L$10,Data!$V$14,IF($M303=Data!$L$12,Data!$V$14,IF($M303=Data!$Y$4,Data!$AA$14,IF($M303=Data!$AD$4,Data!$AF$14,IF($M303=Data!$AI$4,Data!$AK$14,IF($M303=Data!$AN$4,Data!$AP$14,0))))))</f>
        <v>0</v>
      </c>
      <c r="AO303" s="9">
        <f>IF($M303=Data!$L$10,Data!$V$15,IF($M303=Data!$L$12,Data!$V$15,IF($M303=Data!$Y$4,Data!$AA$15,IF($M303=Data!$AD$4,Data!$AF$15,IF($M303=Data!$AI$4,Data!$AK$15,IF($M303=Data!$AN$4,Data!$AP$15,0))))))</f>
        <v>0</v>
      </c>
      <c r="AP303" s="9">
        <f>IF($M303=Data!$L$10,Data!$V$16,IF($M303=Data!$L$12,Data!$V$16,IF($M303=Data!$Y$4,Data!$AA$16,IF($M303=Data!$AD$4,Data!$AF$16,IF($M303=Data!$AI$4,Data!$AK$16,IF($M303=Data!$AN$4,Data!$AP$16,0))))))</f>
        <v>0</v>
      </c>
      <c r="AQ303" s="9">
        <f>IF($M303=Data!$L$10,Data!$V$17,IF($M303=Data!$L$12,Data!$V$17,IF($M303=Data!$Y$4,Data!$AA$17,IF($M303=Data!$AD$4,Data!$AF$17,IF($M303=Data!$AI$4,Data!$AK$17,IF($M303=Data!$AN$4,Data!$AP$17,0))))))</f>
        <v>0</v>
      </c>
      <c r="AR303" s="9">
        <f>IF($M303=Data!$L$10,Data!$V$18,IF($M303=Data!$L$12,Data!$V$18,IF($M303=Data!$Y$4,Data!$AA$18,IF($M303=Data!$AD$4,Data!$AF$18,IF($M303=Data!$AI$4,Data!$AK$18,IF($M303=Data!$AN$4,Data!$AP$18,0))))))</f>
        <v>0</v>
      </c>
      <c r="AS303" s="9">
        <f>IF($M303=Data!$L$10,Data!$V$19,IF($M303=Data!$L$12,Data!$V$19,IF($M303=Data!$Y$4,Data!$AA$19,IF($M303=Data!$AD$4,Data!$AF$19,IF($M303=Data!$AI$4,Data!$AK$19,IF($M303=Data!$AN$4,Data!$AP$19,0))))))</f>
        <v>0</v>
      </c>
      <c r="AT303" s="9">
        <f>IF($M303=Data!$L$10,Data!$V$20,IF($M303=Data!$L$12,Data!$V$20,IF($M303=Data!$Y$4,Data!$AA$20,IF($M303=Data!$AD$4,Data!$AF$20,IF($M303=Data!$AI$4,Data!$AK$20,IF($M303=Data!$AN$4,Data!$AP$20,0))))))</f>
        <v>0</v>
      </c>
      <c r="AU303" s="9">
        <f>IF($M303=Data!$L$10,Data!$V$21,IF($M303=Data!$L$12,Data!$V$21,IF($M303=Data!$Y$4,Data!$AA$21,IF($M303=Data!$AD$4,Data!$AF$21,IF($M303=Data!$AI$4,Data!$AK$21,IF($M303=Data!$AN$4,Data!$AP$21,0))))))</f>
        <v>0</v>
      </c>
      <c r="AV303" s="9">
        <f>IF($M303=Data!$L$10,Data!$V$22,IF($M303=Data!$L$12,Data!$V$22,IF($M303=Data!$Y$4,Data!$AA$22,IF($M303=Data!$AD$4,Data!$AF$22,IF($M303=Data!$AI$4,Data!$AK$22,IF($M303=Data!$AN$4,Data!$AP$22,0))))))</f>
        <v>0</v>
      </c>
      <c r="AW303" s="9">
        <f>IF($M303=Data!$L$10,Data!$V$23,IF($M303=Data!$L$12,Data!$V$23,IF($M303=Data!$Y$4,Data!$AA$23,IF($M303=Data!$AD$4,Data!$AF$23,IF($M303=Data!$AI$4,Data!$AK$23,IF($M303=Data!$AN$4,Data!$AP$23,0))))))</f>
        <v>0</v>
      </c>
      <c r="AX303" s="9">
        <f>IF($M303=Data!$L$10,Data!$V$24,IF($M303=Data!$L$12,Data!$V$24,IF($M303=Data!$Y$4,Data!$AA$24,IF($M303=Data!$AD$4,Data!$AF$24,IF($M303=Data!$AI$4,Data!$AK$24,IF($M303=Data!$AN$4,Data!$AP$24,0))))))</f>
        <v>0</v>
      </c>
      <c r="AY303" s="9">
        <f>IF($M303=Data!$L$10,Data!$V$25,IF($M303=Data!$L$12,Data!$V$25,IF($M303=Data!$Y$4,Data!$AA$25,IF($M303=Data!$AD$4,Data!$AF$25,IF($M303=Data!$AI$4,Data!$AK$25,IF($M303=Data!$AN$4,Data!$AP$25,0))))))</f>
        <v>0</v>
      </c>
      <c r="AZ303" s="9">
        <f>IF($M303=Data!$L$10,Data!$V$26,IF($M303=Data!$L$12,Data!$V$26,IF($M303=Data!$Y$4,Data!$AA$26,IF($M303=Data!$AD$4,Data!$AF$26,IF($M303=Data!$AI$4,Data!$AK$26,IF($M303=Data!$AN$4,Data!$AP$26,0))))))</f>
        <v>0</v>
      </c>
      <c r="BA303" s="9">
        <f>IF($M303=Data!$L$10,Data!$V$27,IF($M303=Data!$L$12,Data!$V$27,IF($M303=Data!$Y$4,Data!$AA$27,IF($M303=Data!$AD$4,Data!$AF$27,IF($M303=Data!$AI$4,Data!$AK$27,IF($M303=Data!$AN$4,Data!$AP$27,0))))))</f>
        <v>0</v>
      </c>
      <c r="BB303" s="9">
        <f>IF($M303=Data!$L$10,Data!$V$28,IF($M303=Data!$L$12,Data!$V$28,IF($M303=Data!$Y$4,Data!$AA$28,IF($M303=Data!$AD$4,Data!$AF$28,IF($M303=Data!$AI$4,Data!$AK$28,IF($M303=Data!$AN$4,Data!$AP$28,0))))))</f>
        <v>0</v>
      </c>
      <c r="BC303" s="9">
        <f t="shared" si="20"/>
        <v>0</v>
      </c>
      <c r="BD303" s="119">
        <f>VLOOKUP($BC303,Data!$AS$4:$AT$128,2,FALSE)</f>
        <v>0</v>
      </c>
      <c r="BE303" s="102">
        <f>IF('LCLR Activity List v2.2'!$K303="SPR",1,0)</f>
        <v>0</v>
      </c>
      <c r="BF303" s="100" t="e">
        <f>IF($BE303=0,T303*Data!BF$98,IF($BE303=1,T303*Data!BK$98,T303*Data!BF$98))</f>
        <v>#N/A</v>
      </c>
      <c r="BG303" s="100" t="e">
        <f>IF($BE303=0,U303*Data!BG$98,IF($BE303=1,U303*Data!BL$98,U303*Data!BG$98))</f>
        <v>#N/A</v>
      </c>
      <c r="BH303" s="100" t="e">
        <f>IF($BE303=0,V303*Data!BH$98,IF($BE303=1,V303*Data!BM$98,V303*Data!BH$98))</f>
        <v>#N/A</v>
      </c>
      <c r="BI303" s="100" t="e">
        <f>IF($BE303=0,W303*Data!BI$98,IF($BE303=1,W303*Data!BN$98,W303*Data!BI$98))</f>
        <v>#N/A</v>
      </c>
      <c r="BJ303" s="100" t="e">
        <f>IF($BE303=0,X303*Data!BJ$98,IF($BE303=1,X303*Data!BO$98,X303*Data!BJ$98))</f>
        <v>#N/A</v>
      </c>
      <c r="BK303" s="97" t="e">
        <f t="shared" si="19"/>
        <v>#N/A</v>
      </c>
    </row>
    <row r="304" spans="1:63" x14ac:dyDescent="0.35">
      <c r="A304" s="187">
        <v>292</v>
      </c>
      <c r="B304" s="165"/>
      <c r="C304" s="166"/>
      <c r="D304" s="230"/>
      <c r="E304" s="166"/>
      <c r="F304" s="166"/>
      <c r="G304" s="166"/>
      <c r="H304" s="166"/>
      <c r="I304" s="166"/>
      <c r="J304" s="166"/>
      <c r="K304" s="166"/>
      <c r="L304" s="166"/>
      <c r="M304" s="166"/>
      <c r="N304" s="166"/>
      <c r="O304" s="231"/>
      <c r="P304" s="154">
        <f>VLOOKUP($BC304,Data!$AS$4:$AT$128,2,FALSE)</f>
        <v>0</v>
      </c>
      <c r="Q304" s="166"/>
      <c r="R304" s="166"/>
      <c r="S304" s="155"/>
      <c r="T304" s="170"/>
      <c r="U304" s="170"/>
      <c r="V304" s="170"/>
      <c r="W304" s="170"/>
      <c r="X304" s="156">
        <f t="shared" si="17"/>
        <v>0</v>
      </c>
      <c r="Y304" s="170"/>
      <c r="Z304" s="156">
        <f t="shared" si="18"/>
        <v>0</v>
      </c>
      <c r="AA304" s="175"/>
      <c r="AB304" s="176"/>
      <c r="AD304" s="9">
        <f>IF($M304=Data!$L$10,Data!$V$4,IF($M304=Data!$L$12,Data!$V$4,IF($M304=Data!$Y$4,Data!$AA$4,IF($M304=Data!$AD$4,Data!$AF$4,IF($M304=Data!$AI$4,Data!$AK$4,IF($M304=Data!$AN$4,Data!$AP$4,0))))))</f>
        <v>0</v>
      </c>
      <c r="AE304" s="9">
        <f>IF($M304=Data!$L$10,Data!$V$5,IF($M304=Data!$L$12,Data!$V$5,IF($M304=Data!$Y$4,Data!$AA$5,IF($M304=Data!$AD$4,Data!$AF$5,IF($M304=Data!$AI$4,Data!$AK$5,IF($M304=Data!$AN$4,Data!$AP$5,0))))))</f>
        <v>0</v>
      </c>
      <c r="AF304" s="9">
        <f>IF($M304=Data!$L$10,Data!$V$6,IF($M304=Data!$L$12,Data!$V$6,IF($M304=Data!$Y$4,Data!$AA$6,IF($M304=Data!$AD$4,Data!$AF$6,IF($M304=Data!$AI$4,Data!$AK$6,IF($M304=Data!$AN$4,Data!$AP$6,0))))))</f>
        <v>0</v>
      </c>
      <c r="AG304" s="9">
        <f>IF($M304=Data!$L$10,Data!$V$7,IF($M304=Data!$L$12,Data!$V$7,IF($M304=Data!$Y$4,Data!$AA$7,IF($M304=Data!$AD$4,Data!$AF$7,IF($M304=Data!$AI$4,Data!$AK$7,IF($M304=Data!$AN$4,Data!$AP$7,0))))))</f>
        <v>0</v>
      </c>
      <c r="AH304" s="9">
        <f>IF($M304=Data!$L$10,Data!$V$8,IF($M304=Data!$L$12,Data!$V$8,IF($M304=Data!$Y$4,Data!$AA$8,IF($M304=Data!$AD$4,Data!$AF$8,IF($M304=Data!$AI$4,Data!$AK$8,IF($M304=Data!$AN$4,Data!$AP$8,0))))))</f>
        <v>0</v>
      </c>
      <c r="AI304" s="9">
        <f>IF($M304=Data!$L$10,Data!$V$9,IF($M304=Data!$L$12,Data!$V$9,IF($M304=Data!$Y$4,Data!$AA$9,IF($M304=Data!$AD$4,Data!$AF$9,IF($M304=Data!$AI$4,Data!$AK$9,IF($M304=Data!$AN$4,Data!$AP$9,0))))))</f>
        <v>0</v>
      </c>
      <c r="AJ304" s="9">
        <f>IF($M304=Data!$L$10,Data!$V$10,IF($M304=Data!$L$12,Data!$V$10,IF($M304=Data!$Y$4,Data!$AA$10,IF($M304=Data!$AD$4,Data!$AF$10,IF($M304=Data!$AI$4,Data!$AK$10,IF($M304=Data!$AN$4,Data!$AP$10,0))))))</f>
        <v>0</v>
      </c>
      <c r="AK304" s="9">
        <f>IF($M304=Data!$L$10,Data!$V$11,IF($M304=Data!$L$12,Data!$V$11,IF($M304=Data!$Y$4,Data!$AA$11,IF($M304=Data!$AD$4,Data!$AF$11,IF($M304=Data!$AI$4,Data!$AK$11,IF($M304=Data!$AN$4,Data!$AP$11,0))))))</f>
        <v>0</v>
      </c>
      <c r="AL304" s="9">
        <f>IF($M304=Data!$L$10,Data!$V$12,IF($M304=Data!$L$12,Data!$V$12,IF($M304=Data!$Y$4,Data!$AA$12,IF($M304=Data!$AD$4,Data!$AF$12,IF($M304=Data!$AI$4,Data!$AK$12,IF($M304=Data!$AN$4,Data!$AP$12,0))))))</f>
        <v>0</v>
      </c>
      <c r="AM304" s="9">
        <f>IF($M304=Data!$L$10,Data!$V$13,IF($M304=Data!$L$12,Data!$V$13,IF($M304=Data!$Y$4,Data!$AA$13,IF($M304=Data!$AD$4,Data!$AF$13,IF($M304=Data!$AI$4,Data!$AK$13,IF($M304=Data!$AN$4,Data!$AP$13,0))))))</f>
        <v>0</v>
      </c>
      <c r="AN304" s="9">
        <f>IF($M304=Data!$L$10,Data!$V$14,IF($M304=Data!$L$12,Data!$V$14,IF($M304=Data!$Y$4,Data!$AA$14,IF($M304=Data!$AD$4,Data!$AF$14,IF($M304=Data!$AI$4,Data!$AK$14,IF($M304=Data!$AN$4,Data!$AP$14,0))))))</f>
        <v>0</v>
      </c>
      <c r="AO304" s="9">
        <f>IF($M304=Data!$L$10,Data!$V$15,IF($M304=Data!$L$12,Data!$V$15,IF($M304=Data!$Y$4,Data!$AA$15,IF($M304=Data!$AD$4,Data!$AF$15,IF($M304=Data!$AI$4,Data!$AK$15,IF($M304=Data!$AN$4,Data!$AP$15,0))))))</f>
        <v>0</v>
      </c>
      <c r="AP304" s="9">
        <f>IF($M304=Data!$L$10,Data!$V$16,IF($M304=Data!$L$12,Data!$V$16,IF($M304=Data!$Y$4,Data!$AA$16,IF($M304=Data!$AD$4,Data!$AF$16,IF($M304=Data!$AI$4,Data!$AK$16,IF($M304=Data!$AN$4,Data!$AP$16,0))))))</f>
        <v>0</v>
      </c>
      <c r="AQ304" s="9">
        <f>IF($M304=Data!$L$10,Data!$V$17,IF($M304=Data!$L$12,Data!$V$17,IF($M304=Data!$Y$4,Data!$AA$17,IF($M304=Data!$AD$4,Data!$AF$17,IF($M304=Data!$AI$4,Data!$AK$17,IF($M304=Data!$AN$4,Data!$AP$17,0))))))</f>
        <v>0</v>
      </c>
      <c r="AR304" s="9">
        <f>IF($M304=Data!$L$10,Data!$V$18,IF($M304=Data!$L$12,Data!$V$18,IF($M304=Data!$Y$4,Data!$AA$18,IF($M304=Data!$AD$4,Data!$AF$18,IF($M304=Data!$AI$4,Data!$AK$18,IF($M304=Data!$AN$4,Data!$AP$18,0))))))</f>
        <v>0</v>
      </c>
      <c r="AS304" s="9">
        <f>IF($M304=Data!$L$10,Data!$V$19,IF($M304=Data!$L$12,Data!$V$19,IF($M304=Data!$Y$4,Data!$AA$19,IF($M304=Data!$AD$4,Data!$AF$19,IF($M304=Data!$AI$4,Data!$AK$19,IF($M304=Data!$AN$4,Data!$AP$19,0))))))</f>
        <v>0</v>
      </c>
      <c r="AT304" s="9">
        <f>IF($M304=Data!$L$10,Data!$V$20,IF($M304=Data!$L$12,Data!$V$20,IF($M304=Data!$Y$4,Data!$AA$20,IF($M304=Data!$AD$4,Data!$AF$20,IF($M304=Data!$AI$4,Data!$AK$20,IF($M304=Data!$AN$4,Data!$AP$20,0))))))</f>
        <v>0</v>
      </c>
      <c r="AU304" s="9">
        <f>IF($M304=Data!$L$10,Data!$V$21,IF($M304=Data!$L$12,Data!$V$21,IF($M304=Data!$Y$4,Data!$AA$21,IF($M304=Data!$AD$4,Data!$AF$21,IF($M304=Data!$AI$4,Data!$AK$21,IF($M304=Data!$AN$4,Data!$AP$21,0))))))</f>
        <v>0</v>
      </c>
      <c r="AV304" s="9">
        <f>IF($M304=Data!$L$10,Data!$V$22,IF($M304=Data!$L$12,Data!$V$22,IF($M304=Data!$Y$4,Data!$AA$22,IF($M304=Data!$AD$4,Data!$AF$22,IF($M304=Data!$AI$4,Data!$AK$22,IF($M304=Data!$AN$4,Data!$AP$22,0))))))</f>
        <v>0</v>
      </c>
      <c r="AW304" s="9">
        <f>IF($M304=Data!$L$10,Data!$V$23,IF($M304=Data!$L$12,Data!$V$23,IF($M304=Data!$Y$4,Data!$AA$23,IF($M304=Data!$AD$4,Data!$AF$23,IF($M304=Data!$AI$4,Data!$AK$23,IF($M304=Data!$AN$4,Data!$AP$23,0))))))</f>
        <v>0</v>
      </c>
      <c r="AX304" s="9">
        <f>IF($M304=Data!$L$10,Data!$V$24,IF($M304=Data!$L$12,Data!$V$24,IF($M304=Data!$Y$4,Data!$AA$24,IF($M304=Data!$AD$4,Data!$AF$24,IF($M304=Data!$AI$4,Data!$AK$24,IF($M304=Data!$AN$4,Data!$AP$24,0))))))</f>
        <v>0</v>
      </c>
      <c r="AY304" s="9">
        <f>IF($M304=Data!$L$10,Data!$V$25,IF($M304=Data!$L$12,Data!$V$25,IF($M304=Data!$Y$4,Data!$AA$25,IF($M304=Data!$AD$4,Data!$AF$25,IF($M304=Data!$AI$4,Data!$AK$25,IF($M304=Data!$AN$4,Data!$AP$25,0))))))</f>
        <v>0</v>
      </c>
      <c r="AZ304" s="9">
        <f>IF($M304=Data!$L$10,Data!$V$26,IF($M304=Data!$L$12,Data!$V$26,IF($M304=Data!$Y$4,Data!$AA$26,IF($M304=Data!$AD$4,Data!$AF$26,IF($M304=Data!$AI$4,Data!$AK$26,IF($M304=Data!$AN$4,Data!$AP$26,0))))))</f>
        <v>0</v>
      </c>
      <c r="BA304" s="9">
        <f>IF($M304=Data!$L$10,Data!$V$27,IF($M304=Data!$L$12,Data!$V$27,IF($M304=Data!$Y$4,Data!$AA$27,IF($M304=Data!$AD$4,Data!$AF$27,IF($M304=Data!$AI$4,Data!$AK$27,IF($M304=Data!$AN$4,Data!$AP$27,0))))))</f>
        <v>0</v>
      </c>
      <c r="BB304" s="9">
        <f>IF($M304=Data!$L$10,Data!$V$28,IF($M304=Data!$L$12,Data!$V$28,IF($M304=Data!$Y$4,Data!$AA$28,IF($M304=Data!$AD$4,Data!$AF$28,IF($M304=Data!$AI$4,Data!$AK$28,IF($M304=Data!$AN$4,Data!$AP$28,0))))))</f>
        <v>0</v>
      </c>
      <c r="BC304" s="9">
        <f t="shared" si="20"/>
        <v>0</v>
      </c>
      <c r="BD304" s="119">
        <f>VLOOKUP($BC304,Data!$AS$4:$AT$128,2,FALSE)</f>
        <v>0</v>
      </c>
      <c r="BE304" s="102">
        <f>IF('LCLR Activity List v2.2'!$K304="SPR",1,0)</f>
        <v>0</v>
      </c>
      <c r="BF304" s="100" t="e">
        <f>IF($BE304=0,T304*Data!BF$98,IF($BE304=1,T304*Data!BK$98,T304*Data!BF$98))</f>
        <v>#N/A</v>
      </c>
      <c r="BG304" s="100" t="e">
        <f>IF($BE304=0,U304*Data!BG$98,IF($BE304=1,U304*Data!BL$98,U304*Data!BG$98))</f>
        <v>#N/A</v>
      </c>
      <c r="BH304" s="100" t="e">
        <f>IF($BE304=0,V304*Data!BH$98,IF($BE304=1,V304*Data!BM$98,V304*Data!BH$98))</f>
        <v>#N/A</v>
      </c>
      <c r="BI304" s="100" t="e">
        <f>IF($BE304=0,W304*Data!BI$98,IF($BE304=1,W304*Data!BN$98,W304*Data!BI$98))</f>
        <v>#N/A</v>
      </c>
      <c r="BJ304" s="100" t="e">
        <f>IF($BE304=0,X304*Data!BJ$98,IF($BE304=1,X304*Data!BO$98,X304*Data!BJ$98))</f>
        <v>#N/A</v>
      </c>
      <c r="BK304" s="97" t="e">
        <f t="shared" si="19"/>
        <v>#N/A</v>
      </c>
    </row>
    <row r="305" spans="1:63" x14ac:dyDescent="0.35">
      <c r="A305" s="187">
        <v>293</v>
      </c>
      <c r="B305" s="165"/>
      <c r="C305" s="166"/>
      <c r="D305" s="230"/>
      <c r="E305" s="166"/>
      <c r="F305" s="166"/>
      <c r="G305" s="166"/>
      <c r="H305" s="166"/>
      <c r="I305" s="166"/>
      <c r="J305" s="166"/>
      <c r="K305" s="166"/>
      <c r="L305" s="166"/>
      <c r="M305" s="166"/>
      <c r="N305" s="166"/>
      <c r="O305" s="231"/>
      <c r="P305" s="154">
        <f>VLOOKUP($BC305,Data!$AS$4:$AT$128,2,FALSE)</f>
        <v>0</v>
      </c>
      <c r="Q305" s="166"/>
      <c r="R305" s="166"/>
      <c r="S305" s="155"/>
      <c r="T305" s="170"/>
      <c r="U305" s="170"/>
      <c r="V305" s="170"/>
      <c r="W305" s="170"/>
      <c r="X305" s="156">
        <f t="shared" si="17"/>
        <v>0</v>
      </c>
      <c r="Y305" s="170"/>
      <c r="Z305" s="156">
        <f t="shared" si="18"/>
        <v>0</v>
      </c>
      <c r="AA305" s="175"/>
      <c r="AB305" s="176"/>
      <c r="AD305" s="9">
        <f>IF($M305=Data!$L$10,Data!$V$4,IF($M305=Data!$L$12,Data!$V$4,IF($M305=Data!$Y$4,Data!$AA$4,IF($M305=Data!$AD$4,Data!$AF$4,IF($M305=Data!$AI$4,Data!$AK$4,IF($M305=Data!$AN$4,Data!$AP$4,0))))))</f>
        <v>0</v>
      </c>
      <c r="AE305" s="9">
        <f>IF($M305=Data!$L$10,Data!$V$5,IF($M305=Data!$L$12,Data!$V$5,IF($M305=Data!$Y$4,Data!$AA$5,IF($M305=Data!$AD$4,Data!$AF$5,IF($M305=Data!$AI$4,Data!$AK$5,IF($M305=Data!$AN$4,Data!$AP$5,0))))))</f>
        <v>0</v>
      </c>
      <c r="AF305" s="9">
        <f>IF($M305=Data!$L$10,Data!$V$6,IF($M305=Data!$L$12,Data!$V$6,IF($M305=Data!$Y$4,Data!$AA$6,IF($M305=Data!$AD$4,Data!$AF$6,IF($M305=Data!$AI$4,Data!$AK$6,IF($M305=Data!$AN$4,Data!$AP$6,0))))))</f>
        <v>0</v>
      </c>
      <c r="AG305" s="9">
        <f>IF($M305=Data!$L$10,Data!$V$7,IF($M305=Data!$L$12,Data!$V$7,IF($M305=Data!$Y$4,Data!$AA$7,IF($M305=Data!$AD$4,Data!$AF$7,IF($M305=Data!$AI$4,Data!$AK$7,IF($M305=Data!$AN$4,Data!$AP$7,0))))))</f>
        <v>0</v>
      </c>
      <c r="AH305" s="9">
        <f>IF($M305=Data!$L$10,Data!$V$8,IF($M305=Data!$L$12,Data!$V$8,IF($M305=Data!$Y$4,Data!$AA$8,IF($M305=Data!$AD$4,Data!$AF$8,IF($M305=Data!$AI$4,Data!$AK$8,IF($M305=Data!$AN$4,Data!$AP$8,0))))))</f>
        <v>0</v>
      </c>
      <c r="AI305" s="9">
        <f>IF($M305=Data!$L$10,Data!$V$9,IF($M305=Data!$L$12,Data!$V$9,IF($M305=Data!$Y$4,Data!$AA$9,IF($M305=Data!$AD$4,Data!$AF$9,IF($M305=Data!$AI$4,Data!$AK$9,IF($M305=Data!$AN$4,Data!$AP$9,0))))))</f>
        <v>0</v>
      </c>
      <c r="AJ305" s="9">
        <f>IF($M305=Data!$L$10,Data!$V$10,IF($M305=Data!$L$12,Data!$V$10,IF($M305=Data!$Y$4,Data!$AA$10,IF($M305=Data!$AD$4,Data!$AF$10,IF($M305=Data!$AI$4,Data!$AK$10,IF($M305=Data!$AN$4,Data!$AP$10,0))))))</f>
        <v>0</v>
      </c>
      <c r="AK305" s="9">
        <f>IF($M305=Data!$L$10,Data!$V$11,IF($M305=Data!$L$12,Data!$V$11,IF($M305=Data!$Y$4,Data!$AA$11,IF($M305=Data!$AD$4,Data!$AF$11,IF($M305=Data!$AI$4,Data!$AK$11,IF($M305=Data!$AN$4,Data!$AP$11,0))))))</f>
        <v>0</v>
      </c>
      <c r="AL305" s="9">
        <f>IF($M305=Data!$L$10,Data!$V$12,IF($M305=Data!$L$12,Data!$V$12,IF($M305=Data!$Y$4,Data!$AA$12,IF($M305=Data!$AD$4,Data!$AF$12,IF($M305=Data!$AI$4,Data!$AK$12,IF($M305=Data!$AN$4,Data!$AP$12,0))))))</f>
        <v>0</v>
      </c>
      <c r="AM305" s="9">
        <f>IF($M305=Data!$L$10,Data!$V$13,IF($M305=Data!$L$12,Data!$V$13,IF($M305=Data!$Y$4,Data!$AA$13,IF($M305=Data!$AD$4,Data!$AF$13,IF($M305=Data!$AI$4,Data!$AK$13,IF($M305=Data!$AN$4,Data!$AP$13,0))))))</f>
        <v>0</v>
      </c>
      <c r="AN305" s="9">
        <f>IF($M305=Data!$L$10,Data!$V$14,IF($M305=Data!$L$12,Data!$V$14,IF($M305=Data!$Y$4,Data!$AA$14,IF($M305=Data!$AD$4,Data!$AF$14,IF($M305=Data!$AI$4,Data!$AK$14,IF($M305=Data!$AN$4,Data!$AP$14,0))))))</f>
        <v>0</v>
      </c>
      <c r="AO305" s="9">
        <f>IF($M305=Data!$L$10,Data!$V$15,IF($M305=Data!$L$12,Data!$V$15,IF($M305=Data!$Y$4,Data!$AA$15,IF($M305=Data!$AD$4,Data!$AF$15,IF($M305=Data!$AI$4,Data!$AK$15,IF($M305=Data!$AN$4,Data!$AP$15,0))))))</f>
        <v>0</v>
      </c>
      <c r="AP305" s="9">
        <f>IF($M305=Data!$L$10,Data!$V$16,IF($M305=Data!$L$12,Data!$V$16,IF($M305=Data!$Y$4,Data!$AA$16,IF($M305=Data!$AD$4,Data!$AF$16,IF($M305=Data!$AI$4,Data!$AK$16,IF($M305=Data!$AN$4,Data!$AP$16,0))))))</f>
        <v>0</v>
      </c>
      <c r="AQ305" s="9">
        <f>IF($M305=Data!$L$10,Data!$V$17,IF($M305=Data!$L$12,Data!$V$17,IF($M305=Data!$Y$4,Data!$AA$17,IF($M305=Data!$AD$4,Data!$AF$17,IF($M305=Data!$AI$4,Data!$AK$17,IF($M305=Data!$AN$4,Data!$AP$17,0))))))</f>
        <v>0</v>
      </c>
      <c r="AR305" s="9">
        <f>IF($M305=Data!$L$10,Data!$V$18,IF($M305=Data!$L$12,Data!$V$18,IF($M305=Data!$Y$4,Data!$AA$18,IF($M305=Data!$AD$4,Data!$AF$18,IF($M305=Data!$AI$4,Data!$AK$18,IF($M305=Data!$AN$4,Data!$AP$18,0))))))</f>
        <v>0</v>
      </c>
      <c r="AS305" s="9">
        <f>IF($M305=Data!$L$10,Data!$V$19,IF($M305=Data!$L$12,Data!$V$19,IF($M305=Data!$Y$4,Data!$AA$19,IF($M305=Data!$AD$4,Data!$AF$19,IF($M305=Data!$AI$4,Data!$AK$19,IF($M305=Data!$AN$4,Data!$AP$19,0))))))</f>
        <v>0</v>
      </c>
      <c r="AT305" s="9">
        <f>IF($M305=Data!$L$10,Data!$V$20,IF($M305=Data!$L$12,Data!$V$20,IF($M305=Data!$Y$4,Data!$AA$20,IF($M305=Data!$AD$4,Data!$AF$20,IF($M305=Data!$AI$4,Data!$AK$20,IF($M305=Data!$AN$4,Data!$AP$20,0))))))</f>
        <v>0</v>
      </c>
      <c r="AU305" s="9">
        <f>IF($M305=Data!$L$10,Data!$V$21,IF($M305=Data!$L$12,Data!$V$21,IF($M305=Data!$Y$4,Data!$AA$21,IF($M305=Data!$AD$4,Data!$AF$21,IF($M305=Data!$AI$4,Data!$AK$21,IF($M305=Data!$AN$4,Data!$AP$21,0))))))</f>
        <v>0</v>
      </c>
      <c r="AV305" s="9">
        <f>IF($M305=Data!$L$10,Data!$V$22,IF($M305=Data!$L$12,Data!$V$22,IF($M305=Data!$Y$4,Data!$AA$22,IF($M305=Data!$AD$4,Data!$AF$22,IF($M305=Data!$AI$4,Data!$AK$22,IF($M305=Data!$AN$4,Data!$AP$22,0))))))</f>
        <v>0</v>
      </c>
      <c r="AW305" s="9">
        <f>IF($M305=Data!$L$10,Data!$V$23,IF($M305=Data!$L$12,Data!$V$23,IF($M305=Data!$Y$4,Data!$AA$23,IF($M305=Data!$AD$4,Data!$AF$23,IF($M305=Data!$AI$4,Data!$AK$23,IF($M305=Data!$AN$4,Data!$AP$23,0))))))</f>
        <v>0</v>
      </c>
      <c r="AX305" s="9">
        <f>IF($M305=Data!$L$10,Data!$V$24,IF($M305=Data!$L$12,Data!$V$24,IF($M305=Data!$Y$4,Data!$AA$24,IF($M305=Data!$AD$4,Data!$AF$24,IF($M305=Data!$AI$4,Data!$AK$24,IF($M305=Data!$AN$4,Data!$AP$24,0))))))</f>
        <v>0</v>
      </c>
      <c r="AY305" s="9">
        <f>IF($M305=Data!$L$10,Data!$V$25,IF($M305=Data!$L$12,Data!$V$25,IF($M305=Data!$Y$4,Data!$AA$25,IF($M305=Data!$AD$4,Data!$AF$25,IF($M305=Data!$AI$4,Data!$AK$25,IF($M305=Data!$AN$4,Data!$AP$25,0))))))</f>
        <v>0</v>
      </c>
      <c r="AZ305" s="9">
        <f>IF($M305=Data!$L$10,Data!$V$26,IF($M305=Data!$L$12,Data!$V$26,IF($M305=Data!$Y$4,Data!$AA$26,IF($M305=Data!$AD$4,Data!$AF$26,IF($M305=Data!$AI$4,Data!$AK$26,IF($M305=Data!$AN$4,Data!$AP$26,0))))))</f>
        <v>0</v>
      </c>
      <c r="BA305" s="9">
        <f>IF($M305=Data!$L$10,Data!$V$27,IF($M305=Data!$L$12,Data!$V$27,IF($M305=Data!$Y$4,Data!$AA$27,IF($M305=Data!$AD$4,Data!$AF$27,IF($M305=Data!$AI$4,Data!$AK$27,IF($M305=Data!$AN$4,Data!$AP$27,0))))))</f>
        <v>0</v>
      </c>
      <c r="BB305" s="9">
        <f>IF($M305=Data!$L$10,Data!$V$28,IF($M305=Data!$L$12,Data!$V$28,IF($M305=Data!$Y$4,Data!$AA$28,IF($M305=Data!$AD$4,Data!$AF$28,IF($M305=Data!$AI$4,Data!$AK$28,IF($M305=Data!$AN$4,Data!$AP$28,0))))))</f>
        <v>0</v>
      </c>
      <c r="BC305" s="9">
        <f t="shared" si="20"/>
        <v>0</v>
      </c>
      <c r="BD305" s="119">
        <f>VLOOKUP($BC305,Data!$AS$4:$AT$128,2,FALSE)</f>
        <v>0</v>
      </c>
      <c r="BE305" s="102">
        <f>IF('LCLR Activity List v2.2'!$K305="SPR",1,0)</f>
        <v>0</v>
      </c>
      <c r="BF305" s="100" t="e">
        <f>IF($BE305=0,T305*Data!BF$98,IF($BE305=1,T305*Data!BK$98,T305*Data!BF$98))</f>
        <v>#N/A</v>
      </c>
      <c r="BG305" s="100" t="e">
        <f>IF($BE305=0,U305*Data!BG$98,IF($BE305=1,U305*Data!BL$98,U305*Data!BG$98))</f>
        <v>#N/A</v>
      </c>
      <c r="BH305" s="100" t="e">
        <f>IF($BE305=0,V305*Data!BH$98,IF($BE305=1,V305*Data!BM$98,V305*Data!BH$98))</f>
        <v>#N/A</v>
      </c>
      <c r="BI305" s="100" t="e">
        <f>IF($BE305=0,W305*Data!BI$98,IF($BE305=1,W305*Data!BN$98,W305*Data!BI$98))</f>
        <v>#N/A</v>
      </c>
      <c r="BJ305" s="100" t="e">
        <f>IF($BE305=0,X305*Data!BJ$98,IF($BE305=1,X305*Data!BO$98,X305*Data!BJ$98))</f>
        <v>#N/A</v>
      </c>
      <c r="BK305" s="97" t="e">
        <f t="shared" si="19"/>
        <v>#N/A</v>
      </c>
    </row>
    <row r="306" spans="1:63" x14ac:dyDescent="0.35">
      <c r="A306" s="187">
        <v>294</v>
      </c>
      <c r="B306" s="165"/>
      <c r="C306" s="166"/>
      <c r="D306" s="230"/>
      <c r="E306" s="166"/>
      <c r="F306" s="166"/>
      <c r="G306" s="166"/>
      <c r="H306" s="166"/>
      <c r="I306" s="166"/>
      <c r="J306" s="166"/>
      <c r="K306" s="166"/>
      <c r="L306" s="166"/>
      <c r="M306" s="166"/>
      <c r="N306" s="166"/>
      <c r="O306" s="231"/>
      <c r="P306" s="154">
        <f>VLOOKUP($BC306,Data!$AS$4:$AT$128,2,FALSE)</f>
        <v>0</v>
      </c>
      <c r="Q306" s="166"/>
      <c r="R306" s="166"/>
      <c r="S306" s="155"/>
      <c r="T306" s="170"/>
      <c r="U306" s="170"/>
      <c r="V306" s="170"/>
      <c r="W306" s="170"/>
      <c r="X306" s="156">
        <f t="shared" si="17"/>
        <v>0</v>
      </c>
      <c r="Y306" s="170"/>
      <c r="Z306" s="156">
        <f t="shared" si="18"/>
        <v>0</v>
      </c>
      <c r="AA306" s="175"/>
      <c r="AB306" s="176"/>
      <c r="AD306" s="9">
        <f>IF($M306=Data!$L$10,Data!$V$4,IF($M306=Data!$L$12,Data!$V$4,IF($M306=Data!$Y$4,Data!$AA$4,IF($M306=Data!$AD$4,Data!$AF$4,IF($M306=Data!$AI$4,Data!$AK$4,IF($M306=Data!$AN$4,Data!$AP$4,0))))))</f>
        <v>0</v>
      </c>
      <c r="AE306" s="9">
        <f>IF($M306=Data!$L$10,Data!$V$5,IF($M306=Data!$L$12,Data!$V$5,IF($M306=Data!$Y$4,Data!$AA$5,IF($M306=Data!$AD$4,Data!$AF$5,IF($M306=Data!$AI$4,Data!$AK$5,IF($M306=Data!$AN$4,Data!$AP$5,0))))))</f>
        <v>0</v>
      </c>
      <c r="AF306" s="9">
        <f>IF($M306=Data!$L$10,Data!$V$6,IF($M306=Data!$L$12,Data!$V$6,IF($M306=Data!$Y$4,Data!$AA$6,IF($M306=Data!$AD$4,Data!$AF$6,IF($M306=Data!$AI$4,Data!$AK$6,IF($M306=Data!$AN$4,Data!$AP$6,0))))))</f>
        <v>0</v>
      </c>
      <c r="AG306" s="9">
        <f>IF($M306=Data!$L$10,Data!$V$7,IF($M306=Data!$L$12,Data!$V$7,IF($M306=Data!$Y$4,Data!$AA$7,IF($M306=Data!$AD$4,Data!$AF$7,IF($M306=Data!$AI$4,Data!$AK$7,IF($M306=Data!$AN$4,Data!$AP$7,0))))))</f>
        <v>0</v>
      </c>
      <c r="AH306" s="9">
        <f>IF($M306=Data!$L$10,Data!$V$8,IF($M306=Data!$L$12,Data!$V$8,IF($M306=Data!$Y$4,Data!$AA$8,IF($M306=Data!$AD$4,Data!$AF$8,IF($M306=Data!$AI$4,Data!$AK$8,IF($M306=Data!$AN$4,Data!$AP$8,0))))))</f>
        <v>0</v>
      </c>
      <c r="AI306" s="9">
        <f>IF($M306=Data!$L$10,Data!$V$9,IF($M306=Data!$L$12,Data!$V$9,IF($M306=Data!$Y$4,Data!$AA$9,IF($M306=Data!$AD$4,Data!$AF$9,IF($M306=Data!$AI$4,Data!$AK$9,IF($M306=Data!$AN$4,Data!$AP$9,0))))))</f>
        <v>0</v>
      </c>
      <c r="AJ306" s="9">
        <f>IF($M306=Data!$L$10,Data!$V$10,IF($M306=Data!$L$12,Data!$V$10,IF($M306=Data!$Y$4,Data!$AA$10,IF($M306=Data!$AD$4,Data!$AF$10,IF($M306=Data!$AI$4,Data!$AK$10,IF($M306=Data!$AN$4,Data!$AP$10,0))))))</f>
        <v>0</v>
      </c>
      <c r="AK306" s="9">
        <f>IF($M306=Data!$L$10,Data!$V$11,IF($M306=Data!$L$12,Data!$V$11,IF($M306=Data!$Y$4,Data!$AA$11,IF($M306=Data!$AD$4,Data!$AF$11,IF($M306=Data!$AI$4,Data!$AK$11,IF($M306=Data!$AN$4,Data!$AP$11,0))))))</f>
        <v>0</v>
      </c>
      <c r="AL306" s="9">
        <f>IF($M306=Data!$L$10,Data!$V$12,IF($M306=Data!$L$12,Data!$V$12,IF($M306=Data!$Y$4,Data!$AA$12,IF($M306=Data!$AD$4,Data!$AF$12,IF($M306=Data!$AI$4,Data!$AK$12,IF($M306=Data!$AN$4,Data!$AP$12,0))))))</f>
        <v>0</v>
      </c>
      <c r="AM306" s="9">
        <f>IF($M306=Data!$L$10,Data!$V$13,IF($M306=Data!$L$12,Data!$V$13,IF($M306=Data!$Y$4,Data!$AA$13,IF($M306=Data!$AD$4,Data!$AF$13,IF($M306=Data!$AI$4,Data!$AK$13,IF($M306=Data!$AN$4,Data!$AP$13,0))))))</f>
        <v>0</v>
      </c>
      <c r="AN306" s="9">
        <f>IF($M306=Data!$L$10,Data!$V$14,IF($M306=Data!$L$12,Data!$V$14,IF($M306=Data!$Y$4,Data!$AA$14,IF($M306=Data!$AD$4,Data!$AF$14,IF($M306=Data!$AI$4,Data!$AK$14,IF($M306=Data!$AN$4,Data!$AP$14,0))))))</f>
        <v>0</v>
      </c>
      <c r="AO306" s="9">
        <f>IF($M306=Data!$L$10,Data!$V$15,IF($M306=Data!$L$12,Data!$V$15,IF($M306=Data!$Y$4,Data!$AA$15,IF($M306=Data!$AD$4,Data!$AF$15,IF($M306=Data!$AI$4,Data!$AK$15,IF($M306=Data!$AN$4,Data!$AP$15,0))))))</f>
        <v>0</v>
      </c>
      <c r="AP306" s="9">
        <f>IF($M306=Data!$L$10,Data!$V$16,IF($M306=Data!$L$12,Data!$V$16,IF($M306=Data!$Y$4,Data!$AA$16,IF($M306=Data!$AD$4,Data!$AF$16,IF($M306=Data!$AI$4,Data!$AK$16,IF($M306=Data!$AN$4,Data!$AP$16,0))))))</f>
        <v>0</v>
      </c>
      <c r="AQ306" s="9">
        <f>IF($M306=Data!$L$10,Data!$V$17,IF($M306=Data!$L$12,Data!$V$17,IF($M306=Data!$Y$4,Data!$AA$17,IF($M306=Data!$AD$4,Data!$AF$17,IF($M306=Data!$AI$4,Data!$AK$17,IF($M306=Data!$AN$4,Data!$AP$17,0))))))</f>
        <v>0</v>
      </c>
      <c r="AR306" s="9">
        <f>IF($M306=Data!$L$10,Data!$V$18,IF($M306=Data!$L$12,Data!$V$18,IF($M306=Data!$Y$4,Data!$AA$18,IF($M306=Data!$AD$4,Data!$AF$18,IF($M306=Data!$AI$4,Data!$AK$18,IF($M306=Data!$AN$4,Data!$AP$18,0))))))</f>
        <v>0</v>
      </c>
      <c r="AS306" s="9">
        <f>IF($M306=Data!$L$10,Data!$V$19,IF($M306=Data!$L$12,Data!$V$19,IF($M306=Data!$Y$4,Data!$AA$19,IF($M306=Data!$AD$4,Data!$AF$19,IF($M306=Data!$AI$4,Data!$AK$19,IF($M306=Data!$AN$4,Data!$AP$19,0))))))</f>
        <v>0</v>
      </c>
      <c r="AT306" s="9">
        <f>IF($M306=Data!$L$10,Data!$V$20,IF($M306=Data!$L$12,Data!$V$20,IF($M306=Data!$Y$4,Data!$AA$20,IF($M306=Data!$AD$4,Data!$AF$20,IF($M306=Data!$AI$4,Data!$AK$20,IF($M306=Data!$AN$4,Data!$AP$20,0))))))</f>
        <v>0</v>
      </c>
      <c r="AU306" s="9">
        <f>IF($M306=Data!$L$10,Data!$V$21,IF($M306=Data!$L$12,Data!$V$21,IF($M306=Data!$Y$4,Data!$AA$21,IF($M306=Data!$AD$4,Data!$AF$21,IF($M306=Data!$AI$4,Data!$AK$21,IF($M306=Data!$AN$4,Data!$AP$21,0))))))</f>
        <v>0</v>
      </c>
      <c r="AV306" s="9">
        <f>IF($M306=Data!$L$10,Data!$V$22,IF($M306=Data!$L$12,Data!$V$22,IF($M306=Data!$Y$4,Data!$AA$22,IF($M306=Data!$AD$4,Data!$AF$22,IF($M306=Data!$AI$4,Data!$AK$22,IF($M306=Data!$AN$4,Data!$AP$22,0))))))</f>
        <v>0</v>
      </c>
      <c r="AW306" s="9">
        <f>IF($M306=Data!$L$10,Data!$V$23,IF($M306=Data!$L$12,Data!$V$23,IF($M306=Data!$Y$4,Data!$AA$23,IF($M306=Data!$AD$4,Data!$AF$23,IF($M306=Data!$AI$4,Data!$AK$23,IF($M306=Data!$AN$4,Data!$AP$23,0))))))</f>
        <v>0</v>
      </c>
      <c r="AX306" s="9">
        <f>IF($M306=Data!$L$10,Data!$V$24,IF($M306=Data!$L$12,Data!$V$24,IF($M306=Data!$Y$4,Data!$AA$24,IF($M306=Data!$AD$4,Data!$AF$24,IF($M306=Data!$AI$4,Data!$AK$24,IF($M306=Data!$AN$4,Data!$AP$24,0))))))</f>
        <v>0</v>
      </c>
      <c r="AY306" s="9">
        <f>IF($M306=Data!$L$10,Data!$V$25,IF($M306=Data!$L$12,Data!$V$25,IF($M306=Data!$Y$4,Data!$AA$25,IF($M306=Data!$AD$4,Data!$AF$25,IF($M306=Data!$AI$4,Data!$AK$25,IF($M306=Data!$AN$4,Data!$AP$25,0))))))</f>
        <v>0</v>
      </c>
      <c r="AZ306" s="9">
        <f>IF($M306=Data!$L$10,Data!$V$26,IF($M306=Data!$L$12,Data!$V$26,IF($M306=Data!$Y$4,Data!$AA$26,IF($M306=Data!$AD$4,Data!$AF$26,IF($M306=Data!$AI$4,Data!$AK$26,IF($M306=Data!$AN$4,Data!$AP$26,0))))))</f>
        <v>0</v>
      </c>
      <c r="BA306" s="9">
        <f>IF($M306=Data!$L$10,Data!$V$27,IF($M306=Data!$L$12,Data!$V$27,IF($M306=Data!$Y$4,Data!$AA$27,IF($M306=Data!$AD$4,Data!$AF$27,IF($M306=Data!$AI$4,Data!$AK$27,IF($M306=Data!$AN$4,Data!$AP$27,0))))))</f>
        <v>0</v>
      </c>
      <c r="BB306" s="9">
        <f>IF($M306=Data!$L$10,Data!$V$28,IF($M306=Data!$L$12,Data!$V$28,IF($M306=Data!$Y$4,Data!$AA$28,IF($M306=Data!$AD$4,Data!$AF$28,IF($M306=Data!$AI$4,Data!$AK$28,IF($M306=Data!$AN$4,Data!$AP$28,0))))))</f>
        <v>0</v>
      </c>
      <c r="BC306" s="9">
        <f t="shared" si="20"/>
        <v>0</v>
      </c>
      <c r="BD306" s="119">
        <f>VLOOKUP($BC306,Data!$AS$4:$AT$128,2,FALSE)</f>
        <v>0</v>
      </c>
      <c r="BE306" s="102">
        <f>IF('LCLR Activity List v2.2'!$K306="SPR",1,0)</f>
        <v>0</v>
      </c>
      <c r="BF306" s="100" t="e">
        <f>IF($BE306=0,T306*Data!BF$98,IF($BE306=1,T306*Data!BK$98,T306*Data!BF$98))</f>
        <v>#N/A</v>
      </c>
      <c r="BG306" s="100" t="e">
        <f>IF($BE306=0,U306*Data!BG$98,IF($BE306=1,U306*Data!BL$98,U306*Data!BG$98))</f>
        <v>#N/A</v>
      </c>
      <c r="BH306" s="100" t="e">
        <f>IF($BE306=0,V306*Data!BH$98,IF($BE306=1,V306*Data!BM$98,V306*Data!BH$98))</f>
        <v>#N/A</v>
      </c>
      <c r="BI306" s="100" t="e">
        <f>IF($BE306=0,W306*Data!BI$98,IF($BE306=1,W306*Data!BN$98,W306*Data!BI$98))</f>
        <v>#N/A</v>
      </c>
      <c r="BJ306" s="100" t="e">
        <f>IF($BE306=0,X306*Data!BJ$98,IF($BE306=1,X306*Data!BO$98,X306*Data!BJ$98))</f>
        <v>#N/A</v>
      </c>
      <c r="BK306" s="97" t="e">
        <f t="shared" si="19"/>
        <v>#N/A</v>
      </c>
    </row>
    <row r="307" spans="1:63" x14ac:dyDescent="0.35">
      <c r="A307" s="187">
        <v>295</v>
      </c>
      <c r="B307" s="165"/>
      <c r="C307" s="166"/>
      <c r="D307" s="230"/>
      <c r="E307" s="166"/>
      <c r="F307" s="166"/>
      <c r="G307" s="166"/>
      <c r="H307" s="166"/>
      <c r="I307" s="166"/>
      <c r="J307" s="166"/>
      <c r="K307" s="166"/>
      <c r="L307" s="166"/>
      <c r="M307" s="166"/>
      <c r="N307" s="166"/>
      <c r="O307" s="231"/>
      <c r="P307" s="154">
        <f>VLOOKUP($BC307,Data!$AS$4:$AT$128,2,FALSE)</f>
        <v>0</v>
      </c>
      <c r="Q307" s="166"/>
      <c r="R307" s="166"/>
      <c r="S307" s="155"/>
      <c r="T307" s="170"/>
      <c r="U307" s="170"/>
      <c r="V307" s="170"/>
      <c r="W307" s="170"/>
      <c r="X307" s="156">
        <f t="shared" si="17"/>
        <v>0</v>
      </c>
      <c r="Y307" s="170"/>
      <c r="Z307" s="156">
        <f t="shared" si="18"/>
        <v>0</v>
      </c>
      <c r="AA307" s="175"/>
      <c r="AB307" s="176"/>
      <c r="AD307" s="9">
        <f>IF($M307=Data!$L$10,Data!$V$4,IF($M307=Data!$L$12,Data!$V$4,IF($M307=Data!$Y$4,Data!$AA$4,IF($M307=Data!$AD$4,Data!$AF$4,IF($M307=Data!$AI$4,Data!$AK$4,IF($M307=Data!$AN$4,Data!$AP$4,0))))))</f>
        <v>0</v>
      </c>
      <c r="AE307" s="9">
        <f>IF($M307=Data!$L$10,Data!$V$5,IF($M307=Data!$L$12,Data!$V$5,IF($M307=Data!$Y$4,Data!$AA$5,IF($M307=Data!$AD$4,Data!$AF$5,IF($M307=Data!$AI$4,Data!$AK$5,IF($M307=Data!$AN$4,Data!$AP$5,0))))))</f>
        <v>0</v>
      </c>
      <c r="AF307" s="9">
        <f>IF($M307=Data!$L$10,Data!$V$6,IF($M307=Data!$L$12,Data!$V$6,IF($M307=Data!$Y$4,Data!$AA$6,IF($M307=Data!$AD$4,Data!$AF$6,IF($M307=Data!$AI$4,Data!$AK$6,IF($M307=Data!$AN$4,Data!$AP$6,0))))))</f>
        <v>0</v>
      </c>
      <c r="AG307" s="9">
        <f>IF($M307=Data!$L$10,Data!$V$7,IF($M307=Data!$L$12,Data!$V$7,IF($M307=Data!$Y$4,Data!$AA$7,IF($M307=Data!$AD$4,Data!$AF$7,IF($M307=Data!$AI$4,Data!$AK$7,IF($M307=Data!$AN$4,Data!$AP$7,0))))))</f>
        <v>0</v>
      </c>
      <c r="AH307" s="9">
        <f>IF($M307=Data!$L$10,Data!$V$8,IF($M307=Data!$L$12,Data!$V$8,IF($M307=Data!$Y$4,Data!$AA$8,IF($M307=Data!$AD$4,Data!$AF$8,IF($M307=Data!$AI$4,Data!$AK$8,IF($M307=Data!$AN$4,Data!$AP$8,0))))))</f>
        <v>0</v>
      </c>
      <c r="AI307" s="9">
        <f>IF($M307=Data!$L$10,Data!$V$9,IF($M307=Data!$L$12,Data!$V$9,IF($M307=Data!$Y$4,Data!$AA$9,IF($M307=Data!$AD$4,Data!$AF$9,IF($M307=Data!$AI$4,Data!$AK$9,IF($M307=Data!$AN$4,Data!$AP$9,0))))))</f>
        <v>0</v>
      </c>
      <c r="AJ307" s="9">
        <f>IF($M307=Data!$L$10,Data!$V$10,IF($M307=Data!$L$12,Data!$V$10,IF($M307=Data!$Y$4,Data!$AA$10,IF($M307=Data!$AD$4,Data!$AF$10,IF($M307=Data!$AI$4,Data!$AK$10,IF($M307=Data!$AN$4,Data!$AP$10,0))))))</f>
        <v>0</v>
      </c>
      <c r="AK307" s="9">
        <f>IF($M307=Data!$L$10,Data!$V$11,IF($M307=Data!$L$12,Data!$V$11,IF($M307=Data!$Y$4,Data!$AA$11,IF($M307=Data!$AD$4,Data!$AF$11,IF($M307=Data!$AI$4,Data!$AK$11,IF($M307=Data!$AN$4,Data!$AP$11,0))))))</f>
        <v>0</v>
      </c>
      <c r="AL307" s="9">
        <f>IF($M307=Data!$L$10,Data!$V$12,IF($M307=Data!$L$12,Data!$V$12,IF($M307=Data!$Y$4,Data!$AA$12,IF($M307=Data!$AD$4,Data!$AF$12,IF($M307=Data!$AI$4,Data!$AK$12,IF($M307=Data!$AN$4,Data!$AP$12,0))))))</f>
        <v>0</v>
      </c>
      <c r="AM307" s="9">
        <f>IF($M307=Data!$L$10,Data!$V$13,IF($M307=Data!$L$12,Data!$V$13,IF($M307=Data!$Y$4,Data!$AA$13,IF($M307=Data!$AD$4,Data!$AF$13,IF($M307=Data!$AI$4,Data!$AK$13,IF($M307=Data!$AN$4,Data!$AP$13,0))))))</f>
        <v>0</v>
      </c>
      <c r="AN307" s="9">
        <f>IF($M307=Data!$L$10,Data!$V$14,IF($M307=Data!$L$12,Data!$V$14,IF($M307=Data!$Y$4,Data!$AA$14,IF($M307=Data!$AD$4,Data!$AF$14,IF($M307=Data!$AI$4,Data!$AK$14,IF($M307=Data!$AN$4,Data!$AP$14,0))))))</f>
        <v>0</v>
      </c>
      <c r="AO307" s="9">
        <f>IF($M307=Data!$L$10,Data!$V$15,IF($M307=Data!$L$12,Data!$V$15,IF($M307=Data!$Y$4,Data!$AA$15,IF($M307=Data!$AD$4,Data!$AF$15,IF($M307=Data!$AI$4,Data!$AK$15,IF($M307=Data!$AN$4,Data!$AP$15,0))))))</f>
        <v>0</v>
      </c>
      <c r="AP307" s="9">
        <f>IF($M307=Data!$L$10,Data!$V$16,IF($M307=Data!$L$12,Data!$V$16,IF($M307=Data!$Y$4,Data!$AA$16,IF($M307=Data!$AD$4,Data!$AF$16,IF($M307=Data!$AI$4,Data!$AK$16,IF($M307=Data!$AN$4,Data!$AP$16,0))))))</f>
        <v>0</v>
      </c>
      <c r="AQ307" s="9">
        <f>IF($M307=Data!$L$10,Data!$V$17,IF($M307=Data!$L$12,Data!$V$17,IF($M307=Data!$Y$4,Data!$AA$17,IF($M307=Data!$AD$4,Data!$AF$17,IF($M307=Data!$AI$4,Data!$AK$17,IF($M307=Data!$AN$4,Data!$AP$17,0))))))</f>
        <v>0</v>
      </c>
      <c r="AR307" s="9">
        <f>IF($M307=Data!$L$10,Data!$V$18,IF($M307=Data!$L$12,Data!$V$18,IF($M307=Data!$Y$4,Data!$AA$18,IF($M307=Data!$AD$4,Data!$AF$18,IF($M307=Data!$AI$4,Data!$AK$18,IF($M307=Data!$AN$4,Data!$AP$18,0))))))</f>
        <v>0</v>
      </c>
      <c r="AS307" s="9">
        <f>IF($M307=Data!$L$10,Data!$V$19,IF($M307=Data!$L$12,Data!$V$19,IF($M307=Data!$Y$4,Data!$AA$19,IF($M307=Data!$AD$4,Data!$AF$19,IF($M307=Data!$AI$4,Data!$AK$19,IF($M307=Data!$AN$4,Data!$AP$19,0))))))</f>
        <v>0</v>
      </c>
      <c r="AT307" s="9">
        <f>IF($M307=Data!$L$10,Data!$V$20,IF($M307=Data!$L$12,Data!$V$20,IF($M307=Data!$Y$4,Data!$AA$20,IF($M307=Data!$AD$4,Data!$AF$20,IF($M307=Data!$AI$4,Data!$AK$20,IF($M307=Data!$AN$4,Data!$AP$20,0))))))</f>
        <v>0</v>
      </c>
      <c r="AU307" s="9">
        <f>IF($M307=Data!$L$10,Data!$V$21,IF($M307=Data!$L$12,Data!$V$21,IF($M307=Data!$Y$4,Data!$AA$21,IF($M307=Data!$AD$4,Data!$AF$21,IF($M307=Data!$AI$4,Data!$AK$21,IF($M307=Data!$AN$4,Data!$AP$21,0))))))</f>
        <v>0</v>
      </c>
      <c r="AV307" s="9">
        <f>IF($M307=Data!$L$10,Data!$V$22,IF($M307=Data!$L$12,Data!$V$22,IF($M307=Data!$Y$4,Data!$AA$22,IF($M307=Data!$AD$4,Data!$AF$22,IF($M307=Data!$AI$4,Data!$AK$22,IF($M307=Data!$AN$4,Data!$AP$22,0))))))</f>
        <v>0</v>
      </c>
      <c r="AW307" s="9">
        <f>IF($M307=Data!$L$10,Data!$V$23,IF($M307=Data!$L$12,Data!$V$23,IF($M307=Data!$Y$4,Data!$AA$23,IF($M307=Data!$AD$4,Data!$AF$23,IF($M307=Data!$AI$4,Data!$AK$23,IF($M307=Data!$AN$4,Data!$AP$23,0))))))</f>
        <v>0</v>
      </c>
      <c r="AX307" s="9">
        <f>IF($M307=Data!$L$10,Data!$V$24,IF($M307=Data!$L$12,Data!$V$24,IF($M307=Data!$Y$4,Data!$AA$24,IF($M307=Data!$AD$4,Data!$AF$24,IF($M307=Data!$AI$4,Data!$AK$24,IF($M307=Data!$AN$4,Data!$AP$24,0))))))</f>
        <v>0</v>
      </c>
      <c r="AY307" s="9">
        <f>IF($M307=Data!$L$10,Data!$V$25,IF($M307=Data!$L$12,Data!$V$25,IF($M307=Data!$Y$4,Data!$AA$25,IF($M307=Data!$AD$4,Data!$AF$25,IF($M307=Data!$AI$4,Data!$AK$25,IF($M307=Data!$AN$4,Data!$AP$25,0))))))</f>
        <v>0</v>
      </c>
      <c r="AZ307" s="9">
        <f>IF($M307=Data!$L$10,Data!$V$26,IF($M307=Data!$L$12,Data!$V$26,IF($M307=Data!$Y$4,Data!$AA$26,IF($M307=Data!$AD$4,Data!$AF$26,IF($M307=Data!$AI$4,Data!$AK$26,IF($M307=Data!$AN$4,Data!$AP$26,0))))))</f>
        <v>0</v>
      </c>
      <c r="BA307" s="9">
        <f>IF($M307=Data!$L$10,Data!$V$27,IF($M307=Data!$L$12,Data!$V$27,IF($M307=Data!$Y$4,Data!$AA$27,IF($M307=Data!$AD$4,Data!$AF$27,IF($M307=Data!$AI$4,Data!$AK$27,IF($M307=Data!$AN$4,Data!$AP$27,0))))))</f>
        <v>0</v>
      </c>
      <c r="BB307" s="9">
        <f>IF($M307=Data!$L$10,Data!$V$28,IF($M307=Data!$L$12,Data!$V$28,IF($M307=Data!$Y$4,Data!$AA$28,IF($M307=Data!$AD$4,Data!$AF$28,IF($M307=Data!$AI$4,Data!$AK$28,IF($M307=Data!$AN$4,Data!$AP$28,0))))))</f>
        <v>0</v>
      </c>
      <c r="BC307" s="9">
        <f t="shared" si="20"/>
        <v>0</v>
      </c>
      <c r="BD307" s="119">
        <f>VLOOKUP($BC307,Data!$AS$4:$AT$128,2,FALSE)</f>
        <v>0</v>
      </c>
      <c r="BE307" s="102">
        <f>IF('LCLR Activity List v2.2'!$K307="SPR",1,0)</f>
        <v>0</v>
      </c>
      <c r="BF307" s="100" t="e">
        <f>IF($BE307=0,T307*Data!BF$98,IF($BE307=1,T307*Data!BK$98,T307*Data!BF$98))</f>
        <v>#N/A</v>
      </c>
      <c r="BG307" s="100" t="e">
        <f>IF($BE307=0,U307*Data!BG$98,IF($BE307=1,U307*Data!BL$98,U307*Data!BG$98))</f>
        <v>#N/A</v>
      </c>
      <c r="BH307" s="100" t="e">
        <f>IF($BE307=0,V307*Data!BH$98,IF($BE307=1,V307*Data!BM$98,V307*Data!BH$98))</f>
        <v>#N/A</v>
      </c>
      <c r="BI307" s="100" t="e">
        <f>IF($BE307=0,W307*Data!BI$98,IF($BE307=1,W307*Data!BN$98,W307*Data!BI$98))</f>
        <v>#N/A</v>
      </c>
      <c r="BJ307" s="100" t="e">
        <f>IF($BE307=0,X307*Data!BJ$98,IF($BE307=1,X307*Data!BO$98,X307*Data!BJ$98))</f>
        <v>#N/A</v>
      </c>
      <c r="BK307" s="97" t="e">
        <f t="shared" si="19"/>
        <v>#N/A</v>
      </c>
    </row>
    <row r="308" spans="1:63" x14ac:dyDescent="0.35">
      <c r="A308" s="187">
        <v>296</v>
      </c>
      <c r="B308" s="165"/>
      <c r="C308" s="166"/>
      <c r="D308" s="230"/>
      <c r="E308" s="166"/>
      <c r="F308" s="166"/>
      <c r="G308" s="166"/>
      <c r="H308" s="166"/>
      <c r="I308" s="166"/>
      <c r="J308" s="166"/>
      <c r="K308" s="166"/>
      <c r="L308" s="166"/>
      <c r="M308" s="166"/>
      <c r="N308" s="166"/>
      <c r="O308" s="231"/>
      <c r="P308" s="154">
        <f>VLOOKUP($BC308,Data!$AS$4:$AT$128,2,FALSE)</f>
        <v>0</v>
      </c>
      <c r="Q308" s="166"/>
      <c r="R308" s="166"/>
      <c r="S308" s="155"/>
      <c r="T308" s="170"/>
      <c r="U308" s="170"/>
      <c r="V308" s="170"/>
      <c r="W308" s="170"/>
      <c r="X308" s="156">
        <f t="shared" si="17"/>
        <v>0</v>
      </c>
      <c r="Y308" s="170"/>
      <c r="Z308" s="156">
        <f t="shared" si="18"/>
        <v>0</v>
      </c>
      <c r="AA308" s="175"/>
      <c r="AB308" s="176"/>
      <c r="AD308" s="9">
        <f>IF($M308=Data!$L$10,Data!$V$4,IF($M308=Data!$L$12,Data!$V$4,IF($M308=Data!$Y$4,Data!$AA$4,IF($M308=Data!$AD$4,Data!$AF$4,IF($M308=Data!$AI$4,Data!$AK$4,IF($M308=Data!$AN$4,Data!$AP$4,0))))))</f>
        <v>0</v>
      </c>
      <c r="AE308" s="9">
        <f>IF($M308=Data!$L$10,Data!$V$5,IF($M308=Data!$L$12,Data!$V$5,IF($M308=Data!$Y$4,Data!$AA$5,IF($M308=Data!$AD$4,Data!$AF$5,IF($M308=Data!$AI$4,Data!$AK$5,IF($M308=Data!$AN$4,Data!$AP$5,0))))))</f>
        <v>0</v>
      </c>
      <c r="AF308" s="9">
        <f>IF($M308=Data!$L$10,Data!$V$6,IF($M308=Data!$L$12,Data!$V$6,IF($M308=Data!$Y$4,Data!$AA$6,IF($M308=Data!$AD$4,Data!$AF$6,IF($M308=Data!$AI$4,Data!$AK$6,IF($M308=Data!$AN$4,Data!$AP$6,0))))))</f>
        <v>0</v>
      </c>
      <c r="AG308" s="9">
        <f>IF($M308=Data!$L$10,Data!$V$7,IF($M308=Data!$L$12,Data!$V$7,IF($M308=Data!$Y$4,Data!$AA$7,IF($M308=Data!$AD$4,Data!$AF$7,IF($M308=Data!$AI$4,Data!$AK$7,IF($M308=Data!$AN$4,Data!$AP$7,0))))))</f>
        <v>0</v>
      </c>
      <c r="AH308" s="9">
        <f>IF($M308=Data!$L$10,Data!$V$8,IF($M308=Data!$L$12,Data!$V$8,IF($M308=Data!$Y$4,Data!$AA$8,IF($M308=Data!$AD$4,Data!$AF$8,IF($M308=Data!$AI$4,Data!$AK$8,IF($M308=Data!$AN$4,Data!$AP$8,0))))))</f>
        <v>0</v>
      </c>
      <c r="AI308" s="9">
        <f>IF($M308=Data!$L$10,Data!$V$9,IF($M308=Data!$L$12,Data!$V$9,IF($M308=Data!$Y$4,Data!$AA$9,IF($M308=Data!$AD$4,Data!$AF$9,IF($M308=Data!$AI$4,Data!$AK$9,IF($M308=Data!$AN$4,Data!$AP$9,0))))))</f>
        <v>0</v>
      </c>
      <c r="AJ308" s="9">
        <f>IF($M308=Data!$L$10,Data!$V$10,IF($M308=Data!$L$12,Data!$V$10,IF($M308=Data!$Y$4,Data!$AA$10,IF($M308=Data!$AD$4,Data!$AF$10,IF($M308=Data!$AI$4,Data!$AK$10,IF($M308=Data!$AN$4,Data!$AP$10,0))))))</f>
        <v>0</v>
      </c>
      <c r="AK308" s="9">
        <f>IF($M308=Data!$L$10,Data!$V$11,IF($M308=Data!$L$12,Data!$V$11,IF($M308=Data!$Y$4,Data!$AA$11,IF($M308=Data!$AD$4,Data!$AF$11,IF($M308=Data!$AI$4,Data!$AK$11,IF($M308=Data!$AN$4,Data!$AP$11,0))))))</f>
        <v>0</v>
      </c>
      <c r="AL308" s="9">
        <f>IF($M308=Data!$L$10,Data!$V$12,IF($M308=Data!$L$12,Data!$V$12,IF($M308=Data!$Y$4,Data!$AA$12,IF($M308=Data!$AD$4,Data!$AF$12,IF($M308=Data!$AI$4,Data!$AK$12,IF($M308=Data!$AN$4,Data!$AP$12,0))))))</f>
        <v>0</v>
      </c>
      <c r="AM308" s="9">
        <f>IF($M308=Data!$L$10,Data!$V$13,IF($M308=Data!$L$12,Data!$V$13,IF($M308=Data!$Y$4,Data!$AA$13,IF($M308=Data!$AD$4,Data!$AF$13,IF($M308=Data!$AI$4,Data!$AK$13,IF($M308=Data!$AN$4,Data!$AP$13,0))))))</f>
        <v>0</v>
      </c>
      <c r="AN308" s="9">
        <f>IF($M308=Data!$L$10,Data!$V$14,IF($M308=Data!$L$12,Data!$V$14,IF($M308=Data!$Y$4,Data!$AA$14,IF($M308=Data!$AD$4,Data!$AF$14,IF($M308=Data!$AI$4,Data!$AK$14,IF($M308=Data!$AN$4,Data!$AP$14,0))))))</f>
        <v>0</v>
      </c>
      <c r="AO308" s="9">
        <f>IF($M308=Data!$L$10,Data!$V$15,IF($M308=Data!$L$12,Data!$V$15,IF($M308=Data!$Y$4,Data!$AA$15,IF($M308=Data!$AD$4,Data!$AF$15,IF($M308=Data!$AI$4,Data!$AK$15,IF($M308=Data!$AN$4,Data!$AP$15,0))))))</f>
        <v>0</v>
      </c>
      <c r="AP308" s="9">
        <f>IF($M308=Data!$L$10,Data!$V$16,IF($M308=Data!$L$12,Data!$V$16,IF($M308=Data!$Y$4,Data!$AA$16,IF($M308=Data!$AD$4,Data!$AF$16,IF($M308=Data!$AI$4,Data!$AK$16,IF($M308=Data!$AN$4,Data!$AP$16,0))))))</f>
        <v>0</v>
      </c>
      <c r="AQ308" s="9">
        <f>IF($M308=Data!$L$10,Data!$V$17,IF($M308=Data!$L$12,Data!$V$17,IF($M308=Data!$Y$4,Data!$AA$17,IF($M308=Data!$AD$4,Data!$AF$17,IF($M308=Data!$AI$4,Data!$AK$17,IF($M308=Data!$AN$4,Data!$AP$17,0))))))</f>
        <v>0</v>
      </c>
      <c r="AR308" s="9">
        <f>IF($M308=Data!$L$10,Data!$V$18,IF($M308=Data!$L$12,Data!$V$18,IF($M308=Data!$Y$4,Data!$AA$18,IF($M308=Data!$AD$4,Data!$AF$18,IF($M308=Data!$AI$4,Data!$AK$18,IF($M308=Data!$AN$4,Data!$AP$18,0))))))</f>
        <v>0</v>
      </c>
      <c r="AS308" s="9">
        <f>IF($M308=Data!$L$10,Data!$V$19,IF($M308=Data!$L$12,Data!$V$19,IF($M308=Data!$Y$4,Data!$AA$19,IF($M308=Data!$AD$4,Data!$AF$19,IF($M308=Data!$AI$4,Data!$AK$19,IF($M308=Data!$AN$4,Data!$AP$19,0))))))</f>
        <v>0</v>
      </c>
      <c r="AT308" s="9">
        <f>IF($M308=Data!$L$10,Data!$V$20,IF($M308=Data!$L$12,Data!$V$20,IF($M308=Data!$Y$4,Data!$AA$20,IF($M308=Data!$AD$4,Data!$AF$20,IF($M308=Data!$AI$4,Data!$AK$20,IF($M308=Data!$AN$4,Data!$AP$20,0))))))</f>
        <v>0</v>
      </c>
      <c r="AU308" s="9">
        <f>IF($M308=Data!$L$10,Data!$V$21,IF($M308=Data!$L$12,Data!$V$21,IF($M308=Data!$Y$4,Data!$AA$21,IF($M308=Data!$AD$4,Data!$AF$21,IF($M308=Data!$AI$4,Data!$AK$21,IF($M308=Data!$AN$4,Data!$AP$21,0))))))</f>
        <v>0</v>
      </c>
      <c r="AV308" s="9">
        <f>IF($M308=Data!$L$10,Data!$V$22,IF($M308=Data!$L$12,Data!$V$22,IF($M308=Data!$Y$4,Data!$AA$22,IF($M308=Data!$AD$4,Data!$AF$22,IF($M308=Data!$AI$4,Data!$AK$22,IF($M308=Data!$AN$4,Data!$AP$22,0))))))</f>
        <v>0</v>
      </c>
      <c r="AW308" s="9">
        <f>IF($M308=Data!$L$10,Data!$V$23,IF($M308=Data!$L$12,Data!$V$23,IF($M308=Data!$Y$4,Data!$AA$23,IF($M308=Data!$AD$4,Data!$AF$23,IF($M308=Data!$AI$4,Data!$AK$23,IF($M308=Data!$AN$4,Data!$AP$23,0))))))</f>
        <v>0</v>
      </c>
      <c r="AX308" s="9">
        <f>IF($M308=Data!$L$10,Data!$V$24,IF($M308=Data!$L$12,Data!$V$24,IF($M308=Data!$Y$4,Data!$AA$24,IF($M308=Data!$AD$4,Data!$AF$24,IF($M308=Data!$AI$4,Data!$AK$24,IF($M308=Data!$AN$4,Data!$AP$24,0))))))</f>
        <v>0</v>
      </c>
      <c r="AY308" s="9">
        <f>IF($M308=Data!$L$10,Data!$V$25,IF($M308=Data!$L$12,Data!$V$25,IF($M308=Data!$Y$4,Data!$AA$25,IF($M308=Data!$AD$4,Data!$AF$25,IF($M308=Data!$AI$4,Data!$AK$25,IF($M308=Data!$AN$4,Data!$AP$25,0))))))</f>
        <v>0</v>
      </c>
      <c r="AZ308" s="9">
        <f>IF($M308=Data!$L$10,Data!$V$26,IF($M308=Data!$L$12,Data!$V$26,IF($M308=Data!$Y$4,Data!$AA$26,IF($M308=Data!$AD$4,Data!$AF$26,IF($M308=Data!$AI$4,Data!$AK$26,IF($M308=Data!$AN$4,Data!$AP$26,0))))))</f>
        <v>0</v>
      </c>
      <c r="BA308" s="9">
        <f>IF($M308=Data!$L$10,Data!$V$27,IF($M308=Data!$L$12,Data!$V$27,IF($M308=Data!$Y$4,Data!$AA$27,IF($M308=Data!$AD$4,Data!$AF$27,IF($M308=Data!$AI$4,Data!$AK$27,IF($M308=Data!$AN$4,Data!$AP$27,0))))))</f>
        <v>0</v>
      </c>
      <c r="BB308" s="9">
        <f>IF($M308=Data!$L$10,Data!$V$28,IF($M308=Data!$L$12,Data!$V$28,IF($M308=Data!$Y$4,Data!$AA$28,IF($M308=Data!$AD$4,Data!$AF$28,IF($M308=Data!$AI$4,Data!$AK$28,IF($M308=Data!$AN$4,Data!$AP$28,0))))))</f>
        <v>0</v>
      </c>
      <c r="BC308" s="9">
        <f t="shared" si="20"/>
        <v>0</v>
      </c>
      <c r="BD308" s="119">
        <f>VLOOKUP($BC308,Data!$AS$4:$AT$128,2,FALSE)</f>
        <v>0</v>
      </c>
      <c r="BE308" s="102">
        <f>IF('LCLR Activity List v2.2'!$K308="SPR",1,0)</f>
        <v>0</v>
      </c>
      <c r="BF308" s="100" t="e">
        <f>IF($BE308=0,T308*Data!BF$98,IF($BE308=1,T308*Data!BK$98,T308*Data!BF$98))</f>
        <v>#N/A</v>
      </c>
      <c r="BG308" s="100" t="e">
        <f>IF($BE308=0,U308*Data!BG$98,IF($BE308=1,U308*Data!BL$98,U308*Data!BG$98))</f>
        <v>#N/A</v>
      </c>
      <c r="BH308" s="100" t="e">
        <f>IF($BE308=0,V308*Data!BH$98,IF($BE308=1,V308*Data!BM$98,V308*Data!BH$98))</f>
        <v>#N/A</v>
      </c>
      <c r="BI308" s="100" t="e">
        <f>IF($BE308=0,W308*Data!BI$98,IF($BE308=1,W308*Data!BN$98,W308*Data!BI$98))</f>
        <v>#N/A</v>
      </c>
      <c r="BJ308" s="100" t="e">
        <f>IF($BE308=0,X308*Data!BJ$98,IF($BE308=1,X308*Data!BO$98,X308*Data!BJ$98))</f>
        <v>#N/A</v>
      </c>
      <c r="BK308" s="97" t="e">
        <f t="shared" si="19"/>
        <v>#N/A</v>
      </c>
    </row>
    <row r="309" spans="1:63" x14ac:dyDescent="0.35">
      <c r="A309" s="187">
        <v>297</v>
      </c>
      <c r="B309" s="165"/>
      <c r="C309" s="166"/>
      <c r="D309" s="230"/>
      <c r="E309" s="166"/>
      <c r="F309" s="166"/>
      <c r="G309" s="166"/>
      <c r="H309" s="166"/>
      <c r="I309" s="166"/>
      <c r="J309" s="166"/>
      <c r="K309" s="166"/>
      <c r="L309" s="166"/>
      <c r="M309" s="166"/>
      <c r="N309" s="166"/>
      <c r="O309" s="231"/>
      <c r="P309" s="154">
        <f>VLOOKUP($BC309,Data!$AS$4:$AT$128,2,FALSE)</f>
        <v>0</v>
      </c>
      <c r="Q309" s="166"/>
      <c r="R309" s="166"/>
      <c r="S309" s="155"/>
      <c r="T309" s="170"/>
      <c r="U309" s="170"/>
      <c r="V309" s="170"/>
      <c r="W309" s="170"/>
      <c r="X309" s="156">
        <f t="shared" si="17"/>
        <v>0</v>
      </c>
      <c r="Y309" s="170"/>
      <c r="Z309" s="156">
        <f t="shared" si="18"/>
        <v>0</v>
      </c>
      <c r="AA309" s="175"/>
      <c r="AB309" s="176"/>
      <c r="AD309" s="9">
        <f>IF($M309=Data!$L$10,Data!$V$4,IF($M309=Data!$L$12,Data!$V$4,IF($M309=Data!$Y$4,Data!$AA$4,IF($M309=Data!$AD$4,Data!$AF$4,IF($M309=Data!$AI$4,Data!$AK$4,IF($M309=Data!$AN$4,Data!$AP$4,0))))))</f>
        <v>0</v>
      </c>
      <c r="AE309" s="9">
        <f>IF($M309=Data!$L$10,Data!$V$5,IF($M309=Data!$L$12,Data!$V$5,IF($M309=Data!$Y$4,Data!$AA$5,IF($M309=Data!$AD$4,Data!$AF$5,IF($M309=Data!$AI$4,Data!$AK$5,IF($M309=Data!$AN$4,Data!$AP$5,0))))))</f>
        <v>0</v>
      </c>
      <c r="AF309" s="9">
        <f>IF($M309=Data!$L$10,Data!$V$6,IF($M309=Data!$L$12,Data!$V$6,IF($M309=Data!$Y$4,Data!$AA$6,IF($M309=Data!$AD$4,Data!$AF$6,IF($M309=Data!$AI$4,Data!$AK$6,IF($M309=Data!$AN$4,Data!$AP$6,0))))))</f>
        <v>0</v>
      </c>
      <c r="AG309" s="9">
        <f>IF($M309=Data!$L$10,Data!$V$7,IF($M309=Data!$L$12,Data!$V$7,IF($M309=Data!$Y$4,Data!$AA$7,IF($M309=Data!$AD$4,Data!$AF$7,IF($M309=Data!$AI$4,Data!$AK$7,IF($M309=Data!$AN$4,Data!$AP$7,0))))))</f>
        <v>0</v>
      </c>
      <c r="AH309" s="9">
        <f>IF($M309=Data!$L$10,Data!$V$8,IF($M309=Data!$L$12,Data!$V$8,IF($M309=Data!$Y$4,Data!$AA$8,IF($M309=Data!$AD$4,Data!$AF$8,IF($M309=Data!$AI$4,Data!$AK$8,IF($M309=Data!$AN$4,Data!$AP$8,0))))))</f>
        <v>0</v>
      </c>
      <c r="AI309" s="9">
        <f>IF($M309=Data!$L$10,Data!$V$9,IF($M309=Data!$L$12,Data!$V$9,IF($M309=Data!$Y$4,Data!$AA$9,IF($M309=Data!$AD$4,Data!$AF$9,IF($M309=Data!$AI$4,Data!$AK$9,IF($M309=Data!$AN$4,Data!$AP$9,0))))))</f>
        <v>0</v>
      </c>
      <c r="AJ309" s="9">
        <f>IF($M309=Data!$L$10,Data!$V$10,IF($M309=Data!$L$12,Data!$V$10,IF($M309=Data!$Y$4,Data!$AA$10,IF($M309=Data!$AD$4,Data!$AF$10,IF($M309=Data!$AI$4,Data!$AK$10,IF($M309=Data!$AN$4,Data!$AP$10,0))))))</f>
        <v>0</v>
      </c>
      <c r="AK309" s="9">
        <f>IF($M309=Data!$L$10,Data!$V$11,IF($M309=Data!$L$12,Data!$V$11,IF($M309=Data!$Y$4,Data!$AA$11,IF($M309=Data!$AD$4,Data!$AF$11,IF($M309=Data!$AI$4,Data!$AK$11,IF($M309=Data!$AN$4,Data!$AP$11,0))))))</f>
        <v>0</v>
      </c>
      <c r="AL309" s="9">
        <f>IF($M309=Data!$L$10,Data!$V$12,IF($M309=Data!$L$12,Data!$V$12,IF($M309=Data!$Y$4,Data!$AA$12,IF($M309=Data!$AD$4,Data!$AF$12,IF($M309=Data!$AI$4,Data!$AK$12,IF($M309=Data!$AN$4,Data!$AP$12,0))))))</f>
        <v>0</v>
      </c>
      <c r="AM309" s="9">
        <f>IF($M309=Data!$L$10,Data!$V$13,IF($M309=Data!$L$12,Data!$V$13,IF($M309=Data!$Y$4,Data!$AA$13,IF($M309=Data!$AD$4,Data!$AF$13,IF($M309=Data!$AI$4,Data!$AK$13,IF($M309=Data!$AN$4,Data!$AP$13,0))))))</f>
        <v>0</v>
      </c>
      <c r="AN309" s="9">
        <f>IF($M309=Data!$L$10,Data!$V$14,IF($M309=Data!$L$12,Data!$V$14,IF($M309=Data!$Y$4,Data!$AA$14,IF($M309=Data!$AD$4,Data!$AF$14,IF($M309=Data!$AI$4,Data!$AK$14,IF($M309=Data!$AN$4,Data!$AP$14,0))))))</f>
        <v>0</v>
      </c>
      <c r="AO309" s="9">
        <f>IF($M309=Data!$L$10,Data!$V$15,IF($M309=Data!$L$12,Data!$V$15,IF($M309=Data!$Y$4,Data!$AA$15,IF($M309=Data!$AD$4,Data!$AF$15,IF($M309=Data!$AI$4,Data!$AK$15,IF($M309=Data!$AN$4,Data!$AP$15,0))))))</f>
        <v>0</v>
      </c>
      <c r="AP309" s="9">
        <f>IF($M309=Data!$L$10,Data!$V$16,IF($M309=Data!$L$12,Data!$V$16,IF($M309=Data!$Y$4,Data!$AA$16,IF($M309=Data!$AD$4,Data!$AF$16,IF($M309=Data!$AI$4,Data!$AK$16,IF($M309=Data!$AN$4,Data!$AP$16,0))))))</f>
        <v>0</v>
      </c>
      <c r="AQ309" s="9">
        <f>IF($M309=Data!$L$10,Data!$V$17,IF($M309=Data!$L$12,Data!$V$17,IF($M309=Data!$Y$4,Data!$AA$17,IF($M309=Data!$AD$4,Data!$AF$17,IF($M309=Data!$AI$4,Data!$AK$17,IF($M309=Data!$AN$4,Data!$AP$17,0))))))</f>
        <v>0</v>
      </c>
      <c r="AR309" s="9">
        <f>IF($M309=Data!$L$10,Data!$V$18,IF($M309=Data!$L$12,Data!$V$18,IF($M309=Data!$Y$4,Data!$AA$18,IF($M309=Data!$AD$4,Data!$AF$18,IF($M309=Data!$AI$4,Data!$AK$18,IF($M309=Data!$AN$4,Data!$AP$18,0))))))</f>
        <v>0</v>
      </c>
      <c r="AS309" s="9">
        <f>IF($M309=Data!$L$10,Data!$V$19,IF($M309=Data!$L$12,Data!$V$19,IF($M309=Data!$Y$4,Data!$AA$19,IF($M309=Data!$AD$4,Data!$AF$19,IF($M309=Data!$AI$4,Data!$AK$19,IF($M309=Data!$AN$4,Data!$AP$19,0))))))</f>
        <v>0</v>
      </c>
      <c r="AT309" s="9">
        <f>IF($M309=Data!$L$10,Data!$V$20,IF($M309=Data!$L$12,Data!$V$20,IF($M309=Data!$Y$4,Data!$AA$20,IF($M309=Data!$AD$4,Data!$AF$20,IF($M309=Data!$AI$4,Data!$AK$20,IF($M309=Data!$AN$4,Data!$AP$20,0))))))</f>
        <v>0</v>
      </c>
      <c r="AU309" s="9">
        <f>IF($M309=Data!$L$10,Data!$V$21,IF($M309=Data!$L$12,Data!$V$21,IF($M309=Data!$Y$4,Data!$AA$21,IF($M309=Data!$AD$4,Data!$AF$21,IF($M309=Data!$AI$4,Data!$AK$21,IF($M309=Data!$AN$4,Data!$AP$21,0))))))</f>
        <v>0</v>
      </c>
      <c r="AV309" s="9">
        <f>IF($M309=Data!$L$10,Data!$V$22,IF($M309=Data!$L$12,Data!$V$22,IF($M309=Data!$Y$4,Data!$AA$22,IF($M309=Data!$AD$4,Data!$AF$22,IF($M309=Data!$AI$4,Data!$AK$22,IF($M309=Data!$AN$4,Data!$AP$22,0))))))</f>
        <v>0</v>
      </c>
      <c r="AW309" s="9">
        <f>IF($M309=Data!$L$10,Data!$V$23,IF($M309=Data!$L$12,Data!$V$23,IF($M309=Data!$Y$4,Data!$AA$23,IF($M309=Data!$AD$4,Data!$AF$23,IF($M309=Data!$AI$4,Data!$AK$23,IF($M309=Data!$AN$4,Data!$AP$23,0))))))</f>
        <v>0</v>
      </c>
      <c r="AX309" s="9">
        <f>IF($M309=Data!$L$10,Data!$V$24,IF($M309=Data!$L$12,Data!$V$24,IF($M309=Data!$Y$4,Data!$AA$24,IF($M309=Data!$AD$4,Data!$AF$24,IF($M309=Data!$AI$4,Data!$AK$24,IF($M309=Data!$AN$4,Data!$AP$24,0))))))</f>
        <v>0</v>
      </c>
      <c r="AY309" s="9">
        <f>IF($M309=Data!$L$10,Data!$V$25,IF($M309=Data!$L$12,Data!$V$25,IF($M309=Data!$Y$4,Data!$AA$25,IF($M309=Data!$AD$4,Data!$AF$25,IF($M309=Data!$AI$4,Data!$AK$25,IF($M309=Data!$AN$4,Data!$AP$25,0))))))</f>
        <v>0</v>
      </c>
      <c r="AZ309" s="9">
        <f>IF($M309=Data!$L$10,Data!$V$26,IF($M309=Data!$L$12,Data!$V$26,IF($M309=Data!$Y$4,Data!$AA$26,IF($M309=Data!$AD$4,Data!$AF$26,IF($M309=Data!$AI$4,Data!$AK$26,IF($M309=Data!$AN$4,Data!$AP$26,0))))))</f>
        <v>0</v>
      </c>
      <c r="BA309" s="9">
        <f>IF($M309=Data!$L$10,Data!$V$27,IF($M309=Data!$L$12,Data!$V$27,IF($M309=Data!$Y$4,Data!$AA$27,IF($M309=Data!$AD$4,Data!$AF$27,IF($M309=Data!$AI$4,Data!$AK$27,IF($M309=Data!$AN$4,Data!$AP$27,0))))))</f>
        <v>0</v>
      </c>
      <c r="BB309" s="9">
        <f>IF($M309=Data!$L$10,Data!$V$28,IF($M309=Data!$L$12,Data!$V$28,IF($M309=Data!$Y$4,Data!$AA$28,IF($M309=Data!$AD$4,Data!$AF$28,IF($M309=Data!$AI$4,Data!$AK$28,IF($M309=Data!$AN$4,Data!$AP$28,0))))))</f>
        <v>0</v>
      </c>
      <c r="BC309" s="9">
        <f t="shared" si="20"/>
        <v>0</v>
      </c>
      <c r="BD309" s="119">
        <f>VLOOKUP($BC309,Data!$AS$4:$AT$128,2,FALSE)</f>
        <v>0</v>
      </c>
      <c r="BE309" s="102">
        <f>IF('LCLR Activity List v2.2'!$K309="SPR",1,0)</f>
        <v>0</v>
      </c>
      <c r="BF309" s="100" t="e">
        <f>IF($BE309=0,T309*Data!BF$98,IF($BE309=1,T309*Data!BK$98,T309*Data!BF$98))</f>
        <v>#N/A</v>
      </c>
      <c r="BG309" s="100" t="e">
        <f>IF($BE309=0,U309*Data!BG$98,IF($BE309=1,U309*Data!BL$98,U309*Data!BG$98))</f>
        <v>#N/A</v>
      </c>
      <c r="BH309" s="100" t="e">
        <f>IF($BE309=0,V309*Data!BH$98,IF($BE309=1,V309*Data!BM$98,V309*Data!BH$98))</f>
        <v>#N/A</v>
      </c>
      <c r="BI309" s="100" t="e">
        <f>IF($BE309=0,W309*Data!BI$98,IF($BE309=1,W309*Data!BN$98,W309*Data!BI$98))</f>
        <v>#N/A</v>
      </c>
      <c r="BJ309" s="100" t="e">
        <f>IF($BE309=0,X309*Data!BJ$98,IF($BE309=1,X309*Data!BO$98,X309*Data!BJ$98))</f>
        <v>#N/A</v>
      </c>
      <c r="BK309" s="97" t="e">
        <f t="shared" si="19"/>
        <v>#N/A</v>
      </c>
    </row>
    <row r="310" spans="1:63" x14ac:dyDescent="0.35">
      <c r="A310" s="187">
        <v>298</v>
      </c>
      <c r="B310" s="165"/>
      <c r="C310" s="166"/>
      <c r="D310" s="230"/>
      <c r="E310" s="166"/>
      <c r="F310" s="166"/>
      <c r="G310" s="166"/>
      <c r="H310" s="166"/>
      <c r="I310" s="166"/>
      <c r="J310" s="166"/>
      <c r="K310" s="166"/>
      <c r="L310" s="166"/>
      <c r="M310" s="166"/>
      <c r="N310" s="166"/>
      <c r="O310" s="231"/>
      <c r="P310" s="154">
        <f>VLOOKUP($BC310,Data!$AS$4:$AT$128,2,FALSE)</f>
        <v>0</v>
      </c>
      <c r="Q310" s="166"/>
      <c r="R310" s="166"/>
      <c r="S310" s="155"/>
      <c r="T310" s="170"/>
      <c r="U310" s="170"/>
      <c r="V310" s="170"/>
      <c r="W310" s="170"/>
      <c r="X310" s="156">
        <f t="shared" si="17"/>
        <v>0</v>
      </c>
      <c r="Y310" s="170"/>
      <c r="Z310" s="156">
        <f t="shared" si="18"/>
        <v>0</v>
      </c>
      <c r="AA310" s="175"/>
      <c r="AB310" s="176"/>
      <c r="AD310" s="9">
        <f>IF($M310=Data!$L$10,Data!$V$4,IF($M310=Data!$L$12,Data!$V$4,IF($M310=Data!$Y$4,Data!$AA$4,IF($M310=Data!$AD$4,Data!$AF$4,IF($M310=Data!$AI$4,Data!$AK$4,IF($M310=Data!$AN$4,Data!$AP$4,0))))))</f>
        <v>0</v>
      </c>
      <c r="AE310" s="9">
        <f>IF($M310=Data!$L$10,Data!$V$5,IF($M310=Data!$L$12,Data!$V$5,IF($M310=Data!$Y$4,Data!$AA$5,IF($M310=Data!$AD$4,Data!$AF$5,IF($M310=Data!$AI$4,Data!$AK$5,IF($M310=Data!$AN$4,Data!$AP$5,0))))))</f>
        <v>0</v>
      </c>
      <c r="AF310" s="9">
        <f>IF($M310=Data!$L$10,Data!$V$6,IF($M310=Data!$L$12,Data!$V$6,IF($M310=Data!$Y$4,Data!$AA$6,IF($M310=Data!$AD$4,Data!$AF$6,IF($M310=Data!$AI$4,Data!$AK$6,IF($M310=Data!$AN$4,Data!$AP$6,0))))))</f>
        <v>0</v>
      </c>
      <c r="AG310" s="9">
        <f>IF($M310=Data!$L$10,Data!$V$7,IF($M310=Data!$L$12,Data!$V$7,IF($M310=Data!$Y$4,Data!$AA$7,IF($M310=Data!$AD$4,Data!$AF$7,IF($M310=Data!$AI$4,Data!$AK$7,IF($M310=Data!$AN$4,Data!$AP$7,0))))))</f>
        <v>0</v>
      </c>
      <c r="AH310" s="9">
        <f>IF($M310=Data!$L$10,Data!$V$8,IF($M310=Data!$L$12,Data!$V$8,IF($M310=Data!$Y$4,Data!$AA$8,IF($M310=Data!$AD$4,Data!$AF$8,IF($M310=Data!$AI$4,Data!$AK$8,IF($M310=Data!$AN$4,Data!$AP$8,0))))))</f>
        <v>0</v>
      </c>
      <c r="AI310" s="9">
        <f>IF($M310=Data!$L$10,Data!$V$9,IF($M310=Data!$L$12,Data!$V$9,IF($M310=Data!$Y$4,Data!$AA$9,IF($M310=Data!$AD$4,Data!$AF$9,IF($M310=Data!$AI$4,Data!$AK$9,IF($M310=Data!$AN$4,Data!$AP$9,0))))))</f>
        <v>0</v>
      </c>
      <c r="AJ310" s="9">
        <f>IF($M310=Data!$L$10,Data!$V$10,IF($M310=Data!$L$12,Data!$V$10,IF($M310=Data!$Y$4,Data!$AA$10,IF($M310=Data!$AD$4,Data!$AF$10,IF($M310=Data!$AI$4,Data!$AK$10,IF($M310=Data!$AN$4,Data!$AP$10,0))))))</f>
        <v>0</v>
      </c>
      <c r="AK310" s="9">
        <f>IF($M310=Data!$L$10,Data!$V$11,IF($M310=Data!$L$12,Data!$V$11,IF($M310=Data!$Y$4,Data!$AA$11,IF($M310=Data!$AD$4,Data!$AF$11,IF($M310=Data!$AI$4,Data!$AK$11,IF($M310=Data!$AN$4,Data!$AP$11,0))))))</f>
        <v>0</v>
      </c>
      <c r="AL310" s="9">
        <f>IF($M310=Data!$L$10,Data!$V$12,IF($M310=Data!$L$12,Data!$V$12,IF($M310=Data!$Y$4,Data!$AA$12,IF($M310=Data!$AD$4,Data!$AF$12,IF($M310=Data!$AI$4,Data!$AK$12,IF($M310=Data!$AN$4,Data!$AP$12,0))))))</f>
        <v>0</v>
      </c>
      <c r="AM310" s="9">
        <f>IF($M310=Data!$L$10,Data!$V$13,IF($M310=Data!$L$12,Data!$V$13,IF($M310=Data!$Y$4,Data!$AA$13,IF($M310=Data!$AD$4,Data!$AF$13,IF($M310=Data!$AI$4,Data!$AK$13,IF($M310=Data!$AN$4,Data!$AP$13,0))))))</f>
        <v>0</v>
      </c>
      <c r="AN310" s="9">
        <f>IF($M310=Data!$L$10,Data!$V$14,IF($M310=Data!$L$12,Data!$V$14,IF($M310=Data!$Y$4,Data!$AA$14,IF($M310=Data!$AD$4,Data!$AF$14,IF($M310=Data!$AI$4,Data!$AK$14,IF($M310=Data!$AN$4,Data!$AP$14,0))))))</f>
        <v>0</v>
      </c>
      <c r="AO310" s="9">
        <f>IF($M310=Data!$L$10,Data!$V$15,IF($M310=Data!$L$12,Data!$V$15,IF($M310=Data!$Y$4,Data!$AA$15,IF($M310=Data!$AD$4,Data!$AF$15,IF($M310=Data!$AI$4,Data!$AK$15,IF($M310=Data!$AN$4,Data!$AP$15,0))))))</f>
        <v>0</v>
      </c>
      <c r="AP310" s="9">
        <f>IF($M310=Data!$L$10,Data!$V$16,IF($M310=Data!$L$12,Data!$V$16,IF($M310=Data!$Y$4,Data!$AA$16,IF($M310=Data!$AD$4,Data!$AF$16,IF($M310=Data!$AI$4,Data!$AK$16,IF($M310=Data!$AN$4,Data!$AP$16,0))))))</f>
        <v>0</v>
      </c>
      <c r="AQ310" s="9">
        <f>IF($M310=Data!$L$10,Data!$V$17,IF($M310=Data!$L$12,Data!$V$17,IF($M310=Data!$Y$4,Data!$AA$17,IF($M310=Data!$AD$4,Data!$AF$17,IF($M310=Data!$AI$4,Data!$AK$17,IF($M310=Data!$AN$4,Data!$AP$17,0))))))</f>
        <v>0</v>
      </c>
      <c r="AR310" s="9">
        <f>IF($M310=Data!$L$10,Data!$V$18,IF($M310=Data!$L$12,Data!$V$18,IF($M310=Data!$Y$4,Data!$AA$18,IF($M310=Data!$AD$4,Data!$AF$18,IF($M310=Data!$AI$4,Data!$AK$18,IF($M310=Data!$AN$4,Data!$AP$18,0))))))</f>
        <v>0</v>
      </c>
      <c r="AS310" s="9">
        <f>IF($M310=Data!$L$10,Data!$V$19,IF($M310=Data!$L$12,Data!$V$19,IF($M310=Data!$Y$4,Data!$AA$19,IF($M310=Data!$AD$4,Data!$AF$19,IF($M310=Data!$AI$4,Data!$AK$19,IF($M310=Data!$AN$4,Data!$AP$19,0))))))</f>
        <v>0</v>
      </c>
      <c r="AT310" s="9">
        <f>IF($M310=Data!$L$10,Data!$V$20,IF($M310=Data!$L$12,Data!$V$20,IF($M310=Data!$Y$4,Data!$AA$20,IF($M310=Data!$AD$4,Data!$AF$20,IF($M310=Data!$AI$4,Data!$AK$20,IF($M310=Data!$AN$4,Data!$AP$20,0))))))</f>
        <v>0</v>
      </c>
      <c r="AU310" s="9">
        <f>IF($M310=Data!$L$10,Data!$V$21,IF($M310=Data!$L$12,Data!$V$21,IF($M310=Data!$Y$4,Data!$AA$21,IF($M310=Data!$AD$4,Data!$AF$21,IF($M310=Data!$AI$4,Data!$AK$21,IF($M310=Data!$AN$4,Data!$AP$21,0))))))</f>
        <v>0</v>
      </c>
      <c r="AV310" s="9">
        <f>IF($M310=Data!$L$10,Data!$V$22,IF($M310=Data!$L$12,Data!$V$22,IF($M310=Data!$Y$4,Data!$AA$22,IF($M310=Data!$AD$4,Data!$AF$22,IF($M310=Data!$AI$4,Data!$AK$22,IF($M310=Data!$AN$4,Data!$AP$22,0))))))</f>
        <v>0</v>
      </c>
      <c r="AW310" s="9">
        <f>IF($M310=Data!$L$10,Data!$V$23,IF($M310=Data!$L$12,Data!$V$23,IF($M310=Data!$Y$4,Data!$AA$23,IF($M310=Data!$AD$4,Data!$AF$23,IF($M310=Data!$AI$4,Data!$AK$23,IF($M310=Data!$AN$4,Data!$AP$23,0))))))</f>
        <v>0</v>
      </c>
      <c r="AX310" s="9">
        <f>IF($M310=Data!$L$10,Data!$V$24,IF($M310=Data!$L$12,Data!$V$24,IF($M310=Data!$Y$4,Data!$AA$24,IF($M310=Data!$AD$4,Data!$AF$24,IF($M310=Data!$AI$4,Data!$AK$24,IF($M310=Data!$AN$4,Data!$AP$24,0))))))</f>
        <v>0</v>
      </c>
      <c r="AY310" s="9">
        <f>IF($M310=Data!$L$10,Data!$V$25,IF($M310=Data!$L$12,Data!$V$25,IF($M310=Data!$Y$4,Data!$AA$25,IF($M310=Data!$AD$4,Data!$AF$25,IF($M310=Data!$AI$4,Data!$AK$25,IF($M310=Data!$AN$4,Data!$AP$25,0))))))</f>
        <v>0</v>
      </c>
      <c r="AZ310" s="9">
        <f>IF($M310=Data!$L$10,Data!$V$26,IF($M310=Data!$L$12,Data!$V$26,IF($M310=Data!$Y$4,Data!$AA$26,IF($M310=Data!$AD$4,Data!$AF$26,IF($M310=Data!$AI$4,Data!$AK$26,IF($M310=Data!$AN$4,Data!$AP$26,0))))))</f>
        <v>0</v>
      </c>
      <c r="BA310" s="9">
        <f>IF($M310=Data!$L$10,Data!$V$27,IF($M310=Data!$L$12,Data!$V$27,IF($M310=Data!$Y$4,Data!$AA$27,IF($M310=Data!$AD$4,Data!$AF$27,IF($M310=Data!$AI$4,Data!$AK$27,IF($M310=Data!$AN$4,Data!$AP$27,0))))))</f>
        <v>0</v>
      </c>
      <c r="BB310" s="9">
        <f>IF($M310=Data!$L$10,Data!$V$28,IF($M310=Data!$L$12,Data!$V$28,IF($M310=Data!$Y$4,Data!$AA$28,IF($M310=Data!$AD$4,Data!$AF$28,IF($M310=Data!$AI$4,Data!$AK$28,IF($M310=Data!$AN$4,Data!$AP$28,0))))))</f>
        <v>0</v>
      </c>
      <c r="BC310" s="9">
        <f t="shared" si="20"/>
        <v>0</v>
      </c>
      <c r="BD310" s="119">
        <f>VLOOKUP($BC310,Data!$AS$4:$AT$128,2,FALSE)</f>
        <v>0</v>
      </c>
      <c r="BE310" s="102">
        <f>IF('LCLR Activity List v2.2'!$K310="SPR",1,0)</f>
        <v>0</v>
      </c>
      <c r="BF310" s="100" t="e">
        <f>IF($BE310=0,T310*Data!BF$98,IF($BE310=1,T310*Data!BK$98,T310*Data!BF$98))</f>
        <v>#N/A</v>
      </c>
      <c r="BG310" s="100" t="e">
        <f>IF($BE310=0,U310*Data!BG$98,IF($BE310=1,U310*Data!BL$98,U310*Data!BG$98))</f>
        <v>#N/A</v>
      </c>
      <c r="BH310" s="100" t="e">
        <f>IF($BE310=0,V310*Data!BH$98,IF($BE310=1,V310*Data!BM$98,V310*Data!BH$98))</f>
        <v>#N/A</v>
      </c>
      <c r="BI310" s="100" t="e">
        <f>IF($BE310=0,W310*Data!BI$98,IF($BE310=1,W310*Data!BN$98,W310*Data!BI$98))</f>
        <v>#N/A</v>
      </c>
      <c r="BJ310" s="100" t="e">
        <f>IF($BE310=0,X310*Data!BJ$98,IF($BE310=1,X310*Data!BO$98,X310*Data!BJ$98))</f>
        <v>#N/A</v>
      </c>
      <c r="BK310" s="97" t="e">
        <f t="shared" si="19"/>
        <v>#N/A</v>
      </c>
    </row>
    <row r="311" spans="1:63" x14ac:dyDescent="0.35">
      <c r="A311" s="187">
        <v>299</v>
      </c>
      <c r="B311" s="165"/>
      <c r="C311" s="166"/>
      <c r="D311" s="230"/>
      <c r="E311" s="166"/>
      <c r="F311" s="166"/>
      <c r="G311" s="166"/>
      <c r="H311" s="166"/>
      <c r="I311" s="166"/>
      <c r="J311" s="166"/>
      <c r="K311" s="166"/>
      <c r="L311" s="166"/>
      <c r="M311" s="166"/>
      <c r="N311" s="166"/>
      <c r="O311" s="231"/>
      <c r="P311" s="154">
        <f>VLOOKUP($BC311,Data!$AS$4:$AT$128,2,FALSE)</f>
        <v>0</v>
      </c>
      <c r="Q311" s="166"/>
      <c r="R311" s="166"/>
      <c r="S311" s="155"/>
      <c r="T311" s="170"/>
      <c r="U311" s="170"/>
      <c r="V311" s="170"/>
      <c r="W311" s="170"/>
      <c r="X311" s="156">
        <f t="shared" si="17"/>
        <v>0</v>
      </c>
      <c r="Y311" s="170"/>
      <c r="Z311" s="156">
        <f t="shared" si="18"/>
        <v>0</v>
      </c>
      <c r="AA311" s="175"/>
      <c r="AB311" s="176"/>
      <c r="AD311" s="9">
        <f>IF($M311=Data!$L$10,Data!$V$4,IF($M311=Data!$L$12,Data!$V$4,IF($M311=Data!$Y$4,Data!$AA$4,IF($M311=Data!$AD$4,Data!$AF$4,IF($M311=Data!$AI$4,Data!$AK$4,IF($M311=Data!$AN$4,Data!$AP$4,0))))))</f>
        <v>0</v>
      </c>
      <c r="AE311" s="9">
        <f>IF($M311=Data!$L$10,Data!$V$5,IF($M311=Data!$L$12,Data!$V$5,IF($M311=Data!$Y$4,Data!$AA$5,IF($M311=Data!$AD$4,Data!$AF$5,IF($M311=Data!$AI$4,Data!$AK$5,IF($M311=Data!$AN$4,Data!$AP$5,0))))))</f>
        <v>0</v>
      </c>
      <c r="AF311" s="9">
        <f>IF($M311=Data!$L$10,Data!$V$6,IF($M311=Data!$L$12,Data!$V$6,IF($M311=Data!$Y$4,Data!$AA$6,IF($M311=Data!$AD$4,Data!$AF$6,IF($M311=Data!$AI$4,Data!$AK$6,IF($M311=Data!$AN$4,Data!$AP$6,0))))))</f>
        <v>0</v>
      </c>
      <c r="AG311" s="9">
        <f>IF($M311=Data!$L$10,Data!$V$7,IF($M311=Data!$L$12,Data!$V$7,IF($M311=Data!$Y$4,Data!$AA$7,IF($M311=Data!$AD$4,Data!$AF$7,IF($M311=Data!$AI$4,Data!$AK$7,IF($M311=Data!$AN$4,Data!$AP$7,0))))))</f>
        <v>0</v>
      </c>
      <c r="AH311" s="9">
        <f>IF($M311=Data!$L$10,Data!$V$8,IF($M311=Data!$L$12,Data!$V$8,IF($M311=Data!$Y$4,Data!$AA$8,IF($M311=Data!$AD$4,Data!$AF$8,IF($M311=Data!$AI$4,Data!$AK$8,IF($M311=Data!$AN$4,Data!$AP$8,0))))))</f>
        <v>0</v>
      </c>
      <c r="AI311" s="9">
        <f>IF($M311=Data!$L$10,Data!$V$9,IF($M311=Data!$L$12,Data!$V$9,IF($M311=Data!$Y$4,Data!$AA$9,IF($M311=Data!$AD$4,Data!$AF$9,IF($M311=Data!$AI$4,Data!$AK$9,IF($M311=Data!$AN$4,Data!$AP$9,0))))))</f>
        <v>0</v>
      </c>
      <c r="AJ311" s="9">
        <f>IF($M311=Data!$L$10,Data!$V$10,IF($M311=Data!$L$12,Data!$V$10,IF($M311=Data!$Y$4,Data!$AA$10,IF($M311=Data!$AD$4,Data!$AF$10,IF($M311=Data!$AI$4,Data!$AK$10,IF($M311=Data!$AN$4,Data!$AP$10,0))))))</f>
        <v>0</v>
      </c>
      <c r="AK311" s="9">
        <f>IF($M311=Data!$L$10,Data!$V$11,IF($M311=Data!$L$12,Data!$V$11,IF($M311=Data!$Y$4,Data!$AA$11,IF($M311=Data!$AD$4,Data!$AF$11,IF($M311=Data!$AI$4,Data!$AK$11,IF($M311=Data!$AN$4,Data!$AP$11,0))))))</f>
        <v>0</v>
      </c>
      <c r="AL311" s="9">
        <f>IF($M311=Data!$L$10,Data!$V$12,IF($M311=Data!$L$12,Data!$V$12,IF($M311=Data!$Y$4,Data!$AA$12,IF($M311=Data!$AD$4,Data!$AF$12,IF($M311=Data!$AI$4,Data!$AK$12,IF($M311=Data!$AN$4,Data!$AP$12,0))))))</f>
        <v>0</v>
      </c>
      <c r="AM311" s="9">
        <f>IF($M311=Data!$L$10,Data!$V$13,IF($M311=Data!$L$12,Data!$V$13,IF($M311=Data!$Y$4,Data!$AA$13,IF($M311=Data!$AD$4,Data!$AF$13,IF($M311=Data!$AI$4,Data!$AK$13,IF($M311=Data!$AN$4,Data!$AP$13,0))))))</f>
        <v>0</v>
      </c>
      <c r="AN311" s="9">
        <f>IF($M311=Data!$L$10,Data!$V$14,IF($M311=Data!$L$12,Data!$V$14,IF($M311=Data!$Y$4,Data!$AA$14,IF($M311=Data!$AD$4,Data!$AF$14,IF($M311=Data!$AI$4,Data!$AK$14,IF($M311=Data!$AN$4,Data!$AP$14,0))))))</f>
        <v>0</v>
      </c>
      <c r="AO311" s="9">
        <f>IF($M311=Data!$L$10,Data!$V$15,IF($M311=Data!$L$12,Data!$V$15,IF($M311=Data!$Y$4,Data!$AA$15,IF($M311=Data!$AD$4,Data!$AF$15,IF($M311=Data!$AI$4,Data!$AK$15,IF($M311=Data!$AN$4,Data!$AP$15,0))))))</f>
        <v>0</v>
      </c>
      <c r="AP311" s="9">
        <f>IF($M311=Data!$L$10,Data!$V$16,IF($M311=Data!$L$12,Data!$V$16,IF($M311=Data!$Y$4,Data!$AA$16,IF($M311=Data!$AD$4,Data!$AF$16,IF($M311=Data!$AI$4,Data!$AK$16,IF($M311=Data!$AN$4,Data!$AP$16,0))))))</f>
        <v>0</v>
      </c>
      <c r="AQ311" s="9">
        <f>IF($M311=Data!$L$10,Data!$V$17,IF($M311=Data!$L$12,Data!$V$17,IF($M311=Data!$Y$4,Data!$AA$17,IF($M311=Data!$AD$4,Data!$AF$17,IF($M311=Data!$AI$4,Data!$AK$17,IF($M311=Data!$AN$4,Data!$AP$17,0))))))</f>
        <v>0</v>
      </c>
      <c r="AR311" s="9">
        <f>IF($M311=Data!$L$10,Data!$V$18,IF($M311=Data!$L$12,Data!$V$18,IF($M311=Data!$Y$4,Data!$AA$18,IF($M311=Data!$AD$4,Data!$AF$18,IF($M311=Data!$AI$4,Data!$AK$18,IF($M311=Data!$AN$4,Data!$AP$18,0))))))</f>
        <v>0</v>
      </c>
      <c r="AS311" s="9">
        <f>IF($M311=Data!$L$10,Data!$V$19,IF($M311=Data!$L$12,Data!$V$19,IF($M311=Data!$Y$4,Data!$AA$19,IF($M311=Data!$AD$4,Data!$AF$19,IF($M311=Data!$AI$4,Data!$AK$19,IF($M311=Data!$AN$4,Data!$AP$19,0))))))</f>
        <v>0</v>
      </c>
      <c r="AT311" s="9">
        <f>IF($M311=Data!$L$10,Data!$V$20,IF($M311=Data!$L$12,Data!$V$20,IF($M311=Data!$Y$4,Data!$AA$20,IF($M311=Data!$AD$4,Data!$AF$20,IF($M311=Data!$AI$4,Data!$AK$20,IF($M311=Data!$AN$4,Data!$AP$20,0))))))</f>
        <v>0</v>
      </c>
      <c r="AU311" s="9">
        <f>IF($M311=Data!$L$10,Data!$V$21,IF($M311=Data!$L$12,Data!$V$21,IF($M311=Data!$Y$4,Data!$AA$21,IF($M311=Data!$AD$4,Data!$AF$21,IF($M311=Data!$AI$4,Data!$AK$21,IF($M311=Data!$AN$4,Data!$AP$21,0))))))</f>
        <v>0</v>
      </c>
      <c r="AV311" s="9">
        <f>IF($M311=Data!$L$10,Data!$V$22,IF($M311=Data!$L$12,Data!$V$22,IF($M311=Data!$Y$4,Data!$AA$22,IF($M311=Data!$AD$4,Data!$AF$22,IF($M311=Data!$AI$4,Data!$AK$22,IF($M311=Data!$AN$4,Data!$AP$22,0))))))</f>
        <v>0</v>
      </c>
      <c r="AW311" s="9">
        <f>IF($M311=Data!$L$10,Data!$V$23,IF($M311=Data!$L$12,Data!$V$23,IF($M311=Data!$Y$4,Data!$AA$23,IF($M311=Data!$AD$4,Data!$AF$23,IF($M311=Data!$AI$4,Data!$AK$23,IF($M311=Data!$AN$4,Data!$AP$23,0))))))</f>
        <v>0</v>
      </c>
      <c r="AX311" s="9">
        <f>IF($M311=Data!$L$10,Data!$V$24,IF($M311=Data!$L$12,Data!$V$24,IF($M311=Data!$Y$4,Data!$AA$24,IF($M311=Data!$AD$4,Data!$AF$24,IF($M311=Data!$AI$4,Data!$AK$24,IF($M311=Data!$AN$4,Data!$AP$24,0))))))</f>
        <v>0</v>
      </c>
      <c r="AY311" s="9">
        <f>IF($M311=Data!$L$10,Data!$V$25,IF($M311=Data!$L$12,Data!$V$25,IF($M311=Data!$Y$4,Data!$AA$25,IF($M311=Data!$AD$4,Data!$AF$25,IF($M311=Data!$AI$4,Data!$AK$25,IF($M311=Data!$AN$4,Data!$AP$25,0))))))</f>
        <v>0</v>
      </c>
      <c r="AZ311" s="9">
        <f>IF($M311=Data!$L$10,Data!$V$26,IF($M311=Data!$L$12,Data!$V$26,IF($M311=Data!$Y$4,Data!$AA$26,IF($M311=Data!$AD$4,Data!$AF$26,IF($M311=Data!$AI$4,Data!$AK$26,IF($M311=Data!$AN$4,Data!$AP$26,0))))))</f>
        <v>0</v>
      </c>
      <c r="BA311" s="9">
        <f>IF($M311=Data!$L$10,Data!$V$27,IF($M311=Data!$L$12,Data!$V$27,IF($M311=Data!$Y$4,Data!$AA$27,IF($M311=Data!$AD$4,Data!$AF$27,IF($M311=Data!$AI$4,Data!$AK$27,IF($M311=Data!$AN$4,Data!$AP$27,0))))))</f>
        <v>0</v>
      </c>
      <c r="BB311" s="9">
        <f>IF($M311=Data!$L$10,Data!$V$28,IF($M311=Data!$L$12,Data!$V$28,IF($M311=Data!$Y$4,Data!$AA$28,IF($M311=Data!$AD$4,Data!$AF$28,IF($M311=Data!$AI$4,Data!$AK$28,IF($M311=Data!$AN$4,Data!$AP$28,0))))))</f>
        <v>0</v>
      </c>
      <c r="BC311" s="9">
        <f t="shared" si="20"/>
        <v>0</v>
      </c>
      <c r="BD311" s="119">
        <f>VLOOKUP($BC311,Data!$AS$4:$AT$128,2,FALSE)</f>
        <v>0</v>
      </c>
      <c r="BE311" s="102">
        <f>IF('LCLR Activity List v2.2'!$K311="SPR",1,0)</f>
        <v>0</v>
      </c>
      <c r="BF311" s="100" t="e">
        <f>IF($BE311=0,T311*Data!BF$98,IF($BE311=1,T311*Data!BK$98,T311*Data!BF$98))</f>
        <v>#N/A</v>
      </c>
      <c r="BG311" s="100" t="e">
        <f>IF($BE311=0,U311*Data!BG$98,IF($BE311=1,U311*Data!BL$98,U311*Data!BG$98))</f>
        <v>#N/A</v>
      </c>
      <c r="BH311" s="100" t="e">
        <f>IF($BE311=0,V311*Data!BH$98,IF($BE311=1,V311*Data!BM$98,V311*Data!BH$98))</f>
        <v>#N/A</v>
      </c>
      <c r="BI311" s="100" t="e">
        <f>IF($BE311=0,W311*Data!BI$98,IF($BE311=1,W311*Data!BN$98,W311*Data!BI$98))</f>
        <v>#N/A</v>
      </c>
      <c r="BJ311" s="100" t="e">
        <f>IF($BE311=0,X311*Data!BJ$98,IF($BE311=1,X311*Data!BO$98,X311*Data!BJ$98))</f>
        <v>#N/A</v>
      </c>
      <c r="BK311" s="97" t="e">
        <f t="shared" si="19"/>
        <v>#N/A</v>
      </c>
    </row>
    <row r="312" spans="1:63" x14ac:dyDescent="0.35">
      <c r="A312" s="187">
        <v>300</v>
      </c>
      <c r="B312" s="165"/>
      <c r="C312" s="166"/>
      <c r="D312" s="230"/>
      <c r="E312" s="166"/>
      <c r="F312" s="166"/>
      <c r="G312" s="166"/>
      <c r="H312" s="166"/>
      <c r="I312" s="166"/>
      <c r="J312" s="166"/>
      <c r="K312" s="166"/>
      <c r="L312" s="166"/>
      <c r="M312" s="166"/>
      <c r="N312" s="166"/>
      <c r="O312" s="231"/>
      <c r="P312" s="154">
        <f>VLOOKUP($BC312,Data!$AS$4:$AT$128,2,FALSE)</f>
        <v>0</v>
      </c>
      <c r="Q312" s="166"/>
      <c r="R312" s="166"/>
      <c r="S312" s="155"/>
      <c r="T312" s="170"/>
      <c r="U312" s="170"/>
      <c r="V312" s="170"/>
      <c r="W312" s="170"/>
      <c r="X312" s="156">
        <f t="shared" si="17"/>
        <v>0</v>
      </c>
      <c r="Y312" s="170"/>
      <c r="Z312" s="156">
        <f t="shared" si="18"/>
        <v>0</v>
      </c>
      <c r="AA312" s="175"/>
      <c r="AB312" s="176"/>
      <c r="AD312" s="9">
        <f>IF($M312=Data!$L$10,Data!$V$4,IF($M312=Data!$L$12,Data!$V$4,IF($M312=Data!$Y$4,Data!$AA$4,IF($M312=Data!$AD$4,Data!$AF$4,IF($M312=Data!$AI$4,Data!$AK$4,IF($M312=Data!$AN$4,Data!$AP$4,0))))))</f>
        <v>0</v>
      </c>
      <c r="AE312" s="9">
        <f>IF($M312=Data!$L$10,Data!$V$5,IF($M312=Data!$L$12,Data!$V$5,IF($M312=Data!$Y$4,Data!$AA$5,IF($M312=Data!$AD$4,Data!$AF$5,IF($M312=Data!$AI$4,Data!$AK$5,IF($M312=Data!$AN$4,Data!$AP$5,0))))))</f>
        <v>0</v>
      </c>
      <c r="AF312" s="9">
        <f>IF($M312=Data!$L$10,Data!$V$6,IF($M312=Data!$L$12,Data!$V$6,IF($M312=Data!$Y$4,Data!$AA$6,IF($M312=Data!$AD$4,Data!$AF$6,IF($M312=Data!$AI$4,Data!$AK$6,IF($M312=Data!$AN$4,Data!$AP$6,0))))))</f>
        <v>0</v>
      </c>
      <c r="AG312" s="9">
        <f>IF($M312=Data!$L$10,Data!$V$7,IF($M312=Data!$L$12,Data!$V$7,IF($M312=Data!$Y$4,Data!$AA$7,IF($M312=Data!$AD$4,Data!$AF$7,IF($M312=Data!$AI$4,Data!$AK$7,IF($M312=Data!$AN$4,Data!$AP$7,0))))))</f>
        <v>0</v>
      </c>
      <c r="AH312" s="9">
        <f>IF($M312=Data!$L$10,Data!$V$8,IF($M312=Data!$L$12,Data!$V$8,IF($M312=Data!$Y$4,Data!$AA$8,IF($M312=Data!$AD$4,Data!$AF$8,IF($M312=Data!$AI$4,Data!$AK$8,IF($M312=Data!$AN$4,Data!$AP$8,0))))))</f>
        <v>0</v>
      </c>
      <c r="AI312" s="9">
        <f>IF($M312=Data!$L$10,Data!$V$9,IF($M312=Data!$L$12,Data!$V$9,IF($M312=Data!$Y$4,Data!$AA$9,IF($M312=Data!$AD$4,Data!$AF$9,IF($M312=Data!$AI$4,Data!$AK$9,IF($M312=Data!$AN$4,Data!$AP$9,0))))))</f>
        <v>0</v>
      </c>
      <c r="AJ312" s="9">
        <f>IF($M312=Data!$L$10,Data!$V$10,IF($M312=Data!$L$12,Data!$V$10,IF($M312=Data!$Y$4,Data!$AA$10,IF($M312=Data!$AD$4,Data!$AF$10,IF($M312=Data!$AI$4,Data!$AK$10,IF($M312=Data!$AN$4,Data!$AP$10,0))))))</f>
        <v>0</v>
      </c>
      <c r="AK312" s="9">
        <f>IF($M312=Data!$L$10,Data!$V$11,IF($M312=Data!$L$12,Data!$V$11,IF($M312=Data!$Y$4,Data!$AA$11,IF($M312=Data!$AD$4,Data!$AF$11,IF($M312=Data!$AI$4,Data!$AK$11,IF($M312=Data!$AN$4,Data!$AP$11,0))))))</f>
        <v>0</v>
      </c>
      <c r="AL312" s="9">
        <f>IF($M312=Data!$L$10,Data!$V$12,IF($M312=Data!$L$12,Data!$V$12,IF($M312=Data!$Y$4,Data!$AA$12,IF($M312=Data!$AD$4,Data!$AF$12,IF($M312=Data!$AI$4,Data!$AK$12,IF($M312=Data!$AN$4,Data!$AP$12,0))))))</f>
        <v>0</v>
      </c>
      <c r="AM312" s="9">
        <f>IF($M312=Data!$L$10,Data!$V$13,IF($M312=Data!$L$12,Data!$V$13,IF($M312=Data!$Y$4,Data!$AA$13,IF($M312=Data!$AD$4,Data!$AF$13,IF($M312=Data!$AI$4,Data!$AK$13,IF($M312=Data!$AN$4,Data!$AP$13,0))))))</f>
        <v>0</v>
      </c>
      <c r="AN312" s="9">
        <f>IF($M312=Data!$L$10,Data!$V$14,IF($M312=Data!$L$12,Data!$V$14,IF($M312=Data!$Y$4,Data!$AA$14,IF($M312=Data!$AD$4,Data!$AF$14,IF($M312=Data!$AI$4,Data!$AK$14,IF($M312=Data!$AN$4,Data!$AP$14,0))))))</f>
        <v>0</v>
      </c>
      <c r="AO312" s="9">
        <f>IF($M312=Data!$L$10,Data!$V$15,IF($M312=Data!$L$12,Data!$V$15,IF($M312=Data!$Y$4,Data!$AA$15,IF($M312=Data!$AD$4,Data!$AF$15,IF($M312=Data!$AI$4,Data!$AK$15,IF($M312=Data!$AN$4,Data!$AP$15,0))))))</f>
        <v>0</v>
      </c>
      <c r="AP312" s="9">
        <f>IF($M312=Data!$L$10,Data!$V$16,IF($M312=Data!$L$12,Data!$V$16,IF($M312=Data!$Y$4,Data!$AA$16,IF($M312=Data!$AD$4,Data!$AF$16,IF($M312=Data!$AI$4,Data!$AK$16,IF($M312=Data!$AN$4,Data!$AP$16,0))))))</f>
        <v>0</v>
      </c>
      <c r="AQ312" s="9">
        <f>IF($M312=Data!$L$10,Data!$V$17,IF($M312=Data!$L$12,Data!$V$17,IF($M312=Data!$Y$4,Data!$AA$17,IF($M312=Data!$AD$4,Data!$AF$17,IF($M312=Data!$AI$4,Data!$AK$17,IF($M312=Data!$AN$4,Data!$AP$17,0))))))</f>
        <v>0</v>
      </c>
      <c r="AR312" s="9">
        <f>IF($M312=Data!$L$10,Data!$V$18,IF($M312=Data!$L$12,Data!$V$18,IF($M312=Data!$Y$4,Data!$AA$18,IF($M312=Data!$AD$4,Data!$AF$18,IF($M312=Data!$AI$4,Data!$AK$18,IF($M312=Data!$AN$4,Data!$AP$18,0))))))</f>
        <v>0</v>
      </c>
      <c r="AS312" s="9">
        <f>IF($M312=Data!$L$10,Data!$V$19,IF($M312=Data!$L$12,Data!$V$19,IF($M312=Data!$Y$4,Data!$AA$19,IF($M312=Data!$AD$4,Data!$AF$19,IF($M312=Data!$AI$4,Data!$AK$19,IF($M312=Data!$AN$4,Data!$AP$19,0))))))</f>
        <v>0</v>
      </c>
      <c r="AT312" s="9">
        <f>IF($M312=Data!$L$10,Data!$V$20,IF($M312=Data!$L$12,Data!$V$20,IF($M312=Data!$Y$4,Data!$AA$20,IF($M312=Data!$AD$4,Data!$AF$20,IF($M312=Data!$AI$4,Data!$AK$20,IF($M312=Data!$AN$4,Data!$AP$20,0))))))</f>
        <v>0</v>
      </c>
      <c r="AU312" s="9">
        <f>IF($M312=Data!$L$10,Data!$V$21,IF($M312=Data!$L$12,Data!$V$21,IF($M312=Data!$Y$4,Data!$AA$21,IF($M312=Data!$AD$4,Data!$AF$21,IF($M312=Data!$AI$4,Data!$AK$21,IF($M312=Data!$AN$4,Data!$AP$21,0))))))</f>
        <v>0</v>
      </c>
      <c r="AV312" s="9">
        <f>IF($M312=Data!$L$10,Data!$V$22,IF($M312=Data!$L$12,Data!$V$22,IF($M312=Data!$Y$4,Data!$AA$22,IF($M312=Data!$AD$4,Data!$AF$22,IF($M312=Data!$AI$4,Data!$AK$22,IF($M312=Data!$AN$4,Data!$AP$22,0))))))</f>
        <v>0</v>
      </c>
      <c r="AW312" s="9">
        <f>IF($M312=Data!$L$10,Data!$V$23,IF($M312=Data!$L$12,Data!$V$23,IF($M312=Data!$Y$4,Data!$AA$23,IF($M312=Data!$AD$4,Data!$AF$23,IF($M312=Data!$AI$4,Data!$AK$23,IF($M312=Data!$AN$4,Data!$AP$23,0))))))</f>
        <v>0</v>
      </c>
      <c r="AX312" s="9">
        <f>IF($M312=Data!$L$10,Data!$V$24,IF($M312=Data!$L$12,Data!$V$24,IF($M312=Data!$Y$4,Data!$AA$24,IF($M312=Data!$AD$4,Data!$AF$24,IF($M312=Data!$AI$4,Data!$AK$24,IF($M312=Data!$AN$4,Data!$AP$24,0))))))</f>
        <v>0</v>
      </c>
      <c r="AY312" s="9">
        <f>IF($M312=Data!$L$10,Data!$V$25,IF($M312=Data!$L$12,Data!$V$25,IF($M312=Data!$Y$4,Data!$AA$25,IF($M312=Data!$AD$4,Data!$AF$25,IF($M312=Data!$AI$4,Data!$AK$25,IF($M312=Data!$AN$4,Data!$AP$25,0))))))</f>
        <v>0</v>
      </c>
      <c r="AZ312" s="9">
        <f>IF($M312=Data!$L$10,Data!$V$26,IF($M312=Data!$L$12,Data!$V$26,IF($M312=Data!$Y$4,Data!$AA$26,IF($M312=Data!$AD$4,Data!$AF$26,IF($M312=Data!$AI$4,Data!$AK$26,IF($M312=Data!$AN$4,Data!$AP$26,0))))))</f>
        <v>0</v>
      </c>
      <c r="BA312" s="9">
        <f>IF($M312=Data!$L$10,Data!$V$27,IF($M312=Data!$L$12,Data!$V$27,IF($M312=Data!$Y$4,Data!$AA$27,IF($M312=Data!$AD$4,Data!$AF$27,IF($M312=Data!$AI$4,Data!$AK$27,IF($M312=Data!$AN$4,Data!$AP$27,0))))))</f>
        <v>0</v>
      </c>
      <c r="BB312" s="9">
        <f>IF($M312=Data!$L$10,Data!$V$28,IF($M312=Data!$L$12,Data!$V$28,IF($M312=Data!$Y$4,Data!$AA$28,IF($M312=Data!$AD$4,Data!$AF$28,IF($M312=Data!$AI$4,Data!$AK$28,IF($M312=Data!$AN$4,Data!$AP$28,0))))))</f>
        <v>0</v>
      </c>
      <c r="BC312" s="9">
        <f t="shared" si="20"/>
        <v>0</v>
      </c>
      <c r="BD312" s="119">
        <f>VLOOKUP($BC312,Data!$AS$4:$AT$128,2,FALSE)</f>
        <v>0</v>
      </c>
      <c r="BE312" s="102">
        <f>IF('LCLR Activity List v2.2'!$K312="SPR",1,0)</f>
        <v>0</v>
      </c>
      <c r="BF312" s="100" t="e">
        <f>IF($BE312=0,T312*Data!BF$98,IF($BE312=1,T312*Data!BK$98,T312*Data!BF$98))</f>
        <v>#N/A</v>
      </c>
      <c r="BG312" s="100" t="e">
        <f>IF($BE312=0,U312*Data!BG$98,IF($BE312=1,U312*Data!BL$98,U312*Data!BG$98))</f>
        <v>#N/A</v>
      </c>
      <c r="BH312" s="100" t="e">
        <f>IF($BE312=0,V312*Data!BH$98,IF($BE312=1,V312*Data!BM$98,V312*Data!BH$98))</f>
        <v>#N/A</v>
      </c>
      <c r="BI312" s="100" t="e">
        <f>IF($BE312=0,W312*Data!BI$98,IF($BE312=1,W312*Data!BN$98,W312*Data!BI$98))</f>
        <v>#N/A</v>
      </c>
      <c r="BJ312" s="100" t="e">
        <f>IF($BE312=0,X312*Data!BJ$98,IF($BE312=1,X312*Data!BO$98,X312*Data!BJ$98))</f>
        <v>#N/A</v>
      </c>
      <c r="BK312" s="97" t="e">
        <f t="shared" si="19"/>
        <v>#N/A</v>
      </c>
    </row>
    <row r="313" spans="1:63" x14ac:dyDescent="0.35">
      <c r="A313" s="187">
        <v>301</v>
      </c>
      <c r="B313" s="165"/>
      <c r="C313" s="166"/>
      <c r="D313" s="230"/>
      <c r="E313" s="166"/>
      <c r="F313" s="166"/>
      <c r="G313" s="166"/>
      <c r="H313" s="166"/>
      <c r="I313" s="166"/>
      <c r="J313" s="166"/>
      <c r="K313" s="166"/>
      <c r="L313" s="166"/>
      <c r="M313" s="166"/>
      <c r="N313" s="166"/>
      <c r="O313" s="231"/>
      <c r="P313" s="154">
        <f>VLOOKUP($BC313,Data!$AS$4:$AT$128,2,FALSE)</f>
        <v>0</v>
      </c>
      <c r="Q313" s="166"/>
      <c r="R313" s="166"/>
      <c r="S313" s="155"/>
      <c r="T313" s="170"/>
      <c r="U313" s="170"/>
      <c r="V313" s="170"/>
      <c r="W313" s="170"/>
      <c r="X313" s="156">
        <f t="shared" si="17"/>
        <v>0</v>
      </c>
      <c r="Y313" s="170"/>
      <c r="Z313" s="156">
        <f t="shared" si="18"/>
        <v>0</v>
      </c>
      <c r="AA313" s="175"/>
      <c r="AB313" s="176"/>
      <c r="AD313" s="9">
        <f>IF($M313=Data!$L$10,Data!$V$4,IF($M313=Data!$L$12,Data!$V$4,IF($M313=Data!$Y$4,Data!$AA$4,IF($M313=Data!$AD$4,Data!$AF$4,IF($M313=Data!$AI$4,Data!$AK$4,IF($M313=Data!$AN$4,Data!$AP$4,0))))))</f>
        <v>0</v>
      </c>
      <c r="AE313" s="9">
        <f>IF($M313=Data!$L$10,Data!$V$5,IF($M313=Data!$L$12,Data!$V$5,IF($M313=Data!$Y$4,Data!$AA$5,IF($M313=Data!$AD$4,Data!$AF$5,IF($M313=Data!$AI$4,Data!$AK$5,IF($M313=Data!$AN$4,Data!$AP$5,0))))))</f>
        <v>0</v>
      </c>
      <c r="AF313" s="9">
        <f>IF($M313=Data!$L$10,Data!$V$6,IF($M313=Data!$L$12,Data!$V$6,IF($M313=Data!$Y$4,Data!$AA$6,IF($M313=Data!$AD$4,Data!$AF$6,IF($M313=Data!$AI$4,Data!$AK$6,IF($M313=Data!$AN$4,Data!$AP$6,0))))))</f>
        <v>0</v>
      </c>
      <c r="AG313" s="9">
        <f>IF($M313=Data!$L$10,Data!$V$7,IF($M313=Data!$L$12,Data!$V$7,IF($M313=Data!$Y$4,Data!$AA$7,IF($M313=Data!$AD$4,Data!$AF$7,IF($M313=Data!$AI$4,Data!$AK$7,IF($M313=Data!$AN$4,Data!$AP$7,0))))))</f>
        <v>0</v>
      </c>
      <c r="AH313" s="9">
        <f>IF($M313=Data!$L$10,Data!$V$8,IF($M313=Data!$L$12,Data!$V$8,IF($M313=Data!$Y$4,Data!$AA$8,IF($M313=Data!$AD$4,Data!$AF$8,IF($M313=Data!$AI$4,Data!$AK$8,IF($M313=Data!$AN$4,Data!$AP$8,0))))))</f>
        <v>0</v>
      </c>
      <c r="AI313" s="9">
        <f>IF($M313=Data!$L$10,Data!$V$9,IF($M313=Data!$L$12,Data!$V$9,IF($M313=Data!$Y$4,Data!$AA$9,IF($M313=Data!$AD$4,Data!$AF$9,IF($M313=Data!$AI$4,Data!$AK$9,IF($M313=Data!$AN$4,Data!$AP$9,0))))))</f>
        <v>0</v>
      </c>
      <c r="AJ313" s="9">
        <f>IF($M313=Data!$L$10,Data!$V$10,IF($M313=Data!$L$12,Data!$V$10,IF($M313=Data!$Y$4,Data!$AA$10,IF($M313=Data!$AD$4,Data!$AF$10,IF($M313=Data!$AI$4,Data!$AK$10,IF($M313=Data!$AN$4,Data!$AP$10,0))))))</f>
        <v>0</v>
      </c>
      <c r="AK313" s="9">
        <f>IF($M313=Data!$L$10,Data!$V$11,IF($M313=Data!$L$12,Data!$V$11,IF($M313=Data!$Y$4,Data!$AA$11,IF($M313=Data!$AD$4,Data!$AF$11,IF($M313=Data!$AI$4,Data!$AK$11,IF($M313=Data!$AN$4,Data!$AP$11,0))))))</f>
        <v>0</v>
      </c>
      <c r="AL313" s="9">
        <f>IF($M313=Data!$L$10,Data!$V$12,IF($M313=Data!$L$12,Data!$V$12,IF($M313=Data!$Y$4,Data!$AA$12,IF($M313=Data!$AD$4,Data!$AF$12,IF($M313=Data!$AI$4,Data!$AK$12,IF($M313=Data!$AN$4,Data!$AP$12,0))))))</f>
        <v>0</v>
      </c>
      <c r="AM313" s="9">
        <f>IF($M313=Data!$L$10,Data!$V$13,IF($M313=Data!$L$12,Data!$V$13,IF($M313=Data!$Y$4,Data!$AA$13,IF($M313=Data!$AD$4,Data!$AF$13,IF($M313=Data!$AI$4,Data!$AK$13,IF($M313=Data!$AN$4,Data!$AP$13,0))))))</f>
        <v>0</v>
      </c>
      <c r="AN313" s="9">
        <f>IF($M313=Data!$L$10,Data!$V$14,IF($M313=Data!$L$12,Data!$V$14,IF($M313=Data!$Y$4,Data!$AA$14,IF($M313=Data!$AD$4,Data!$AF$14,IF($M313=Data!$AI$4,Data!$AK$14,IF($M313=Data!$AN$4,Data!$AP$14,0))))))</f>
        <v>0</v>
      </c>
      <c r="AO313" s="9">
        <f>IF($M313=Data!$L$10,Data!$V$15,IF($M313=Data!$L$12,Data!$V$15,IF($M313=Data!$Y$4,Data!$AA$15,IF($M313=Data!$AD$4,Data!$AF$15,IF($M313=Data!$AI$4,Data!$AK$15,IF($M313=Data!$AN$4,Data!$AP$15,0))))))</f>
        <v>0</v>
      </c>
      <c r="AP313" s="9">
        <f>IF($M313=Data!$L$10,Data!$V$16,IF($M313=Data!$L$12,Data!$V$16,IF($M313=Data!$Y$4,Data!$AA$16,IF($M313=Data!$AD$4,Data!$AF$16,IF($M313=Data!$AI$4,Data!$AK$16,IF($M313=Data!$AN$4,Data!$AP$16,0))))))</f>
        <v>0</v>
      </c>
      <c r="AQ313" s="9">
        <f>IF($M313=Data!$L$10,Data!$V$17,IF($M313=Data!$L$12,Data!$V$17,IF($M313=Data!$Y$4,Data!$AA$17,IF($M313=Data!$AD$4,Data!$AF$17,IF($M313=Data!$AI$4,Data!$AK$17,IF($M313=Data!$AN$4,Data!$AP$17,0))))))</f>
        <v>0</v>
      </c>
      <c r="AR313" s="9">
        <f>IF($M313=Data!$L$10,Data!$V$18,IF($M313=Data!$L$12,Data!$V$18,IF($M313=Data!$Y$4,Data!$AA$18,IF($M313=Data!$AD$4,Data!$AF$18,IF($M313=Data!$AI$4,Data!$AK$18,IF($M313=Data!$AN$4,Data!$AP$18,0))))))</f>
        <v>0</v>
      </c>
      <c r="AS313" s="9">
        <f>IF($M313=Data!$L$10,Data!$V$19,IF($M313=Data!$L$12,Data!$V$19,IF($M313=Data!$Y$4,Data!$AA$19,IF($M313=Data!$AD$4,Data!$AF$19,IF($M313=Data!$AI$4,Data!$AK$19,IF($M313=Data!$AN$4,Data!$AP$19,0))))))</f>
        <v>0</v>
      </c>
      <c r="AT313" s="9">
        <f>IF($M313=Data!$L$10,Data!$V$20,IF($M313=Data!$L$12,Data!$V$20,IF($M313=Data!$Y$4,Data!$AA$20,IF($M313=Data!$AD$4,Data!$AF$20,IF($M313=Data!$AI$4,Data!$AK$20,IF($M313=Data!$AN$4,Data!$AP$20,0))))))</f>
        <v>0</v>
      </c>
      <c r="AU313" s="9">
        <f>IF($M313=Data!$L$10,Data!$V$21,IF($M313=Data!$L$12,Data!$V$21,IF($M313=Data!$Y$4,Data!$AA$21,IF($M313=Data!$AD$4,Data!$AF$21,IF($M313=Data!$AI$4,Data!$AK$21,IF($M313=Data!$AN$4,Data!$AP$21,0))))))</f>
        <v>0</v>
      </c>
      <c r="AV313" s="9">
        <f>IF($M313=Data!$L$10,Data!$V$22,IF($M313=Data!$L$12,Data!$V$22,IF($M313=Data!$Y$4,Data!$AA$22,IF($M313=Data!$AD$4,Data!$AF$22,IF($M313=Data!$AI$4,Data!$AK$22,IF($M313=Data!$AN$4,Data!$AP$22,0))))))</f>
        <v>0</v>
      </c>
      <c r="AW313" s="9">
        <f>IF($M313=Data!$L$10,Data!$V$23,IF($M313=Data!$L$12,Data!$V$23,IF($M313=Data!$Y$4,Data!$AA$23,IF($M313=Data!$AD$4,Data!$AF$23,IF($M313=Data!$AI$4,Data!$AK$23,IF($M313=Data!$AN$4,Data!$AP$23,0))))))</f>
        <v>0</v>
      </c>
      <c r="AX313" s="9">
        <f>IF($M313=Data!$L$10,Data!$V$24,IF($M313=Data!$L$12,Data!$V$24,IF($M313=Data!$Y$4,Data!$AA$24,IF($M313=Data!$AD$4,Data!$AF$24,IF($M313=Data!$AI$4,Data!$AK$24,IF($M313=Data!$AN$4,Data!$AP$24,0))))))</f>
        <v>0</v>
      </c>
      <c r="AY313" s="9">
        <f>IF($M313=Data!$L$10,Data!$V$25,IF($M313=Data!$L$12,Data!$V$25,IF($M313=Data!$Y$4,Data!$AA$25,IF($M313=Data!$AD$4,Data!$AF$25,IF($M313=Data!$AI$4,Data!$AK$25,IF($M313=Data!$AN$4,Data!$AP$25,0))))))</f>
        <v>0</v>
      </c>
      <c r="AZ313" s="9">
        <f>IF($M313=Data!$L$10,Data!$V$26,IF($M313=Data!$L$12,Data!$V$26,IF($M313=Data!$Y$4,Data!$AA$26,IF($M313=Data!$AD$4,Data!$AF$26,IF($M313=Data!$AI$4,Data!$AK$26,IF($M313=Data!$AN$4,Data!$AP$26,0))))))</f>
        <v>0</v>
      </c>
      <c r="BA313" s="9">
        <f>IF($M313=Data!$L$10,Data!$V$27,IF($M313=Data!$L$12,Data!$V$27,IF($M313=Data!$Y$4,Data!$AA$27,IF($M313=Data!$AD$4,Data!$AF$27,IF($M313=Data!$AI$4,Data!$AK$27,IF($M313=Data!$AN$4,Data!$AP$27,0))))))</f>
        <v>0</v>
      </c>
      <c r="BB313" s="9">
        <f>IF($M313=Data!$L$10,Data!$V$28,IF($M313=Data!$L$12,Data!$V$28,IF($M313=Data!$Y$4,Data!$AA$28,IF($M313=Data!$AD$4,Data!$AF$28,IF($M313=Data!$AI$4,Data!$AK$28,IF($M313=Data!$AN$4,Data!$AP$28,0))))))</f>
        <v>0</v>
      </c>
      <c r="BC313" s="9">
        <f t="shared" si="20"/>
        <v>0</v>
      </c>
      <c r="BD313" s="119">
        <f>VLOOKUP($BC313,Data!$AS$4:$AT$128,2,FALSE)</f>
        <v>0</v>
      </c>
      <c r="BE313" s="102">
        <f>IF('LCLR Activity List v2.2'!$K313="SPR",1,0)</f>
        <v>0</v>
      </c>
      <c r="BF313" s="100" t="e">
        <f>IF($BE313=0,T313*Data!BF$98,IF($BE313=1,T313*Data!BK$98,T313*Data!BF$98))</f>
        <v>#N/A</v>
      </c>
      <c r="BG313" s="100" t="e">
        <f>IF($BE313=0,U313*Data!BG$98,IF($BE313=1,U313*Data!BL$98,U313*Data!BG$98))</f>
        <v>#N/A</v>
      </c>
      <c r="BH313" s="100" t="e">
        <f>IF($BE313=0,V313*Data!BH$98,IF($BE313=1,V313*Data!BM$98,V313*Data!BH$98))</f>
        <v>#N/A</v>
      </c>
      <c r="BI313" s="100" t="e">
        <f>IF($BE313=0,W313*Data!BI$98,IF($BE313=1,W313*Data!BN$98,W313*Data!BI$98))</f>
        <v>#N/A</v>
      </c>
      <c r="BJ313" s="100" t="e">
        <f>IF($BE313=0,X313*Data!BJ$98,IF($BE313=1,X313*Data!BO$98,X313*Data!BJ$98))</f>
        <v>#N/A</v>
      </c>
      <c r="BK313" s="97" t="e">
        <f t="shared" si="19"/>
        <v>#N/A</v>
      </c>
    </row>
    <row r="314" spans="1:63" x14ac:dyDescent="0.35">
      <c r="A314" s="187">
        <v>302</v>
      </c>
      <c r="B314" s="165"/>
      <c r="C314" s="166"/>
      <c r="D314" s="230"/>
      <c r="E314" s="166"/>
      <c r="F314" s="166"/>
      <c r="G314" s="166"/>
      <c r="H314" s="166"/>
      <c r="I314" s="166"/>
      <c r="J314" s="166"/>
      <c r="K314" s="166"/>
      <c r="L314" s="166"/>
      <c r="M314" s="166"/>
      <c r="N314" s="166"/>
      <c r="O314" s="231"/>
      <c r="P314" s="154">
        <f>VLOOKUP($BC314,Data!$AS$4:$AT$128,2,FALSE)</f>
        <v>0</v>
      </c>
      <c r="Q314" s="166"/>
      <c r="R314" s="166"/>
      <c r="S314" s="155"/>
      <c r="T314" s="170"/>
      <c r="U314" s="170"/>
      <c r="V314" s="170"/>
      <c r="W314" s="170"/>
      <c r="X314" s="156">
        <f t="shared" si="17"/>
        <v>0</v>
      </c>
      <c r="Y314" s="170"/>
      <c r="Z314" s="156">
        <f t="shared" si="18"/>
        <v>0</v>
      </c>
      <c r="AA314" s="175"/>
      <c r="AB314" s="176"/>
      <c r="AD314" s="9">
        <f>IF($M314=Data!$L$10,Data!$V$4,IF($M314=Data!$L$12,Data!$V$4,IF($M314=Data!$Y$4,Data!$AA$4,IF($M314=Data!$AD$4,Data!$AF$4,IF($M314=Data!$AI$4,Data!$AK$4,IF($M314=Data!$AN$4,Data!$AP$4,0))))))</f>
        <v>0</v>
      </c>
      <c r="AE314" s="9">
        <f>IF($M314=Data!$L$10,Data!$V$5,IF($M314=Data!$L$12,Data!$V$5,IF($M314=Data!$Y$4,Data!$AA$5,IF($M314=Data!$AD$4,Data!$AF$5,IF($M314=Data!$AI$4,Data!$AK$5,IF($M314=Data!$AN$4,Data!$AP$5,0))))))</f>
        <v>0</v>
      </c>
      <c r="AF314" s="9">
        <f>IF($M314=Data!$L$10,Data!$V$6,IF($M314=Data!$L$12,Data!$V$6,IF($M314=Data!$Y$4,Data!$AA$6,IF($M314=Data!$AD$4,Data!$AF$6,IF($M314=Data!$AI$4,Data!$AK$6,IF($M314=Data!$AN$4,Data!$AP$6,0))))))</f>
        <v>0</v>
      </c>
      <c r="AG314" s="9">
        <f>IF($M314=Data!$L$10,Data!$V$7,IF($M314=Data!$L$12,Data!$V$7,IF($M314=Data!$Y$4,Data!$AA$7,IF($M314=Data!$AD$4,Data!$AF$7,IF($M314=Data!$AI$4,Data!$AK$7,IF($M314=Data!$AN$4,Data!$AP$7,0))))))</f>
        <v>0</v>
      </c>
      <c r="AH314" s="9">
        <f>IF($M314=Data!$L$10,Data!$V$8,IF($M314=Data!$L$12,Data!$V$8,IF($M314=Data!$Y$4,Data!$AA$8,IF($M314=Data!$AD$4,Data!$AF$8,IF($M314=Data!$AI$4,Data!$AK$8,IF($M314=Data!$AN$4,Data!$AP$8,0))))))</f>
        <v>0</v>
      </c>
      <c r="AI314" s="9">
        <f>IF($M314=Data!$L$10,Data!$V$9,IF($M314=Data!$L$12,Data!$V$9,IF($M314=Data!$Y$4,Data!$AA$9,IF($M314=Data!$AD$4,Data!$AF$9,IF($M314=Data!$AI$4,Data!$AK$9,IF($M314=Data!$AN$4,Data!$AP$9,0))))))</f>
        <v>0</v>
      </c>
      <c r="AJ314" s="9">
        <f>IF($M314=Data!$L$10,Data!$V$10,IF($M314=Data!$L$12,Data!$V$10,IF($M314=Data!$Y$4,Data!$AA$10,IF($M314=Data!$AD$4,Data!$AF$10,IF($M314=Data!$AI$4,Data!$AK$10,IF($M314=Data!$AN$4,Data!$AP$10,0))))))</f>
        <v>0</v>
      </c>
      <c r="AK314" s="9">
        <f>IF($M314=Data!$L$10,Data!$V$11,IF($M314=Data!$L$12,Data!$V$11,IF($M314=Data!$Y$4,Data!$AA$11,IF($M314=Data!$AD$4,Data!$AF$11,IF($M314=Data!$AI$4,Data!$AK$11,IF($M314=Data!$AN$4,Data!$AP$11,0))))))</f>
        <v>0</v>
      </c>
      <c r="AL314" s="9">
        <f>IF($M314=Data!$L$10,Data!$V$12,IF($M314=Data!$L$12,Data!$V$12,IF($M314=Data!$Y$4,Data!$AA$12,IF($M314=Data!$AD$4,Data!$AF$12,IF($M314=Data!$AI$4,Data!$AK$12,IF($M314=Data!$AN$4,Data!$AP$12,0))))))</f>
        <v>0</v>
      </c>
      <c r="AM314" s="9">
        <f>IF($M314=Data!$L$10,Data!$V$13,IF($M314=Data!$L$12,Data!$V$13,IF($M314=Data!$Y$4,Data!$AA$13,IF($M314=Data!$AD$4,Data!$AF$13,IF($M314=Data!$AI$4,Data!$AK$13,IF($M314=Data!$AN$4,Data!$AP$13,0))))))</f>
        <v>0</v>
      </c>
      <c r="AN314" s="9">
        <f>IF($M314=Data!$L$10,Data!$V$14,IF($M314=Data!$L$12,Data!$V$14,IF($M314=Data!$Y$4,Data!$AA$14,IF($M314=Data!$AD$4,Data!$AF$14,IF($M314=Data!$AI$4,Data!$AK$14,IF($M314=Data!$AN$4,Data!$AP$14,0))))))</f>
        <v>0</v>
      </c>
      <c r="AO314" s="9">
        <f>IF($M314=Data!$L$10,Data!$V$15,IF($M314=Data!$L$12,Data!$V$15,IF($M314=Data!$Y$4,Data!$AA$15,IF($M314=Data!$AD$4,Data!$AF$15,IF($M314=Data!$AI$4,Data!$AK$15,IF($M314=Data!$AN$4,Data!$AP$15,0))))))</f>
        <v>0</v>
      </c>
      <c r="AP314" s="9">
        <f>IF($M314=Data!$L$10,Data!$V$16,IF($M314=Data!$L$12,Data!$V$16,IF($M314=Data!$Y$4,Data!$AA$16,IF($M314=Data!$AD$4,Data!$AF$16,IF($M314=Data!$AI$4,Data!$AK$16,IF($M314=Data!$AN$4,Data!$AP$16,0))))))</f>
        <v>0</v>
      </c>
      <c r="AQ314" s="9">
        <f>IF($M314=Data!$L$10,Data!$V$17,IF($M314=Data!$L$12,Data!$V$17,IF($M314=Data!$Y$4,Data!$AA$17,IF($M314=Data!$AD$4,Data!$AF$17,IF($M314=Data!$AI$4,Data!$AK$17,IF($M314=Data!$AN$4,Data!$AP$17,0))))))</f>
        <v>0</v>
      </c>
      <c r="AR314" s="9">
        <f>IF($M314=Data!$L$10,Data!$V$18,IF($M314=Data!$L$12,Data!$V$18,IF($M314=Data!$Y$4,Data!$AA$18,IF($M314=Data!$AD$4,Data!$AF$18,IF($M314=Data!$AI$4,Data!$AK$18,IF($M314=Data!$AN$4,Data!$AP$18,0))))))</f>
        <v>0</v>
      </c>
      <c r="AS314" s="9">
        <f>IF($M314=Data!$L$10,Data!$V$19,IF($M314=Data!$L$12,Data!$V$19,IF($M314=Data!$Y$4,Data!$AA$19,IF($M314=Data!$AD$4,Data!$AF$19,IF($M314=Data!$AI$4,Data!$AK$19,IF($M314=Data!$AN$4,Data!$AP$19,0))))))</f>
        <v>0</v>
      </c>
      <c r="AT314" s="9">
        <f>IF($M314=Data!$L$10,Data!$V$20,IF($M314=Data!$L$12,Data!$V$20,IF($M314=Data!$Y$4,Data!$AA$20,IF($M314=Data!$AD$4,Data!$AF$20,IF($M314=Data!$AI$4,Data!$AK$20,IF($M314=Data!$AN$4,Data!$AP$20,0))))))</f>
        <v>0</v>
      </c>
      <c r="AU314" s="9">
        <f>IF($M314=Data!$L$10,Data!$V$21,IF($M314=Data!$L$12,Data!$V$21,IF($M314=Data!$Y$4,Data!$AA$21,IF($M314=Data!$AD$4,Data!$AF$21,IF($M314=Data!$AI$4,Data!$AK$21,IF($M314=Data!$AN$4,Data!$AP$21,0))))))</f>
        <v>0</v>
      </c>
      <c r="AV314" s="9">
        <f>IF($M314=Data!$L$10,Data!$V$22,IF($M314=Data!$L$12,Data!$V$22,IF($M314=Data!$Y$4,Data!$AA$22,IF($M314=Data!$AD$4,Data!$AF$22,IF($M314=Data!$AI$4,Data!$AK$22,IF($M314=Data!$AN$4,Data!$AP$22,0))))))</f>
        <v>0</v>
      </c>
      <c r="AW314" s="9">
        <f>IF($M314=Data!$L$10,Data!$V$23,IF($M314=Data!$L$12,Data!$V$23,IF($M314=Data!$Y$4,Data!$AA$23,IF($M314=Data!$AD$4,Data!$AF$23,IF($M314=Data!$AI$4,Data!$AK$23,IF($M314=Data!$AN$4,Data!$AP$23,0))))))</f>
        <v>0</v>
      </c>
      <c r="AX314" s="9">
        <f>IF($M314=Data!$L$10,Data!$V$24,IF($M314=Data!$L$12,Data!$V$24,IF($M314=Data!$Y$4,Data!$AA$24,IF($M314=Data!$AD$4,Data!$AF$24,IF($M314=Data!$AI$4,Data!$AK$24,IF($M314=Data!$AN$4,Data!$AP$24,0))))))</f>
        <v>0</v>
      </c>
      <c r="AY314" s="9">
        <f>IF($M314=Data!$L$10,Data!$V$25,IF($M314=Data!$L$12,Data!$V$25,IF($M314=Data!$Y$4,Data!$AA$25,IF($M314=Data!$AD$4,Data!$AF$25,IF($M314=Data!$AI$4,Data!$AK$25,IF($M314=Data!$AN$4,Data!$AP$25,0))))))</f>
        <v>0</v>
      </c>
      <c r="AZ314" s="9">
        <f>IF($M314=Data!$L$10,Data!$V$26,IF($M314=Data!$L$12,Data!$V$26,IF($M314=Data!$Y$4,Data!$AA$26,IF($M314=Data!$AD$4,Data!$AF$26,IF($M314=Data!$AI$4,Data!$AK$26,IF($M314=Data!$AN$4,Data!$AP$26,0))))))</f>
        <v>0</v>
      </c>
      <c r="BA314" s="9">
        <f>IF($M314=Data!$L$10,Data!$V$27,IF($M314=Data!$L$12,Data!$V$27,IF($M314=Data!$Y$4,Data!$AA$27,IF($M314=Data!$AD$4,Data!$AF$27,IF($M314=Data!$AI$4,Data!$AK$27,IF($M314=Data!$AN$4,Data!$AP$27,0))))))</f>
        <v>0</v>
      </c>
      <c r="BB314" s="9">
        <f>IF($M314=Data!$L$10,Data!$V$28,IF($M314=Data!$L$12,Data!$V$28,IF($M314=Data!$Y$4,Data!$AA$28,IF($M314=Data!$AD$4,Data!$AF$28,IF($M314=Data!$AI$4,Data!$AK$28,IF($M314=Data!$AN$4,Data!$AP$28,0))))))</f>
        <v>0</v>
      </c>
      <c r="BC314" s="9">
        <f t="shared" si="20"/>
        <v>0</v>
      </c>
      <c r="BD314" s="119">
        <f>VLOOKUP($BC314,Data!$AS$4:$AT$128,2,FALSE)</f>
        <v>0</v>
      </c>
      <c r="BE314" s="102">
        <f>IF('LCLR Activity List v2.2'!$K314="SPR",1,0)</f>
        <v>0</v>
      </c>
      <c r="BF314" s="100" t="e">
        <f>IF($BE314=0,T314*Data!BF$98,IF($BE314=1,T314*Data!BK$98,T314*Data!BF$98))</f>
        <v>#N/A</v>
      </c>
      <c r="BG314" s="100" t="e">
        <f>IF($BE314=0,U314*Data!BG$98,IF($BE314=1,U314*Data!BL$98,U314*Data!BG$98))</f>
        <v>#N/A</v>
      </c>
      <c r="BH314" s="100" t="e">
        <f>IF($BE314=0,V314*Data!BH$98,IF($BE314=1,V314*Data!BM$98,V314*Data!BH$98))</f>
        <v>#N/A</v>
      </c>
      <c r="BI314" s="100" t="e">
        <f>IF($BE314=0,W314*Data!BI$98,IF($BE314=1,W314*Data!BN$98,W314*Data!BI$98))</f>
        <v>#N/A</v>
      </c>
      <c r="BJ314" s="100" t="e">
        <f>IF($BE314=0,X314*Data!BJ$98,IF($BE314=1,X314*Data!BO$98,X314*Data!BJ$98))</f>
        <v>#N/A</v>
      </c>
      <c r="BK314" s="97" t="e">
        <f t="shared" si="19"/>
        <v>#N/A</v>
      </c>
    </row>
    <row r="315" spans="1:63" x14ac:dyDescent="0.35">
      <c r="A315" s="187">
        <v>303</v>
      </c>
      <c r="B315" s="165"/>
      <c r="C315" s="166"/>
      <c r="D315" s="230"/>
      <c r="E315" s="166"/>
      <c r="F315" s="166"/>
      <c r="G315" s="166"/>
      <c r="H315" s="166"/>
      <c r="I315" s="166"/>
      <c r="J315" s="166"/>
      <c r="K315" s="166"/>
      <c r="L315" s="166"/>
      <c r="M315" s="166"/>
      <c r="N315" s="166"/>
      <c r="O315" s="231"/>
      <c r="P315" s="154">
        <f>VLOOKUP($BC315,Data!$AS$4:$AT$128,2,FALSE)</f>
        <v>0</v>
      </c>
      <c r="Q315" s="166"/>
      <c r="R315" s="166"/>
      <c r="S315" s="155"/>
      <c r="T315" s="170"/>
      <c r="U315" s="170"/>
      <c r="V315" s="170"/>
      <c r="W315" s="170"/>
      <c r="X315" s="156">
        <f t="shared" si="17"/>
        <v>0</v>
      </c>
      <c r="Y315" s="170"/>
      <c r="Z315" s="156">
        <f t="shared" si="18"/>
        <v>0</v>
      </c>
      <c r="AA315" s="175"/>
      <c r="AB315" s="176"/>
      <c r="AD315" s="9">
        <f>IF($M315=Data!$L$10,Data!$V$4,IF($M315=Data!$L$12,Data!$V$4,IF($M315=Data!$Y$4,Data!$AA$4,IF($M315=Data!$AD$4,Data!$AF$4,IF($M315=Data!$AI$4,Data!$AK$4,IF($M315=Data!$AN$4,Data!$AP$4,0))))))</f>
        <v>0</v>
      </c>
      <c r="AE315" s="9">
        <f>IF($M315=Data!$L$10,Data!$V$5,IF($M315=Data!$L$12,Data!$V$5,IF($M315=Data!$Y$4,Data!$AA$5,IF($M315=Data!$AD$4,Data!$AF$5,IF($M315=Data!$AI$4,Data!$AK$5,IF($M315=Data!$AN$4,Data!$AP$5,0))))))</f>
        <v>0</v>
      </c>
      <c r="AF315" s="9">
        <f>IF($M315=Data!$L$10,Data!$V$6,IF($M315=Data!$L$12,Data!$V$6,IF($M315=Data!$Y$4,Data!$AA$6,IF($M315=Data!$AD$4,Data!$AF$6,IF($M315=Data!$AI$4,Data!$AK$6,IF($M315=Data!$AN$4,Data!$AP$6,0))))))</f>
        <v>0</v>
      </c>
      <c r="AG315" s="9">
        <f>IF($M315=Data!$L$10,Data!$V$7,IF($M315=Data!$L$12,Data!$V$7,IF($M315=Data!$Y$4,Data!$AA$7,IF($M315=Data!$AD$4,Data!$AF$7,IF($M315=Data!$AI$4,Data!$AK$7,IF($M315=Data!$AN$4,Data!$AP$7,0))))))</f>
        <v>0</v>
      </c>
      <c r="AH315" s="9">
        <f>IF($M315=Data!$L$10,Data!$V$8,IF($M315=Data!$L$12,Data!$V$8,IF($M315=Data!$Y$4,Data!$AA$8,IF($M315=Data!$AD$4,Data!$AF$8,IF($M315=Data!$AI$4,Data!$AK$8,IF($M315=Data!$AN$4,Data!$AP$8,0))))))</f>
        <v>0</v>
      </c>
      <c r="AI315" s="9">
        <f>IF($M315=Data!$L$10,Data!$V$9,IF($M315=Data!$L$12,Data!$V$9,IF($M315=Data!$Y$4,Data!$AA$9,IF($M315=Data!$AD$4,Data!$AF$9,IF($M315=Data!$AI$4,Data!$AK$9,IF($M315=Data!$AN$4,Data!$AP$9,0))))))</f>
        <v>0</v>
      </c>
      <c r="AJ315" s="9">
        <f>IF($M315=Data!$L$10,Data!$V$10,IF($M315=Data!$L$12,Data!$V$10,IF($M315=Data!$Y$4,Data!$AA$10,IF($M315=Data!$AD$4,Data!$AF$10,IF($M315=Data!$AI$4,Data!$AK$10,IF($M315=Data!$AN$4,Data!$AP$10,0))))))</f>
        <v>0</v>
      </c>
      <c r="AK315" s="9">
        <f>IF($M315=Data!$L$10,Data!$V$11,IF($M315=Data!$L$12,Data!$V$11,IF($M315=Data!$Y$4,Data!$AA$11,IF($M315=Data!$AD$4,Data!$AF$11,IF($M315=Data!$AI$4,Data!$AK$11,IF($M315=Data!$AN$4,Data!$AP$11,0))))))</f>
        <v>0</v>
      </c>
      <c r="AL315" s="9">
        <f>IF($M315=Data!$L$10,Data!$V$12,IF($M315=Data!$L$12,Data!$V$12,IF($M315=Data!$Y$4,Data!$AA$12,IF($M315=Data!$AD$4,Data!$AF$12,IF($M315=Data!$AI$4,Data!$AK$12,IF($M315=Data!$AN$4,Data!$AP$12,0))))))</f>
        <v>0</v>
      </c>
      <c r="AM315" s="9">
        <f>IF($M315=Data!$L$10,Data!$V$13,IF($M315=Data!$L$12,Data!$V$13,IF($M315=Data!$Y$4,Data!$AA$13,IF($M315=Data!$AD$4,Data!$AF$13,IF($M315=Data!$AI$4,Data!$AK$13,IF($M315=Data!$AN$4,Data!$AP$13,0))))))</f>
        <v>0</v>
      </c>
      <c r="AN315" s="9">
        <f>IF($M315=Data!$L$10,Data!$V$14,IF($M315=Data!$L$12,Data!$V$14,IF($M315=Data!$Y$4,Data!$AA$14,IF($M315=Data!$AD$4,Data!$AF$14,IF($M315=Data!$AI$4,Data!$AK$14,IF($M315=Data!$AN$4,Data!$AP$14,0))))))</f>
        <v>0</v>
      </c>
      <c r="AO315" s="9">
        <f>IF($M315=Data!$L$10,Data!$V$15,IF($M315=Data!$L$12,Data!$V$15,IF($M315=Data!$Y$4,Data!$AA$15,IF($M315=Data!$AD$4,Data!$AF$15,IF($M315=Data!$AI$4,Data!$AK$15,IF($M315=Data!$AN$4,Data!$AP$15,0))))))</f>
        <v>0</v>
      </c>
      <c r="AP315" s="9">
        <f>IF($M315=Data!$L$10,Data!$V$16,IF($M315=Data!$L$12,Data!$V$16,IF($M315=Data!$Y$4,Data!$AA$16,IF($M315=Data!$AD$4,Data!$AF$16,IF($M315=Data!$AI$4,Data!$AK$16,IF($M315=Data!$AN$4,Data!$AP$16,0))))))</f>
        <v>0</v>
      </c>
      <c r="AQ315" s="9">
        <f>IF($M315=Data!$L$10,Data!$V$17,IF($M315=Data!$L$12,Data!$V$17,IF($M315=Data!$Y$4,Data!$AA$17,IF($M315=Data!$AD$4,Data!$AF$17,IF($M315=Data!$AI$4,Data!$AK$17,IF($M315=Data!$AN$4,Data!$AP$17,0))))))</f>
        <v>0</v>
      </c>
      <c r="AR315" s="9">
        <f>IF($M315=Data!$L$10,Data!$V$18,IF($M315=Data!$L$12,Data!$V$18,IF($M315=Data!$Y$4,Data!$AA$18,IF($M315=Data!$AD$4,Data!$AF$18,IF($M315=Data!$AI$4,Data!$AK$18,IF($M315=Data!$AN$4,Data!$AP$18,0))))))</f>
        <v>0</v>
      </c>
      <c r="AS315" s="9">
        <f>IF($M315=Data!$L$10,Data!$V$19,IF($M315=Data!$L$12,Data!$V$19,IF($M315=Data!$Y$4,Data!$AA$19,IF($M315=Data!$AD$4,Data!$AF$19,IF($M315=Data!$AI$4,Data!$AK$19,IF($M315=Data!$AN$4,Data!$AP$19,0))))))</f>
        <v>0</v>
      </c>
      <c r="AT315" s="9">
        <f>IF($M315=Data!$L$10,Data!$V$20,IF($M315=Data!$L$12,Data!$V$20,IF($M315=Data!$Y$4,Data!$AA$20,IF($M315=Data!$AD$4,Data!$AF$20,IF($M315=Data!$AI$4,Data!$AK$20,IF($M315=Data!$AN$4,Data!$AP$20,0))))))</f>
        <v>0</v>
      </c>
      <c r="AU315" s="9">
        <f>IF($M315=Data!$L$10,Data!$V$21,IF($M315=Data!$L$12,Data!$V$21,IF($M315=Data!$Y$4,Data!$AA$21,IF($M315=Data!$AD$4,Data!$AF$21,IF($M315=Data!$AI$4,Data!$AK$21,IF($M315=Data!$AN$4,Data!$AP$21,0))))))</f>
        <v>0</v>
      </c>
      <c r="AV315" s="9">
        <f>IF($M315=Data!$L$10,Data!$V$22,IF($M315=Data!$L$12,Data!$V$22,IF($M315=Data!$Y$4,Data!$AA$22,IF($M315=Data!$AD$4,Data!$AF$22,IF($M315=Data!$AI$4,Data!$AK$22,IF($M315=Data!$AN$4,Data!$AP$22,0))))))</f>
        <v>0</v>
      </c>
      <c r="AW315" s="9">
        <f>IF($M315=Data!$L$10,Data!$V$23,IF($M315=Data!$L$12,Data!$V$23,IF($M315=Data!$Y$4,Data!$AA$23,IF($M315=Data!$AD$4,Data!$AF$23,IF($M315=Data!$AI$4,Data!$AK$23,IF($M315=Data!$AN$4,Data!$AP$23,0))))))</f>
        <v>0</v>
      </c>
      <c r="AX315" s="9">
        <f>IF($M315=Data!$L$10,Data!$V$24,IF($M315=Data!$L$12,Data!$V$24,IF($M315=Data!$Y$4,Data!$AA$24,IF($M315=Data!$AD$4,Data!$AF$24,IF($M315=Data!$AI$4,Data!$AK$24,IF($M315=Data!$AN$4,Data!$AP$24,0))))))</f>
        <v>0</v>
      </c>
      <c r="AY315" s="9">
        <f>IF($M315=Data!$L$10,Data!$V$25,IF($M315=Data!$L$12,Data!$V$25,IF($M315=Data!$Y$4,Data!$AA$25,IF($M315=Data!$AD$4,Data!$AF$25,IF($M315=Data!$AI$4,Data!$AK$25,IF($M315=Data!$AN$4,Data!$AP$25,0))))))</f>
        <v>0</v>
      </c>
      <c r="AZ315" s="9">
        <f>IF($M315=Data!$L$10,Data!$V$26,IF($M315=Data!$L$12,Data!$V$26,IF($M315=Data!$Y$4,Data!$AA$26,IF($M315=Data!$AD$4,Data!$AF$26,IF($M315=Data!$AI$4,Data!$AK$26,IF($M315=Data!$AN$4,Data!$AP$26,0))))))</f>
        <v>0</v>
      </c>
      <c r="BA315" s="9">
        <f>IF($M315=Data!$L$10,Data!$V$27,IF($M315=Data!$L$12,Data!$V$27,IF($M315=Data!$Y$4,Data!$AA$27,IF($M315=Data!$AD$4,Data!$AF$27,IF($M315=Data!$AI$4,Data!$AK$27,IF($M315=Data!$AN$4,Data!$AP$27,0))))))</f>
        <v>0</v>
      </c>
      <c r="BB315" s="9">
        <f>IF($M315=Data!$L$10,Data!$V$28,IF($M315=Data!$L$12,Data!$V$28,IF($M315=Data!$Y$4,Data!$AA$28,IF($M315=Data!$AD$4,Data!$AF$28,IF($M315=Data!$AI$4,Data!$AK$28,IF($M315=Data!$AN$4,Data!$AP$28,0))))))</f>
        <v>0</v>
      </c>
      <c r="BC315" s="9">
        <f t="shared" si="20"/>
        <v>0</v>
      </c>
      <c r="BD315" s="119">
        <f>VLOOKUP($BC315,Data!$AS$4:$AT$128,2,FALSE)</f>
        <v>0</v>
      </c>
      <c r="BE315" s="102">
        <f>IF('LCLR Activity List v2.2'!$K315="SPR",1,0)</f>
        <v>0</v>
      </c>
      <c r="BF315" s="100" t="e">
        <f>IF($BE315=0,T315*Data!BF$98,IF($BE315=1,T315*Data!BK$98,T315*Data!BF$98))</f>
        <v>#N/A</v>
      </c>
      <c r="BG315" s="100" t="e">
        <f>IF($BE315=0,U315*Data!BG$98,IF($BE315=1,U315*Data!BL$98,U315*Data!BG$98))</f>
        <v>#N/A</v>
      </c>
      <c r="BH315" s="100" t="e">
        <f>IF($BE315=0,V315*Data!BH$98,IF($BE315=1,V315*Data!BM$98,V315*Data!BH$98))</f>
        <v>#N/A</v>
      </c>
      <c r="BI315" s="100" t="e">
        <f>IF($BE315=0,W315*Data!BI$98,IF($BE315=1,W315*Data!BN$98,W315*Data!BI$98))</f>
        <v>#N/A</v>
      </c>
      <c r="BJ315" s="100" t="e">
        <f>IF($BE315=0,X315*Data!BJ$98,IF($BE315=1,X315*Data!BO$98,X315*Data!BJ$98))</f>
        <v>#N/A</v>
      </c>
      <c r="BK315" s="97" t="e">
        <f t="shared" si="19"/>
        <v>#N/A</v>
      </c>
    </row>
    <row r="316" spans="1:63" x14ac:dyDescent="0.35">
      <c r="A316" s="187">
        <v>304</v>
      </c>
      <c r="B316" s="165"/>
      <c r="C316" s="166"/>
      <c r="D316" s="230"/>
      <c r="E316" s="166"/>
      <c r="F316" s="166"/>
      <c r="G316" s="166"/>
      <c r="H316" s="166"/>
      <c r="I316" s="166"/>
      <c r="J316" s="166"/>
      <c r="K316" s="166"/>
      <c r="L316" s="166"/>
      <c r="M316" s="166"/>
      <c r="N316" s="166"/>
      <c r="O316" s="231"/>
      <c r="P316" s="154">
        <f>VLOOKUP($BC316,Data!$AS$4:$AT$128,2,FALSE)</f>
        <v>0</v>
      </c>
      <c r="Q316" s="166"/>
      <c r="R316" s="166"/>
      <c r="S316" s="155"/>
      <c r="T316" s="170"/>
      <c r="U316" s="170"/>
      <c r="V316" s="170"/>
      <c r="W316" s="170"/>
      <c r="X316" s="156">
        <f t="shared" si="17"/>
        <v>0</v>
      </c>
      <c r="Y316" s="170"/>
      <c r="Z316" s="156">
        <f t="shared" si="18"/>
        <v>0</v>
      </c>
      <c r="AA316" s="175"/>
      <c r="AB316" s="176"/>
      <c r="AD316" s="9">
        <f>IF($M316=Data!$L$10,Data!$V$4,IF($M316=Data!$L$12,Data!$V$4,IF($M316=Data!$Y$4,Data!$AA$4,IF($M316=Data!$AD$4,Data!$AF$4,IF($M316=Data!$AI$4,Data!$AK$4,IF($M316=Data!$AN$4,Data!$AP$4,0))))))</f>
        <v>0</v>
      </c>
      <c r="AE316" s="9">
        <f>IF($M316=Data!$L$10,Data!$V$5,IF($M316=Data!$L$12,Data!$V$5,IF($M316=Data!$Y$4,Data!$AA$5,IF($M316=Data!$AD$4,Data!$AF$5,IF($M316=Data!$AI$4,Data!$AK$5,IF($M316=Data!$AN$4,Data!$AP$5,0))))))</f>
        <v>0</v>
      </c>
      <c r="AF316" s="9">
        <f>IF($M316=Data!$L$10,Data!$V$6,IF($M316=Data!$L$12,Data!$V$6,IF($M316=Data!$Y$4,Data!$AA$6,IF($M316=Data!$AD$4,Data!$AF$6,IF($M316=Data!$AI$4,Data!$AK$6,IF($M316=Data!$AN$4,Data!$AP$6,0))))))</f>
        <v>0</v>
      </c>
      <c r="AG316" s="9">
        <f>IF($M316=Data!$L$10,Data!$V$7,IF($M316=Data!$L$12,Data!$V$7,IF($M316=Data!$Y$4,Data!$AA$7,IF($M316=Data!$AD$4,Data!$AF$7,IF($M316=Data!$AI$4,Data!$AK$7,IF($M316=Data!$AN$4,Data!$AP$7,0))))))</f>
        <v>0</v>
      </c>
      <c r="AH316" s="9">
        <f>IF($M316=Data!$L$10,Data!$V$8,IF($M316=Data!$L$12,Data!$V$8,IF($M316=Data!$Y$4,Data!$AA$8,IF($M316=Data!$AD$4,Data!$AF$8,IF($M316=Data!$AI$4,Data!$AK$8,IF($M316=Data!$AN$4,Data!$AP$8,0))))))</f>
        <v>0</v>
      </c>
      <c r="AI316" s="9">
        <f>IF($M316=Data!$L$10,Data!$V$9,IF($M316=Data!$L$12,Data!$V$9,IF($M316=Data!$Y$4,Data!$AA$9,IF($M316=Data!$AD$4,Data!$AF$9,IF($M316=Data!$AI$4,Data!$AK$9,IF($M316=Data!$AN$4,Data!$AP$9,0))))))</f>
        <v>0</v>
      </c>
      <c r="AJ316" s="9">
        <f>IF($M316=Data!$L$10,Data!$V$10,IF($M316=Data!$L$12,Data!$V$10,IF($M316=Data!$Y$4,Data!$AA$10,IF($M316=Data!$AD$4,Data!$AF$10,IF($M316=Data!$AI$4,Data!$AK$10,IF($M316=Data!$AN$4,Data!$AP$10,0))))))</f>
        <v>0</v>
      </c>
      <c r="AK316" s="9">
        <f>IF($M316=Data!$L$10,Data!$V$11,IF($M316=Data!$L$12,Data!$V$11,IF($M316=Data!$Y$4,Data!$AA$11,IF($M316=Data!$AD$4,Data!$AF$11,IF($M316=Data!$AI$4,Data!$AK$11,IF($M316=Data!$AN$4,Data!$AP$11,0))))))</f>
        <v>0</v>
      </c>
      <c r="AL316" s="9">
        <f>IF($M316=Data!$L$10,Data!$V$12,IF($M316=Data!$L$12,Data!$V$12,IF($M316=Data!$Y$4,Data!$AA$12,IF($M316=Data!$AD$4,Data!$AF$12,IF($M316=Data!$AI$4,Data!$AK$12,IF($M316=Data!$AN$4,Data!$AP$12,0))))))</f>
        <v>0</v>
      </c>
      <c r="AM316" s="9">
        <f>IF($M316=Data!$L$10,Data!$V$13,IF($M316=Data!$L$12,Data!$V$13,IF($M316=Data!$Y$4,Data!$AA$13,IF($M316=Data!$AD$4,Data!$AF$13,IF($M316=Data!$AI$4,Data!$AK$13,IF($M316=Data!$AN$4,Data!$AP$13,0))))))</f>
        <v>0</v>
      </c>
      <c r="AN316" s="9">
        <f>IF($M316=Data!$L$10,Data!$V$14,IF($M316=Data!$L$12,Data!$V$14,IF($M316=Data!$Y$4,Data!$AA$14,IF($M316=Data!$AD$4,Data!$AF$14,IF($M316=Data!$AI$4,Data!$AK$14,IF($M316=Data!$AN$4,Data!$AP$14,0))))))</f>
        <v>0</v>
      </c>
      <c r="AO316" s="9">
        <f>IF($M316=Data!$L$10,Data!$V$15,IF($M316=Data!$L$12,Data!$V$15,IF($M316=Data!$Y$4,Data!$AA$15,IF($M316=Data!$AD$4,Data!$AF$15,IF($M316=Data!$AI$4,Data!$AK$15,IF($M316=Data!$AN$4,Data!$AP$15,0))))))</f>
        <v>0</v>
      </c>
      <c r="AP316" s="9">
        <f>IF($M316=Data!$L$10,Data!$V$16,IF($M316=Data!$L$12,Data!$V$16,IF($M316=Data!$Y$4,Data!$AA$16,IF($M316=Data!$AD$4,Data!$AF$16,IF($M316=Data!$AI$4,Data!$AK$16,IF($M316=Data!$AN$4,Data!$AP$16,0))))))</f>
        <v>0</v>
      </c>
      <c r="AQ316" s="9">
        <f>IF($M316=Data!$L$10,Data!$V$17,IF($M316=Data!$L$12,Data!$V$17,IF($M316=Data!$Y$4,Data!$AA$17,IF($M316=Data!$AD$4,Data!$AF$17,IF($M316=Data!$AI$4,Data!$AK$17,IF($M316=Data!$AN$4,Data!$AP$17,0))))))</f>
        <v>0</v>
      </c>
      <c r="AR316" s="9">
        <f>IF($M316=Data!$L$10,Data!$V$18,IF($M316=Data!$L$12,Data!$V$18,IF($M316=Data!$Y$4,Data!$AA$18,IF($M316=Data!$AD$4,Data!$AF$18,IF($M316=Data!$AI$4,Data!$AK$18,IF($M316=Data!$AN$4,Data!$AP$18,0))))))</f>
        <v>0</v>
      </c>
      <c r="AS316" s="9">
        <f>IF($M316=Data!$L$10,Data!$V$19,IF($M316=Data!$L$12,Data!$V$19,IF($M316=Data!$Y$4,Data!$AA$19,IF($M316=Data!$AD$4,Data!$AF$19,IF($M316=Data!$AI$4,Data!$AK$19,IF($M316=Data!$AN$4,Data!$AP$19,0))))))</f>
        <v>0</v>
      </c>
      <c r="AT316" s="9">
        <f>IF($M316=Data!$L$10,Data!$V$20,IF($M316=Data!$L$12,Data!$V$20,IF($M316=Data!$Y$4,Data!$AA$20,IF($M316=Data!$AD$4,Data!$AF$20,IF($M316=Data!$AI$4,Data!$AK$20,IF($M316=Data!$AN$4,Data!$AP$20,0))))))</f>
        <v>0</v>
      </c>
      <c r="AU316" s="9">
        <f>IF($M316=Data!$L$10,Data!$V$21,IF($M316=Data!$L$12,Data!$V$21,IF($M316=Data!$Y$4,Data!$AA$21,IF($M316=Data!$AD$4,Data!$AF$21,IF($M316=Data!$AI$4,Data!$AK$21,IF($M316=Data!$AN$4,Data!$AP$21,0))))))</f>
        <v>0</v>
      </c>
      <c r="AV316" s="9">
        <f>IF($M316=Data!$L$10,Data!$V$22,IF($M316=Data!$L$12,Data!$V$22,IF($M316=Data!$Y$4,Data!$AA$22,IF($M316=Data!$AD$4,Data!$AF$22,IF($M316=Data!$AI$4,Data!$AK$22,IF($M316=Data!$AN$4,Data!$AP$22,0))))))</f>
        <v>0</v>
      </c>
      <c r="AW316" s="9">
        <f>IF($M316=Data!$L$10,Data!$V$23,IF($M316=Data!$L$12,Data!$V$23,IF($M316=Data!$Y$4,Data!$AA$23,IF($M316=Data!$AD$4,Data!$AF$23,IF($M316=Data!$AI$4,Data!$AK$23,IF($M316=Data!$AN$4,Data!$AP$23,0))))))</f>
        <v>0</v>
      </c>
      <c r="AX316" s="9">
        <f>IF($M316=Data!$L$10,Data!$V$24,IF($M316=Data!$L$12,Data!$V$24,IF($M316=Data!$Y$4,Data!$AA$24,IF($M316=Data!$AD$4,Data!$AF$24,IF($M316=Data!$AI$4,Data!$AK$24,IF($M316=Data!$AN$4,Data!$AP$24,0))))))</f>
        <v>0</v>
      </c>
      <c r="AY316" s="9">
        <f>IF($M316=Data!$L$10,Data!$V$25,IF($M316=Data!$L$12,Data!$V$25,IF($M316=Data!$Y$4,Data!$AA$25,IF($M316=Data!$AD$4,Data!$AF$25,IF($M316=Data!$AI$4,Data!$AK$25,IF($M316=Data!$AN$4,Data!$AP$25,0))))))</f>
        <v>0</v>
      </c>
      <c r="AZ316" s="9">
        <f>IF($M316=Data!$L$10,Data!$V$26,IF($M316=Data!$L$12,Data!$V$26,IF($M316=Data!$Y$4,Data!$AA$26,IF($M316=Data!$AD$4,Data!$AF$26,IF($M316=Data!$AI$4,Data!$AK$26,IF($M316=Data!$AN$4,Data!$AP$26,0))))))</f>
        <v>0</v>
      </c>
      <c r="BA316" s="9">
        <f>IF($M316=Data!$L$10,Data!$V$27,IF($M316=Data!$L$12,Data!$V$27,IF($M316=Data!$Y$4,Data!$AA$27,IF($M316=Data!$AD$4,Data!$AF$27,IF($M316=Data!$AI$4,Data!$AK$27,IF($M316=Data!$AN$4,Data!$AP$27,0))))))</f>
        <v>0</v>
      </c>
      <c r="BB316" s="9">
        <f>IF($M316=Data!$L$10,Data!$V$28,IF($M316=Data!$L$12,Data!$V$28,IF($M316=Data!$Y$4,Data!$AA$28,IF($M316=Data!$AD$4,Data!$AF$28,IF($M316=Data!$AI$4,Data!$AK$28,IF($M316=Data!$AN$4,Data!$AP$28,0))))))</f>
        <v>0</v>
      </c>
      <c r="BC316" s="9">
        <f t="shared" si="20"/>
        <v>0</v>
      </c>
      <c r="BD316" s="119">
        <f>VLOOKUP($BC316,Data!$AS$4:$AT$128,2,FALSE)</f>
        <v>0</v>
      </c>
      <c r="BE316" s="102">
        <f>IF('LCLR Activity List v2.2'!$K316="SPR",1,0)</f>
        <v>0</v>
      </c>
      <c r="BF316" s="100" t="e">
        <f>IF($BE316=0,T316*Data!BF$98,IF($BE316=1,T316*Data!BK$98,T316*Data!BF$98))</f>
        <v>#N/A</v>
      </c>
      <c r="BG316" s="100" t="e">
        <f>IF($BE316=0,U316*Data!BG$98,IF($BE316=1,U316*Data!BL$98,U316*Data!BG$98))</f>
        <v>#N/A</v>
      </c>
      <c r="BH316" s="100" t="e">
        <f>IF($BE316=0,V316*Data!BH$98,IF($BE316=1,V316*Data!BM$98,V316*Data!BH$98))</f>
        <v>#N/A</v>
      </c>
      <c r="BI316" s="100" t="e">
        <f>IF($BE316=0,W316*Data!BI$98,IF($BE316=1,W316*Data!BN$98,W316*Data!BI$98))</f>
        <v>#N/A</v>
      </c>
      <c r="BJ316" s="100" t="e">
        <f>IF($BE316=0,X316*Data!BJ$98,IF($BE316=1,X316*Data!BO$98,X316*Data!BJ$98))</f>
        <v>#N/A</v>
      </c>
      <c r="BK316" s="97" t="e">
        <f t="shared" si="19"/>
        <v>#N/A</v>
      </c>
    </row>
    <row r="317" spans="1:63" x14ac:dyDescent="0.35">
      <c r="A317" s="187">
        <v>305</v>
      </c>
      <c r="B317" s="165"/>
      <c r="C317" s="166"/>
      <c r="D317" s="230"/>
      <c r="E317" s="166"/>
      <c r="F317" s="166"/>
      <c r="G317" s="166"/>
      <c r="H317" s="166"/>
      <c r="I317" s="166"/>
      <c r="J317" s="166"/>
      <c r="K317" s="166"/>
      <c r="L317" s="166"/>
      <c r="M317" s="166"/>
      <c r="N317" s="166"/>
      <c r="O317" s="231"/>
      <c r="P317" s="154">
        <f>VLOOKUP($BC317,Data!$AS$4:$AT$128,2,FALSE)</f>
        <v>0</v>
      </c>
      <c r="Q317" s="166"/>
      <c r="R317" s="166"/>
      <c r="S317" s="155"/>
      <c r="T317" s="170"/>
      <c r="U317" s="170"/>
      <c r="V317" s="170"/>
      <c r="W317" s="170"/>
      <c r="X317" s="156">
        <f t="shared" si="17"/>
        <v>0</v>
      </c>
      <c r="Y317" s="170"/>
      <c r="Z317" s="156">
        <f t="shared" si="18"/>
        <v>0</v>
      </c>
      <c r="AA317" s="175"/>
      <c r="AB317" s="176"/>
      <c r="AD317" s="9">
        <f>IF($M317=Data!$L$10,Data!$V$4,IF($M317=Data!$L$12,Data!$V$4,IF($M317=Data!$Y$4,Data!$AA$4,IF($M317=Data!$AD$4,Data!$AF$4,IF($M317=Data!$AI$4,Data!$AK$4,IF($M317=Data!$AN$4,Data!$AP$4,0))))))</f>
        <v>0</v>
      </c>
      <c r="AE317" s="9">
        <f>IF($M317=Data!$L$10,Data!$V$5,IF($M317=Data!$L$12,Data!$V$5,IF($M317=Data!$Y$4,Data!$AA$5,IF($M317=Data!$AD$4,Data!$AF$5,IF($M317=Data!$AI$4,Data!$AK$5,IF($M317=Data!$AN$4,Data!$AP$5,0))))))</f>
        <v>0</v>
      </c>
      <c r="AF317" s="9">
        <f>IF($M317=Data!$L$10,Data!$V$6,IF($M317=Data!$L$12,Data!$V$6,IF($M317=Data!$Y$4,Data!$AA$6,IF($M317=Data!$AD$4,Data!$AF$6,IF($M317=Data!$AI$4,Data!$AK$6,IF($M317=Data!$AN$4,Data!$AP$6,0))))))</f>
        <v>0</v>
      </c>
      <c r="AG317" s="9">
        <f>IF($M317=Data!$L$10,Data!$V$7,IF($M317=Data!$L$12,Data!$V$7,IF($M317=Data!$Y$4,Data!$AA$7,IF($M317=Data!$AD$4,Data!$AF$7,IF($M317=Data!$AI$4,Data!$AK$7,IF($M317=Data!$AN$4,Data!$AP$7,0))))))</f>
        <v>0</v>
      </c>
      <c r="AH317" s="9">
        <f>IF($M317=Data!$L$10,Data!$V$8,IF($M317=Data!$L$12,Data!$V$8,IF($M317=Data!$Y$4,Data!$AA$8,IF($M317=Data!$AD$4,Data!$AF$8,IF($M317=Data!$AI$4,Data!$AK$8,IF($M317=Data!$AN$4,Data!$AP$8,0))))))</f>
        <v>0</v>
      </c>
      <c r="AI317" s="9">
        <f>IF($M317=Data!$L$10,Data!$V$9,IF($M317=Data!$L$12,Data!$V$9,IF($M317=Data!$Y$4,Data!$AA$9,IF($M317=Data!$AD$4,Data!$AF$9,IF($M317=Data!$AI$4,Data!$AK$9,IF($M317=Data!$AN$4,Data!$AP$9,0))))))</f>
        <v>0</v>
      </c>
      <c r="AJ317" s="9">
        <f>IF($M317=Data!$L$10,Data!$V$10,IF($M317=Data!$L$12,Data!$V$10,IF($M317=Data!$Y$4,Data!$AA$10,IF($M317=Data!$AD$4,Data!$AF$10,IF($M317=Data!$AI$4,Data!$AK$10,IF($M317=Data!$AN$4,Data!$AP$10,0))))))</f>
        <v>0</v>
      </c>
      <c r="AK317" s="9">
        <f>IF($M317=Data!$L$10,Data!$V$11,IF($M317=Data!$L$12,Data!$V$11,IF($M317=Data!$Y$4,Data!$AA$11,IF($M317=Data!$AD$4,Data!$AF$11,IF($M317=Data!$AI$4,Data!$AK$11,IF($M317=Data!$AN$4,Data!$AP$11,0))))))</f>
        <v>0</v>
      </c>
      <c r="AL317" s="9">
        <f>IF($M317=Data!$L$10,Data!$V$12,IF($M317=Data!$L$12,Data!$V$12,IF($M317=Data!$Y$4,Data!$AA$12,IF($M317=Data!$AD$4,Data!$AF$12,IF($M317=Data!$AI$4,Data!$AK$12,IF($M317=Data!$AN$4,Data!$AP$12,0))))))</f>
        <v>0</v>
      </c>
      <c r="AM317" s="9">
        <f>IF($M317=Data!$L$10,Data!$V$13,IF($M317=Data!$L$12,Data!$V$13,IF($M317=Data!$Y$4,Data!$AA$13,IF($M317=Data!$AD$4,Data!$AF$13,IF($M317=Data!$AI$4,Data!$AK$13,IF($M317=Data!$AN$4,Data!$AP$13,0))))))</f>
        <v>0</v>
      </c>
      <c r="AN317" s="9">
        <f>IF($M317=Data!$L$10,Data!$V$14,IF($M317=Data!$L$12,Data!$V$14,IF($M317=Data!$Y$4,Data!$AA$14,IF($M317=Data!$AD$4,Data!$AF$14,IF($M317=Data!$AI$4,Data!$AK$14,IF($M317=Data!$AN$4,Data!$AP$14,0))))))</f>
        <v>0</v>
      </c>
      <c r="AO317" s="9">
        <f>IF($M317=Data!$L$10,Data!$V$15,IF($M317=Data!$L$12,Data!$V$15,IF($M317=Data!$Y$4,Data!$AA$15,IF($M317=Data!$AD$4,Data!$AF$15,IF($M317=Data!$AI$4,Data!$AK$15,IF($M317=Data!$AN$4,Data!$AP$15,0))))))</f>
        <v>0</v>
      </c>
      <c r="AP317" s="9">
        <f>IF($M317=Data!$L$10,Data!$V$16,IF($M317=Data!$L$12,Data!$V$16,IF($M317=Data!$Y$4,Data!$AA$16,IF($M317=Data!$AD$4,Data!$AF$16,IF($M317=Data!$AI$4,Data!$AK$16,IF($M317=Data!$AN$4,Data!$AP$16,0))))))</f>
        <v>0</v>
      </c>
      <c r="AQ317" s="9">
        <f>IF($M317=Data!$L$10,Data!$V$17,IF($M317=Data!$L$12,Data!$V$17,IF($M317=Data!$Y$4,Data!$AA$17,IF($M317=Data!$AD$4,Data!$AF$17,IF($M317=Data!$AI$4,Data!$AK$17,IF($M317=Data!$AN$4,Data!$AP$17,0))))))</f>
        <v>0</v>
      </c>
      <c r="AR317" s="9">
        <f>IF($M317=Data!$L$10,Data!$V$18,IF($M317=Data!$L$12,Data!$V$18,IF($M317=Data!$Y$4,Data!$AA$18,IF($M317=Data!$AD$4,Data!$AF$18,IF($M317=Data!$AI$4,Data!$AK$18,IF($M317=Data!$AN$4,Data!$AP$18,0))))))</f>
        <v>0</v>
      </c>
      <c r="AS317" s="9">
        <f>IF($M317=Data!$L$10,Data!$V$19,IF($M317=Data!$L$12,Data!$V$19,IF($M317=Data!$Y$4,Data!$AA$19,IF($M317=Data!$AD$4,Data!$AF$19,IF($M317=Data!$AI$4,Data!$AK$19,IF($M317=Data!$AN$4,Data!$AP$19,0))))))</f>
        <v>0</v>
      </c>
      <c r="AT317" s="9">
        <f>IF($M317=Data!$L$10,Data!$V$20,IF($M317=Data!$L$12,Data!$V$20,IF($M317=Data!$Y$4,Data!$AA$20,IF($M317=Data!$AD$4,Data!$AF$20,IF($M317=Data!$AI$4,Data!$AK$20,IF($M317=Data!$AN$4,Data!$AP$20,0))))))</f>
        <v>0</v>
      </c>
      <c r="AU317" s="9">
        <f>IF($M317=Data!$L$10,Data!$V$21,IF($M317=Data!$L$12,Data!$V$21,IF($M317=Data!$Y$4,Data!$AA$21,IF($M317=Data!$AD$4,Data!$AF$21,IF($M317=Data!$AI$4,Data!$AK$21,IF($M317=Data!$AN$4,Data!$AP$21,0))))))</f>
        <v>0</v>
      </c>
      <c r="AV317" s="9">
        <f>IF($M317=Data!$L$10,Data!$V$22,IF($M317=Data!$L$12,Data!$V$22,IF($M317=Data!$Y$4,Data!$AA$22,IF($M317=Data!$AD$4,Data!$AF$22,IF($M317=Data!$AI$4,Data!$AK$22,IF($M317=Data!$AN$4,Data!$AP$22,0))))))</f>
        <v>0</v>
      </c>
      <c r="AW317" s="9">
        <f>IF($M317=Data!$L$10,Data!$V$23,IF($M317=Data!$L$12,Data!$V$23,IF($M317=Data!$Y$4,Data!$AA$23,IF($M317=Data!$AD$4,Data!$AF$23,IF($M317=Data!$AI$4,Data!$AK$23,IF($M317=Data!$AN$4,Data!$AP$23,0))))))</f>
        <v>0</v>
      </c>
      <c r="AX317" s="9">
        <f>IF($M317=Data!$L$10,Data!$V$24,IF($M317=Data!$L$12,Data!$V$24,IF($M317=Data!$Y$4,Data!$AA$24,IF($M317=Data!$AD$4,Data!$AF$24,IF($M317=Data!$AI$4,Data!$AK$24,IF($M317=Data!$AN$4,Data!$AP$24,0))))))</f>
        <v>0</v>
      </c>
      <c r="AY317" s="9">
        <f>IF($M317=Data!$L$10,Data!$V$25,IF($M317=Data!$L$12,Data!$V$25,IF($M317=Data!$Y$4,Data!$AA$25,IF($M317=Data!$AD$4,Data!$AF$25,IF($M317=Data!$AI$4,Data!$AK$25,IF($M317=Data!$AN$4,Data!$AP$25,0))))))</f>
        <v>0</v>
      </c>
      <c r="AZ317" s="9">
        <f>IF($M317=Data!$L$10,Data!$V$26,IF($M317=Data!$L$12,Data!$V$26,IF($M317=Data!$Y$4,Data!$AA$26,IF($M317=Data!$AD$4,Data!$AF$26,IF($M317=Data!$AI$4,Data!$AK$26,IF($M317=Data!$AN$4,Data!$AP$26,0))))))</f>
        <v>0</v>
      </c>
      <c r="BA317" s="9">
        <f>IF($M317=Data!$L$10,Data!$V$27,IF($M317=Data!$L$12,Data!$V$27,IF($M317=Data!$Y$4,Data!$AA$27,IF($M317=Data!$AD$4,Data!$AF$27,IF($M317=Data!$AI$4,Data!$AK$27,IF($M317=Data!$AN$4,Data!$AP$27,0))))))</f>
        <v>0</v>
      </c>
      <c r="BB317" s="9">
        <f>IF($M317=Data!$L$10,Data!$V$28,IF($M317=Data!$L$12,Data!$V$28,IF($M317=Data!$Y$4,Data!$AA$28,IF($M317=Data!$AD$4,Data!$AF$28,IF($M317=Data!$AI$4,Data!$AK$28,IF($M317=Data!$AN$4,Data!$AP$28,0))))))</f>
        <v>0</v>
      </c>
      <c r="BC317" s="9">
        <f t="shared" si="20"/>
        <v>0</v>
      </c>
      <c r="BD317" s="119">
        <f>VLOOKUP($BC317,Data!$AS$4:$AT$128,2,FALSE)</f>
        <v>0</v>
      </c>
      <c r="BE317" s="102">
        <f>IF('LCLR Activity List v2.2'!$K317="SPR",1,0)</f>
        <v>0</v>
      </c>
      <c r="BF317" s="100" t="e">
        <f>IF($BE317=0,T317*Data!BF$98,IF($BE317=1,T317*Data!BK$98,T317*Data!BF$98))</f>
        <v>#N/A</v>
      </c>
      <c r="BG317" s="100" t="e">
        <f>IF($BE317=0,U317*Data!BG$98,IF($BE317=1,U317*Data!BL$98,U317*Data!BG$98))</f>
        <v>#N/A</v>
      </c>
      <c r="BH317" s="100" t="e">
        <f>IF($BE317=0,V317*Data!BH$98,IF($BE317=1,V317*Data!BM$98,V317*Data!BH$98))</f>
        <v>#N/A</v>
      </c>
      <c r="BI317" s="100" t="e">
        <f>IF($BE317=0,W317*Data!BI$98,IF($BE317=1,W317*Data!BN$98,W317*Data!BI$98))</f>
        <v>#N/A</v>
      </c>
      <c r="BJ317" s="100" t="e">
        <f>IF($BE317=0,X317*Data!BJ$98,IF($BE317=1,X317*Data!BO$98,X317*Data!BJ$98))</f>
        <v>#N/A</v>
      </c>
      <c r="BK317" s="97" t="e">
        <f t="shared" si="19"/>
        <v>#N/A</v>
      </c>
    </row>
    <row r="318" spans="1:63" x14ac:dyDescent="0.35">
      <c r="A318" s="187">
        <v>306</v>
      </c>
      <c r="B318" s="165"/>
      <c r="C318" s="166"/>
      <c r="D318" s="230"/>
      <c r="E318" s="166"/>
      <c r="F318" s="166"/>
      <c r="G318" s="166"/>
      <c r="H318" s="166"/>
      <c r="I318" s="166"/>
      <c r="J318" s="166"/>
      <c r="K318" s="166"/>
      <c r="L318" s="166"/>
      <c r="M318" s="166"/>
      <c r="N318" s="166"/>
      <c r="O318" s="231"/>
      <c r="P318" s="154">
        <f>VLOOKUP($BC318,Data!$AS$4:$AT$128,2,FALSE)</f>
        <v>0</v>
      </c>
      <c r="Q318" s="166"/>
      <c r="R318" s="166"/>
      <c r="S318" s="155"/>
      <c r="T318" s="170"/>
      <c r="U318" s="170"/>
      <c r="V318" s="170"/>
      <c r="W318" s="170"/>
      <c r="X318" s="156">
        <f t="shared" si="17"/>
        <v>0</v>
      </c>
      <c r="Y318" s="170"/>
      <c r="Z318" s="156">
        <f t="shared" si="18"/>
        <v>0</v>
      </c>
      <c r="AA318" s="175"/>
      <c r="AB318" s="176"/>
      <c r="AD318" s="9">
        <f>IF($M318=Data!$L$10,Data!$V$4,IF($M318=Data!$L$12,Data!$V$4,IF($M318=Data!$Y$4,Data!$AA$4,IF($M318=Data!$AD$4,Data!$AF$4,IF($M318=Data!$AI$4,Data!$AK$4,IF($M318=Data!$AN$4,Data!$AP$4,0))))))</f>
        <v>0</v>
      </c>
      <c r="AE318" s="9">
        <f>IF($M318=Data!$L$10,Data!$V$5,IF($M318=Data!$L$12,Data!$V$5,IF($M318=Data!$Y$4,Data!$AA$5,IF($M318=Data!$AD$4,Data!$AF$5,IF($M318=Data!$AI$4,Data!$AK$5,IF($M318=Data!$AN$4,Data!$AP$5,0))))))</f>
        <v>0</v>
      </c>
      <c r="AF318" s="9">
        <f>IF($M318=Data!$L$10,Data!$V$6,IF($M318=Data!$L$12,Data!$V$6,IF($M318=Data!$Y$4,Data!$AA$6,IF($M318=Data!$AD$4,Data!$AF$6,IF($M318=Data!$AI$4,Data!$AK$6,IF($M318=Data!$AN$4,Data!$AP$6,0))))))</f>
        <v>0</v>
      </c>
      <c r="AG318" s="9">
        <f>IF($M318=Data!$L$10,Data!$V$7,IF($M318=Data!$L$12,Data!$V$7,IF($M318=Data!$Y$4,Data!$AA$7,IF($M318=Data!$AD$4,Data!$AF$7,IF($M318=Data!$AI$4,Data!$AK$7,IF($M318=Data!$AN$4,Data!$AP$7,0))))))</f>
        <v>0</v>
      </c>
      <c r="AH318" s="9">
        <f>IF($M318=Data!$L$10,Data!$V$8,IF($M318=Data!$L$12,Data!$V$8,IF($M318=Data!$Y$4,Data!$AA$8,IF($M318=Data!$AD$4,Data!$AF$8,IF($M318=Data!$AI$4,Data!$AK$8,IF($M318=Data!$AN$4,Data!$AP$8,0))))))</f>
        <v>0</v>
      </c>
      <c r="AI318" s="9">
        <f>IF($M318=Data!$L$10,Data!$V$9,IF($M318=Data!$L$12,Data!$V$9,IF($M318=Data!$Y$4,Data!$AA$9,IF($M318=Data!$AD$4,Data!$AF$9,IF($M318=Data!$AI$4,Data!$AK$9,IF($M318=Data!$AN$4,Data!$AP$9,0))))))</f>
        <v>0</v>
      </c>
      <c r="AJ318" s="9">
        <f>IF($M318=Data!$L$10,Data!$V$10,IF($M318=Data!$L$12,Data!$V$10,IF($M318=Data!$Y$4,Data!$AA$10,IF($M318=Data!$AD$4,Data!$AF$10,IF($M318=Data!$AI$4,Data!$AK$10,IF($M318=Data!$AN$4,Data!$AP$10,0))))))</f>
        <v>0</v>
      </c>
      <c r="AK318" s="9">
        <f>IF($M318=Data!$L$10,Data!$V$11,IF($M318=Data!$L$12,Data!$V$11,IF($M318=Data!$Y$4,Data!$AA$11,IF($M318=Data!$AD$4,Data!$AF$11,IF($M318=Data!$AI$4,Data!$AK$11,IF($M318=Data!$AN$4,Data!$AP$11,0))))))</f>
        <v>0</v>
      </c>
      <c r="AL318" s="9">
        <f>IF($M318=Data!$L$10,Data!$V$12,IF($M318=Data!$L$12,Data!$V$12,IF($M318=Data!$Y$4,Data!$AA$12,IF($M318=Data!$AD$4,Data!$AF$12,IF($M318=Data!$AI$4,Data!$AK$12,IF($M318=Data!$AN$4,Data!$AP$12,0))))))</f>
        <v>0</v>
      </c>
      <c r="AM318" s="9">
        <f>IF($M318=Data!$L$10,Data!$V$13,IF($M318=Data!$L$12,Data!$V$13,IF($M318=Data!$Y$4,Data!$AA$13,IF($M318=Data!$AD$4,Data!$AF$13,IF($M318=Data!$AI$4,Data!$AK$13,IF($M318=Data!$AN$4,Data!$AP$13,0))))))</f>
        <v>0</v>
      </c>
      <c r="AN318" s="9">
        <f>IF($M318=Data!$L$10,Data!$V$14,IF($M318=Data!$L$12,Data!$V$14,IF($M318=Data!$Y$4,Data!$AA$14,IF($M318=Data!$AD$4,Data!$AF$14,IF($M318=Data!$AI$4,Data!$AK$14,IF($M318=Data!$AN$4,Data!$AP$14,0))))))</f>
        <v>0</v>
      </c>
      <c r="AO318" s="9">
        <f>IF($M318=Data!$L$10,Data!$V$15,IF($M318=Data!$L$12,Data!$V$15,IF($M318=Data!$Y$4,Data!$AA$15,IF($M318=Data!$AD$4,Data!$AF$15,IF($M318=Data!$AI$4,Data!$AK$15,IF($M318=Data!$AN$4,Data!$AP$15,0))))))</f>
        <v>0</v>
      </c>
      <c r="AP318" s="9">
        <f>IF($M318=Data!$L$10,Data!$V$16,IF($M318=Data!$L$12,Data!$V$16,IF($M318=Data!$Y$4,Data!$AA$16,IF($M318=Data!$AD$4,Data!$AF$16,IF($M318=Data!$AI$4,Data!$AK$16,IF($M318=Data!$AN$4,Data!$AP$16,0))))))</f>
        <v>0</v>
      </c>
      <c r="AQ318" s="9">
        <f>IF($M318=Data!$L$10,Data!$V$17,IF($M318=Data!$L$12,Data!$V$17,IF($M318=Data!$Y$4,Data!$AA$17,IF($M318=Data!$AD$4,Data!$AF$17,IF($M318=Data!$AI$4,Data!$AK$17,IF($M318=Data!$AN$4,Data!$AP$17,0))))))</f>
        <v>0</v>
      </c>
      <c r="AR318" s="9">
        <f>IF($M318=Data!$L$10,Data!$V$18,IF($M318=Data!$L$12,Data!$V$18,IF($M318=Data!$Y$4,Data!$AA$18,IF($M318=Data!$AD$4,Data!$AF$18,IF($M318=Data!$AI$4,Data!$AK$18,IF($M318=Data!$AN$4,Data!$AP$18,0))))))</f>
        <v>0</v>
      </c>
      <c r="AS318" s="9">
        <f>IF($M318=Data!$L$10,Data!$V$19,IF($M318=Data!$L$12,Data!$V$19,IF($M318=Data!$Y$4,Data!$AA$19,IF($M318=Data!$AD$4,Data!$AF$19,IF($M318=Data!$AI$4,Data!$AK$19,IF($M318=Data!$AN$4,Data!$AP$19,0))))))</f>
        <v>0</v>
      </c>
      <c r="AT318" s="9">
        <f>IF($M318=Data!$L$10,Data!$V$20,IF($M318=Data!$L$12,Data!$V$20,IF($M318=Data!$Y$4,Data!$AA$20,IF($M318=Data!$AD$4,Data!$AF$20,IF($M318=Data!$AI$4,Data!$AK$20,IF($M318=Data!$AN$4,Data!$AP$20,0))))))</f>
        <v>0</v>
      </c>
      <c r="AU318" s="9">
        <f>IF($M318=Data!$L$10,Data!$V$21,IF($M318=Data!$L$12,Data!$V$21,IF($M318=Data!$Y$4,Data!$AA$21,IF($M318=Data!$AD$4,Data!$AF$21,IF($M318=Data!$AI$4,Data!$AK$21,IF($M318=Data!$AN$4,Data!$AP$21,0))))))</f>
        <v>0</v>
      </c>
      <c r="AV318" s="9">
        <f>IF($M318=Data!$L$10,Data!$V$22,IF($M318=Data!$L$12,Data!$V$22,IF($M318=Data!$Y$4,Data!$AA$22,IF($M318=Data!$AD$4,Data!$AF$22,IF($M318=Data!$AI$4,Data!$AK$22,IF($M318=Data!$AN$4,Data!$AP$22,0))))))</f>
        <v>0</v>
      </c>
      <c r="AW318" s="9">
        <f>IF($M318=Data!$L$10,Data!$V$23,IF($M318=Data!$L$12,Data!$V$23,IF($M318=Data!$Y$4,Data!$AA$23,IF($M318=Data!$AD$4,Data!$AF$23,IF($M318=Data!$AI$4,Data!$AK$23,IF($M318=Data!$AN$4,Data!$AP$23,0))))))</f>
        <v>0</v>
      </c>
      <c r="AX318" s="9">
        <f>IF($M318=Data!$L$10,Data!$V$24,IF($M318=Data!$L$12,Data!$V$24,IF($M318=Data!$Y$4,Data!$AA$24,IF($M318=Data!$AD$4,Data!$AF$24,IF($M318=Data!$AI$4,Data!$AK$24,IF($M318=Data!$AN$4,Data!$AP$24,0))))))</f>
        <v>0</v>
      </c>
      <c r="AY318" s="9">
        <f>IF($M318=Data!$L$10,Data!$V$25,IF($M318=Data!$L$12,Data!$V$25,IF($M318=Data!$Y$4,Data!$AA$25,IF($M318=Data!$AD$4,Data!$AF$25,IF($M318=Data!$AI$4,Data!$AK$25,IF($M318=Data!$AN$4,Data!$AP$25,0))))))</f>
        <v>0</v>
      </c>
      <c r="AZ318" s="9">
        <f>IF($M318=Data!$L$10,Data!$V$26,IF($M318=Data!$L$12,Data!$V$26,IF($M318=Data!$Y$4,Data!$AA$26,IF($M318=Data!$AD$4,Data!$AF$26,IF($M318=Data!$AI$4,Data!$AK$26,IF($M318=Data!$AN$4,Data!$AP$26,0))))))</f>
        <v>0</v>
      </c>
      <c r="BA318" s="9">
        <f>IF($M318=Data!$L$10,Data!$V$27,IF($M318=Data!$L$12,Data!$V$27,IF($M318=Data!$Y$4,Data!$AA$27,IF($M318=Data!$AD$4,Data!$AF$27,IF($M318=Data!$AI$4,Data!$AK$27,IF($M318=Data!$AN$4,Data!$AP$27,0))))))</f>
        <v>0</v>
      </c>
      <c r="BB318" s="9">
        <f>IF($M318=Data!$L$10,Data!$V$28,IF($M318=Data!$L$12,Data!$V$28,IF($M318=Data!$Y$4,Data!$AA$28,IF($M318=Data!$AD$4,Data!$AF$28,IF($M318=Data!$AI$4,Data!$AK$28,IF($M318=Data!$AN$4,Data!$AP$28,0))))))</f>
        <v>0</v>
      </c>
      <c r="BC318" s="9">
        <f t="shared" si="20"/>
        <v>0</v>
      </c>
      <c r="BD318" s="119">
        <f>VLOOKUP($BC318,Data!$AS$4:$AT$128,2,FALSE)</f>
        <v>0</v>
      </c>
      <c r="BE318" s="102">
        <f>IF('LCLR Activity List v2.2'!$K318="SPR",1,0)</f>
        <v>0</v>
      </c>
      <c r="BF318" s="100" t="e">
        <f>IF($BE318=0,T318*Data!BF$98,IF($BE318=1,T318*Data!BK$98,T318*Data!BF$98))</f>
        <v>#N/A</v>
      </c>
      <c r="BG318" s="100" t="e">
        <f>IF($BE318=0,U318*Data!BG$98,IF($BE318=1,U318*Data!BL$98,U318*Data!BG$98))</f>
        <v>#N/A</v>
      </c>
      <c r="BH318" s="100" t="e">
        <f>IF($BE318=0,V318*Data!BH$98,IF($BE318=1,V318*Data!BM$98,V318*Data!BH$98))</f>
        <v>#N/A</v>
      </c>
      <c r="BI318" s="100" t="e">
        <f>IF($BE318=0,W318*Data!BI$98,IF($BE318=1,W318*Data!BN$98,W318*Data!BI$98))</f>
        <v>#N/A</v>
      </c>
      <c r="BJ318" s="100" t="e">
        <f>IF($BE318=0,X318*Data!BJ$98,IF($BE318=1,X318*Data!BO$98,X318*Data!BJ$98))</f>
        <v>#N/A</v>
      </c>
      <c r="BK318" s="97" t="e">
        <f t="shared" si="19"/>
        <v>#N/A</v>
      </c>
    </row>
    <row r="319" spans="1:63" x14ac:dyDescent="0.35">
      <c r="A319" s="187">
        <v>307</v>
      </c>
      <c r="B319" s="165"/>
      <c r="C319" s="166"/>
      <c r="D319" s="230"/>
      <c r="E319" s="166"/>
      <c r="F319" s="166"/>
      <c r="G319" s="166"/>
      <c r="H319" s="166"/>
      <c r="I319" s="166"/>
      <c r="J319" s="166"/>
      <c r="K319" s="166"/>
      <c r="L319" s="166"/>
      <c r="M319" s="166"/>
      <c r="N319" s="166"/>
      <c r="O319" s="231"/>
      <c r="P319" s="154">
        <f>VLOOKUP($BC319,Data!$AS$4:$AT$128,2,FALSE)</f>
        <v>0</v>
      </c>
      <c r="Q319" s="166"/>
      <c r="R319" s="166"/>
      <c r="S319" s="155"/>
      <c r="T319" s="170"/>
      <c r="U319" s="170"/>
      <c r="V319" s="170"/>
      <c r="W319" s="170"/>
      <c r="X319" s="156">
        <f t="shared" si="17"/>
        <v>0</v>
      </c>
      <c r="Y319" s="170"/>
      <c r="Z319" s="156">
        <f t="shared" si="18"/>
        <v>0</v>
      </c>
      <c r="AA319" s="175"/>
      <c r="AB319" s="176"/>
      <c r="AD319" s="9">
        <f>IF($M319=Data!$L$10,Data!$V$4,IF($M319=Data!$L$12,Data!$V$4,IF($M319=Data!$Y$4,Data!$AA$4,IF($M319=Data!$AD$4,Data!$AF$4,IF($M319=Data!$AI$4,Data!$AK$4,IF($M319=Data!$AN$4,Data!$AP$4,0))))))</f>
        <v>0</v>
      </c>
      <c r="AE319" s="9">
        <f>IF($M319=Data!$L$10,Data!$V$5,IF($M319=Data!$L$12,Data!$V$5,IF($M319=Data!$Y$4,Data!$AA$5,IF($M319=Data!$AD$4,Data!$AF$5,IF($M319=Data!$AI$4,Data!$AK$5,IF($M319=Data!$AN$4,Data!$AP$5,0))))))</f>
        <v>0</v>
      </c>
      <c r="AF319" s="9">
        <f>IF($M319=Data!$L$10,Data!$V$6,IF($M319=Data!$L$12,Data!$V$6,IF($M319=Data!$Y$4,Data!$AA$6,IF($M319=Data!$AD$4,Data!$AF$6,IF($M319=Data!$AI$4,Data!$AK$6,IF($M319=Data!$AN$4,Data!$AP$6,0))))))</f>
        <v>0</v>
      </c>
      <c r="AG319" s="9">
        <f>IF($M319=Data!$L$10,Data!$V$7,IF($M319=Data!$L$12,Data!$V$7,IF($M319=Data!$Y$4,Data!$AA$7,IF($M319=Data!$AD$4,Data!$AF$7,IF($M319=Data!$AI$4,Data!$AK$7,IF($M319=Data!$AN$4,Data!$AP$7,0))))))</f>
        <v>0</v>
      </c>
      <c r="AH319" s="9">
        <f>IF($M319=Data!$L$10,Data!$V$8,IF($M319=Data!$L$12,Data!$V$8,IF($M319=Data!$Y$4,Data!$AA$8,IF($M319=Data!$AD$4,Data!$AF$8,IF($M319=Data!$AI$4,Data!$AK$8,IF($M319=Data!$AN$4,Data!$AP$8,0))))))</f>
        <v>0</v>
      </c>
      <c r="AI319" s="9">
        <f>IF($M319=Data!$L$10,Data!$V$9,IF($M319=Data!$L$12,Data!$V$9,IF($M319=Data!$Y$4,Data!$AA$9,IF($M319=Data!$AD$4,Data!$AF$9,IF($M319=Data!$AI$4,Data!$AK$9,IF($M319=Data!$AN$4,Data!$AP$9,0))))))</f>
        <v>0</v>
      </c>
      <c r="AJ319" s="9">
        <f>IF($M319=Data!$L$10,Data!$V$10,IF($M319=Data!$L$12,Data!$V$10,IF($M319=Data!$Y$4,Data!$AA$10,IF($M319=Data!$AD$4,Data!$AF$10,IF($M319=Data!$AI$4,Data!$AK$10,IF($M319=Data!$AN$4,Data!$AP$10,0))))))</f>
        <v>0</v>
      </c>
      <c r="AK319" s="9">
        <f>IF($M319=Data!$L$10,Data!$V$11,IF($M319=Data!$L$12,Data!$V$11,IF($M319=Data!$Y$4,Data!$AA$11,IF($M319=Data!$AD$4,Data!$AF$11,IF($M319=Data!$AI$4,Data!$AK$11,IF($M319=Data!$AN$4,Data!$AP$11,0))))))</f>
        <v>0</v>
      </c>
      <c r="AL319" s="9">
        <f>IF($M319=Data!$L$10,Data!$V$12,IF($M319=Data!$L$12,Data!$V$12,IF($M319=Data!$Y$4,Data!$AA$12,IF($M319=Data!$AD$4,Data!$AF$12,IF($M319=Data!$AI$4,Data!$AK$12,IF($M319=Data!$AN$4,Data!$AP$12,0))))))</f>
        <v>0</v>
      </c>
      <c r="AM319" s="9">
        <f>IF($M319=Data!$L$10,Data!$V$13,IF($M319=Data!$L$12,Data!$V$13,IF($M319=Data!$Y$4,Data!$AA$13,IF($M319=Data!$AD$4,Data!$AF$13,IF($M319=Data!$AI$4,Data!$AK$13,IF($M319=Data!$AN$4,Data!$AP$13,0))))))</f>
        <v>0</v>
      </c>
      <c r="AN319" s="9">
        <f>IF($M319=Data!$L$10,Data!$V$14,IF($M319=Data!$L$12,Data!$V$14,IF($M319=Data!$Y$4,Data!$AA$14,IF($M319=Data!$AD$4,Data!$AF$14,IF($M319=Data!$AI$4,Data!$AK$14,IF($M319=Data!$AN$4,Data!$AP$14,0))))))</f>
        <v>0</v>
      </c>
      <c r="AO319" s="9">
        <f>IF($M319=Data!$L$10,Data!$V$15,IF($M319=Data!$L$12,Data!$V$15,IF($M319=Data!$Y$4,Data!$AA$15,IF($M319=Data!$AD$4,Data!$AF$15,IF($M319=Data!$AI$4,Data!$AK$15,IF($M319=Data!$AN$4,Data!$AP$15,0))))))</f>
        <v>0</v>
      </c>
      <c r="AP319" s="9">
        <f>IF($M319=Data!$L$10,Data!$V$16,IF($M319=Data!$L$12,Data!$V$16,IF($M319=Data!$Y$4,Data!$AA$16,IF($M319=Data!$AD$4,Data!$AF$16,IF($M319=Data!$AI$4,Data!$AK$16,IF($M319=Data!$AN$4,Data!$AP$16,0))))))</f>
        <v>0</v>
      </c>
      <c r="AQ319" s="9">
        <f>IF($M319=Data!$L$10,Data!$V$17,IF($M319=Data!$L$12,Data!$V$17,IF($M319=Data!$Y$4,Data!$AA$17,IF($M319=Data!$AD$4,Data!$AF$17,IF($M319=Data!$AI$4,Data!$AK$17,IF($M319=Data!$AN$4,Data!$AP$17,0))))))</f>
        <v>0</v>
      </c>
      <c r="AR319" s="9">
        <f>IF($M319=Data!$L$10,Data!$V$18,IF($M319=Data!$L$12,Data!$V$18,IF($M319=Data!$Y$4,Data!$AA$18,IF($M319=Data!$AD$4,Data!$AF$18,IF($M319=Data!$AI$4,Data!$AK$18,IF($M319=Data!$AN$4,Data!$AP$18,0))))))</f>
        <v>0</v>
      </c>
      <c r="AS319" s="9">
        <f>IF($M319=Data!$L$10,Data!$V$19,IF($M319=Data!$L$12,Data!$V$19,IF($M319=Data!$Y$4,Data!$AA$19,IF($M319=Data!$AD$4,Data!$AF$19,IF($M319=Data!$AI$4,Data!$AK$19,IF($M319=Data!$AN$4,Data!$AP$19,0))))))</f>
        <v>0</v>
      </c>
      <c r="AT319" s="9">
        <f>IF($M319=Data!$L$10,Data!$V$20,IF($M319=Data!$L$12,Data!$V$20,IF($M319=Data!$Y$4,Data!$AA$20,IF($M319=Data!$AD$4,Data!$AF$20,IF($M319=Data!$AI$4,Data!$AK$20,IF($M319=Data!$AN$4,Data!$AP$20,0))))))</f>
        <v>0</v>
      </c>
      <c r="AU319" s="9">
        <f>IF($M319=Data!$L$10,Data!$V$21,IF($M319=Data!$L$12,Data!$V$21,IF($M319=Data!$Y$4,Data!$AA$21,IF($M319=Data!$AD$4,Data!$AF$21,IF($M319=Data!$AI$4,Data!$AK$21,IF($M319=Data!$AN$4,Data!$AP$21,0))))))</f>
        <v>0</v>
      </c>
      <c r="AV319" s="9">
        <f>IF($M319=Data!$L$10,Data!$V$22,IF($M319=Data!$L$12,Data!$V$22,IF($M319=Data!$Y$4,Data!$AA$22,IF($M319=Data!$AD$4,Data!$AF$22,IF($M319=Data!$AI$4,Data!$AK$22,IF($M319=Data!$AN$4,Data!$AP$22,0))))))</f>
        <v>0</v>
      </c>
      <c r="AW319" s="9">
        <f>IF($M319=Data!$L$10,Data!$V$23,IF($M319=Data!$L$12,Data!$V$23,IF($M319=Data!$Y$4,Data!$AA$23,IF($M319=Data!$AD$4,Data!$AF$23,IF($M319=Data!$AI$4,Data!$AK$23,IF($M319=Data!$AN$4,Data!$AP$23,0))))))</f>
        <v>0</v>
      </c>
      <c r="AX319" s="9">
        <f>IF($M319=Data!$L$10,Data!$V$24,IF($M319=Data!$L$12,Data!$V$24,IF($M319=Data!$Y$4,Data!$AA$24,IF($M319=Data!$AD$4,Data!$AF$24,IF($M319=Data!$AI$4,Data!$AK$24,IF($M319=Data!$AN$4,Data!$AP$24,0))))))</f>
        <v>0</v>
      </c>
      <c r="AY319" s="9">
        <f>IF($M319=Data!$L$10,Data!$V$25,IF($M319=Data!$L$12,Data!$V$25,IF($M319=Data!$Y$4,Data!$AA$25,IF($M319=Data!$AD$4,Data!$AF$25,IF($M319=Data!$AI$4,Data!$AK$25,IF($M319=Data!$AN$4,Data!$AP$25,0))))))</f>
        <v>0</v>
      </c>
      <c r="AZ319" s="9">
        <f>IF($M319=Data!$L$10,Data!$V$26,IF($M319=Data!$L$12,Data!$V$26,IF($M319=Data!$Y$4,Data!$AA$26,IF($M319=Data!$AD$4,Data!$AF$26,IF($M319=Data!$AI$4,Data!$AK$26,IF($M319=Data!$AN$4,Data!$AP$26,0))))))</f>
        <v>0</v>
      </c>
      <c r="BA319" s="9">
        <f>IF($M319=Data!$L$10,Data!$V$27,IF($M319=Data!$L$12,Data!$V$27,IF($M319=Data!$Y$4,Data!$AA$27,IF($M319=Data!$AD$4,Data!$AF$27,IF($M319=Data!$AI$4,Data!$AK$27,IF($M319=Data!$AN$4,Data!$AP$27,0))))))</f>
        <v>0</v>
      </c>
      <c r="BB319" s="9">
        <f>IF($M319=Data!$L$10,Data!$V$28,IF($M319=Data!$L$12,Data!$V$28,IF($M319=Data!$Y$4,Data!$AA$28,IF($M319=Data!$AD$4,Data!$AF$28,IF($M319=Data!$AI$4,Data!$AK$28,IF($M319=Data!$AN$4,Data!$AP$28,0))))))</f>
        <v>0</v>
      </c>
      <c r="BC319" s="9">
        <f t="shared" si="20"/>
        <v>0</v>
      </c>
      <c r="BD319" s="119">
        <f>VLOOKUP($BC319,Data!$AS$4:$AT$128,2,FALSE)</f>
        <v>0</v>
      </c>
      <c r="BE319" s="102">
        <f>IF('LCLR Activity List v2.2'!$K319="SPR",1,0)</f>
        <v>0</v>
      </c>
      <c r="BF319" s="100" t="e">
        <f>IF($BE319=0,T319*Data!BF$98,IF($BE319=1,T319*Data!BK$98,T319*Data!BF$98))</f>
        <v>#N/A</v>
      </c>
      <c r="BG319" s="100" t="e">
        <f>IF($BE319=0,U319*Data!BG$98,IF($BE319=1,U319*Data!BL$98,U319*Data!BG$98))</f>
        <v>#N/A</v>
      </c>
      <c r="BH319" s="100" t="e">
        <f>IF($BE319=0,V319*Data!BH$98,IF($BE319=1,V319*Data!BM$98,V319*Data!BH$98))</f>
        <v>#N/A</v>
      </c>
      <c r="BI319" s="100" t="e">
        <f>IF($BE319=0,W319*Data!BI$98,IF($BE319=1,W319*Data!BN$98,W319*Data!BI$98))</f>
        <v>#N/A</v>
      </c>
      <c r="BJ319" s="100" t="e">
        <f>IF($BE319=0,X319*Data!BJ$98,IF($BE319=1,X319*Data!BO$98,X319*Data!BJ$98))</f>
        <v>#N/A</v>
      </c>
      <c r="BK319" s="97" t="e">
        <f t="shared" si="19"/>
        <v>#N/A</v>
      </c>
    </row>
    <row r="320" spans="1:63" x14ac:dyDescent="0.35">
      <c r="A320" s="187">
        <v>308</v>
      </c>
      <c r="B320" s="165"/>
      <c r="C320" s="166"/>
      <c r="D320" s="230"/>
      <c r="E320" s="166"/>
      <c r="F320" s="166"/>
      <c r="G320" s="166"/>
      <c r="H320" s="166"/>
      <c r="I320" s="166"/>
      <c r="J320" s="166"/>
      <c r="K320" s="166"/>
      <c r="L320" s="166"/>
      <c r="M320" s="166"/>
      <c r="N320" s="166"/>
      <c r="O320" s="231"/>
      <c r="P320" s="154">
        <f>VLOOKUP($BC320,Data!$AS$4:$AT$128,2,FALSE)</f>
        <v>0</v>
      </c>
      <c r="Q320" s="166"/>
      <c r="R320" s="166"/>
      <c r="S320" s="155"/>
      <c r="T320" s="170"/>
      <c r="U320" s="170"/>
      <c r="V320" s="170"/>
      <c r="W320" s="170"/>
      <c r="X320" s="156">
        <f t="shared" si="17"/>
        <v>0</v>
      </c>
      <c r="Y320" s="170"/>
      <c r="Z320" s="156">
        <f t="shared" si="18"/>
        <v>0</v>
      </c>
      <c r="AA320" s="175"/>
      <c r="AB320" s="176"/>
      <c r="AD320" s="9">
        <f>IF($M320=Data!$L$10,Data!$V$4,IF($M320=Data!$L$12,Data!$V$4,IF($M320=Data!$Y$4,Data!$AA$4,IF($M320=Data!$AD$4,Data!$AF$4,IF($M320=Data!$AI$4,Data!$AK$4,IF($M320=Data!$AN$4,Data!$AP$4,0))))))</f>
        <v>0</v>
      </c>
      <c r="AE320" s="9">
        <f>IF($M320=Data!$L$10,Data!$V$5,IF($M320=Data!$L$12,Data!$V$5,IF($M320=Data!$Y$4,Data!$AA$5,IF($M320=Data!$AD$4,Data!$AF$5,IF($M320=Data!$AI$4,Data!$AK$5,IF($M320=Data!$AN$4,Data!$AP$5,0))))))</f>
        <v>0</v>
      </c>
      <c r="AF320" s="9">
        <f>IF($M320=Data!$L$10,Data!$V$6,IF($M320=Data!$L$12,Data!$V$6,IF($M320=Data!$Y$4,Data!$AA$6,IF($M320=Data!$AD$4,Data!$AF$6,IF($M320=Data!$AI$4,Data!$AK$6,IF($M320=Data!$AN$4,Data!$AP$6,0))))))</f>
        <v>0</v>
      </c>
      <c r="AG320" s="9">
        <f>IF($M320=Data!$L$10,Data!$V$7,IF($M320=Data!$L$12,Data!$V$7,IF($M320=Data!$Y$4,Data!$AA$7,IF($M320=Data!$AD$4,Data!$AF$7,IF($M320=Data!$AI$4,Data!$AK$7,IF($M320=Data!$AN$4,Data!$AP$7,0))))))</f>
        <v>0</v>
      </c>
      <c r="AH320" s="9">
        <f>IF($M320=Data!$L$10,Data!$V$8,IF($M320=Data!$L$12,Data!$V$8,IF($M320=Data!$Y$4,Data!$AA$8,IF($M320=Data!$AD$4,Data!$AF$8,IF($M320=Data!$AI$4,Data!$AK$8,IF($M320=Data!$AN$4,Data!$AP$8,0))))))</f>
        <v>0</v>
      </c>
      <c r="AI320" s="9">
        <f>IF($M320=Data!$L$10,Data!$V$9,IF($M320=Data!$L$12,Data!$V$9,IF($M320=Data!$Y$4,Data!$AA$9,IF($M320=Data!$AD$4,Data!$AF$9,IF($M320=Data!$AI$4,Data!$AK$9,IF($M320=Data!$AN$4,Data!$AP$9,0))))))</f>
        <v>0</v>
      </c>
      <c r="AJ320" s="9">
        <f>IF($M320=Data!$L$10,Data!$V$10,IF($M320=Data!$L$12,Data!$V$10,IF($M320=Data!$Y$4,Data!$AA$10,IF($M320=Data!$AD$4,Data!$AF$10,IF($M320=Data!$AI$4,Data!$AK$10,IF($M320=Data!$AN$4,Data!$AP$10,0))))))</f>
        <v>0</v>
      </c>
      <c r="AK320" s="9">
        <f>IF($M320=Data!$L$10,Data!$V$11,IF($M320=Data!$L$12,Data!$V$11,IF($M320=Data!$Y$4,Data!$AA$11,IF($M320=Data!$AD$4,Data!$AF$11,IF($M320=Data!$AI$4,Data!$AK$11,IF($M320=Data!$AN$4,Data!$AP$11,0))))))</f>
        <v>0</v>
      </c>
      <c r="AL320" s="9">
        <f>IF($M320=Data!$L$10,Data!$V$12,IF($M320=Data!$L$12,Data!$V$12,IF($M320=Data!$Y$4,Data!$AA$12,IF($M320=Data!$AD$4,Data!$AF$12,IF($M320=Data!$AI$4,Data!$AK$12,IF($M320=Data!$AN$4,Data!$AP$12,0))))))</f>
        <v>0</v>
      </c>
      <c r="AM320" s="9">
        <f>IF($M320=Data!$L$10,Data!$V$13,IF($M320=Data!$L$12,Data!$V$13,IF($M320=Data!$Y$4,Data!$AA$13,IF($M320=Data!$AD$4,Data!$AF$13,IF($M320=Data!$AI$4,Data!$AK$13,IF($M320=Data!$AN$4,Data!$AP$13,0))))))</f>
        <v>0</v>
      </c>
      <c r="AN320" s="9">
        <f>IF($M320=Data!$L$10,Data!$V$14,IF($M320=Data!$L$12,Data!$V$14,IF($M320=Data!$Y$4,Data!$AA$14,IF($M320=Data!$AD$4,Data!$AF$14,IF($M320=Data!$AI$4,Data!$AK$14,IF($M320=Data!$AN$4,Data!$AP$14,0))))))</f>
        <v>0</v>
      </c>
      <c r="AO320" s="9">
        <f>IF($M320=Data!$L$10,Data!$V$15,IF($M320=Data!$L$12,Data!$V$15,IF($M320=Data!$Y$4,Data!$AA$15,IF($M320=Data!$AD$4,Data!$AF$15,IF($M320=Data!$AI$4,Data!$AK$15,IF($M320=Data!$AN$4,Data!$AP$15,0))))))</f>
        <v>0</v>
      </c>
      <c r="AP320" s="9">
        <f>IF($M320=Data!$L$10,Data!$V$16,IF($M320=Data!$L$12,Data!$V$16,IF($M320=Data!$Y$4,Data!$AA$16,IF($M320=Data!$AD$4,Data!$AF$16,IF($M320=Data!$AI$4,Data!$AK$16,IF($M320=Data!$AN$4,Data!$AP$16,0))))))</f>
        <v>0</v>
      </c>
      <c r="AQ320" s="9">
        <f>IF($M320=Data!$L$10,Data!$V$17,IF($M320=Data!$L$12,Data!$V$17,IF($M320=Data!$Y$4,Data!$AA$17,IF($M320=Data!$AD$4,Data!$AF$17,IF($M320=Data!$AI$4,Data!$AK$17,IF($M320=Data!$AN$4,Data!$AP$17,0))))))</f>
        <v>0</v>
      </c>
      <c r="AR320" s="9">
        <f>IF($M320=Data!$L$10,Data!$V$18,IF($M320=Data!$L$12,Data!$V$18,IF($M320=Data!$Y$4,Data!$AA$18,IF($M320=Data!$AD$4,Data!$AF$18,IF($M320=Data!$AI$4,Data!$AK$18,IF($M320=Data!$AN$4,Data!$AP$18,0))))))</f>
        <v>0</v>
      </c>
      <c r="AS320" s="9">
        <f>IF($M320=Data!$L$10,Data!$V$19,IF($M320=Data!$L$12,Data!$V$19,IF($M320=Data!$Y$4,Data!$AA$19,IF($M320=Data!$AD$4,Data!$AF$19,IF($M320=Data!$AI$4,Data!$AK$19,IF($M320=Data!$AN$4,Data!$AP$19,0))))))</f>
        <v>0</v>
      </c>
      <c r="AT320" s="9">
        <f>IF($M320=Data!$L$10,Data!$V$20,IF($M320=Data!$L$12,Data!$V$20,IF($M320=Data!$Y$4,Data!$AA$20,IF($M320=Data!$AD$4,Data!$AF$20,IF($M320=Data!$AI$4,Data!$AK$20,IF($M320=Data!$AN$4,Data!$AP$20,0))))))</f>
        <v>0</v>
      </c>
      <c r="AU320" s="9">
        <f>IF($M320=Data!$L$10,Data!$V$21,IF($M320=Data!$L$12,Data!$V$21,IF($M320=Data!$Y$4,Data!$AA$21,IF($M320=Data!$AD$4,Data!$AF$21,IF($M320=Data!$AI$4,Data!$AK$21,IF($M320=Data!$AN$4,Data!$AP$21,0))))))</f>
        <v>0</v>
      </c>
      <c r="AV320" s="9">
        <f>IF($M320=Data!$L$10,Data!$V$22,IF($M320=Data!$L$12,Data!$V$22,IF($M320=Data!$Y$4,Data!$AA$22,IF($M320=Data!$AD$4,Data!$AF$22,IF($M320=Data!$AI$4,Data!$AK$22,IF($M320=Data!$AN$4,Data!$AP$22,0))))))</f>
        <v>0</v>
      </c>
      <c r="AW320" s="9">
        <f>IF($M320=Data!$L$10,Data!$V$23,IF($M320=Data!$L$12,Data!$V$23,IF($M320=Data!$Y$4,Data!$AA$23,IF($M320=Data!$AD$4,Data!$AF$23,IF($M320=Data!$AI$4,Data!$AK$23,IF($M320=Data!$AN$4,Data!$AP$23,0))))))</f>
        <v>0</v>
      </c>
      <c r="AX320" s="9">
        <f>IF($M320=Data!$L$10,Data!$V$24,IF($M320=Data!$L$12,Data!$V$24,IF($M320=Data!$Y$4,Data!$AA$24,IF($M320=Data!$AD$4,Data!$AF$24,IF($M320=Data!$AI$4,Data!$AK$24,IF($M320=Data!$AN$4,Data!$AP$24,0))))))</f>
        <v>0</v>
      </c>
      <c r="AY320" s="9">
        <f>IF($M320=Data!$L$10,Data!$V$25,IF($M320=Data!$L$12,Data!$V$25,IF($M320=Data!$Y$4,Data!$AA$25,IF($M320=Data!$AD$4,Data!$AF$25,IF($M320=Data!$AI$4,Data!$AK$25,IF($M320=Data!$AN$4,Data!$AP$25,0))))))</f>
        <v>0</v>
      </c>
      <c r="AZ320" s="9">
        <f>IF($M320=Data!$L$10,Data!$V$26,IF($M320=Data!$L$12,Data!$V$26,IF($M320=Data!$Y$4,Data!$AA$26,IF($M320=Data!$AD$4,Data!$AF$26,IF($M320=Data!$AI$4,Data!$AK$26,IF($M320=Data!$AN$4,Data!$AP$26,0))))))</f>
        <v>0</v>
      </c>
      <c r="BA320" s="9">
        <f>IF($M320=Data!$L$10,Data!$V$27,IF($M320=Data!$L$12,Data!$V$27,IF($M320=Data!$Y$4,Data!$AA$27,IF($M320=Data!$AD$4,Data!$AF$27,IF($M320=Data!$AI$4,Data!$AK$27,IF($M320=Data!$AN$4,Data!$AP$27,0))))))</f>
        <v>0</v>
      </c>
      <c r="BB320" s="9">
        <f>IF($M320=Data!$L$10,Data!$V$28,IF($M320=Data!$L$12,Data!$V$28,IF($M320=Data!$Y$4,Data!$AA$28,IF($M320=Data!$AD$4,Data!$AF$28,IF($M320=Data!$AI$4,Data!$AK$28,IF($M320=Data!$AN$4,Data!$AP$28,0))))))</f>
        <v>0</v>
      </c>
      <c r="BC320" s="9">
        <f t="shared" si="20"/>
        <v>0</v>
      </c>
      <c r="BD320" s="119">
        <f>VLOOKUP($BC320,Data!$AS$4:$AT$128,2,FALSE)</f>
        <v>0</v>
      </c>
      <c r="BE320" s="102">
        <f>IF('LCLR Activity List v2.2'!$K320="SPR",1,0)</f>
        <v>0</v>
      </c>
      <c r="BF320" s="100" t="e">
        <f>IF($BE320=0,T320*Data!BF$98,IF($BE320=1,T320*Data!BK$98,T320*Data!BF$98))</f>
        <v>#N/A</v>
      </c>
      <c r="BG320" s="100" t="e">
        <f>IF($BE320=0,U320*Data!BG$98,IF($BE320=1,U320*Data!BL$98,U320*Data!BG$98))</f>
        <v>#N/A</v>
      </c>
      <c r="BH320" s="100" t="e">
        <f>IF($BE320=0,V320*Data!BH$98,IF($BE320=1,V320*Data!BM$98,V320*Data!BH$98))</f>
        <v>#N/A</v>
      </c>
      <c r="BI320" s="100" t="e">
        <f>IF($BE320=0,W320*Data!BI$98,IF($BE320=1,W320*Data!BN$98,W320*Data!BI$98))</f>
        <v>#N/A</v>
      </c>
      <c r="BJ320" s="100" t="e">
        <f>IF($BE320=0,X320*Data!BJ$98,IF($BE320=1,X320*Data!BO$98,X320*Data!BJ$98))</f>
        <v>#N/A</v>
      </c>
      <c r="BK320" s="97" t="e">
        <f t="shared" si="19"/>
        <v>#N/A</v>
      </c>
    </row>
    <row r="321" spans="1:63" x14ac:dyDescent="0.35">
      <c r="A321" s="187">
        <v>309</v>
      </c>
      <c r="B321" s="165"/>
      <c r="C321" s="166"/>
      <c r="D321" s="230"/>
      <c r="E321" s="166"/>
      <c r="F321" s="166"/>
      <c r="G321" s="166"/>
      <c r="H321" s="166"/>
      <c r="I321" s="166"/>
      <c r="J321" s="166"/>
      <c r="K321" s="166"/>
      <c r="L321" s="166"/>
      <c r="M321" s="166"/>
      <c r="N321" s="166"/>
      <c r="O321" s="231"/>
      <c r="P321" s="154">
        <f>VLOOKUP($BC321,Data!$AS$4:$AT$128,2,FALSE)</f>
        <v>0</v>
      </c>
      <c r="Q321" s="166"/>
      <c r="R321" s="166"/>
      <c r="S321" s="155"/>
      <c r="T321" s="170"/>
      <c r="U321" s="170"/>
      <c r="V321" s="170"/>
      <c r="W321" s="170"/>
      <c r="X321" s="156">
        <f t="shared" si="17"/>
        <v>0</v>
      </c>
      <c r="Y321" s="170"/>
      <c r="Z321" s="156">
        <f t="shared" si="18"/>
        <v>0</v>
      </c>
      <c r="AA321" s="175"/>
      <c r="AB321" s="176"/>
      <c r="AD321" s="9">
        <f>IF($M321=Data!$L$10,Data!$V$4,IF($M321=Data!$L$12,Data!$V$4,IF($M321=Data!$Y$4,Data!$AA$4,IF($M321=Data!$AD$4,Data!$AF$4,IF($M321=Data!$AI$4,Data!$AK$4,IF($M321=Data!$AN$4,Data!$AP$4,0))))))</f>
        <v>0</v>
      </c>
      <c r="AE321" s="9">
        <f>IF($M321=Data!$L$10,Data!$V$5,IF($M321=Data!$L$12,Data!$V$5,IF($M321=Data!$Y$4,Data!$AA$5,IF($M321=Data!$AD$4,Data!$AF$5,IF($M321=Data!$AI$4,Data!$AK$5,IF($M321=Data!$AN$4,Data!$AP$5,0))))))</f>
        <v>0</v>
      </c>
      <c r="AF321" s="9">
        <f>IF($M321=Data!$L$10,Data!$V$6,IF($M321=Data!$L$12,Data!$V$6,IF($M321=Data!$Y$4,Data!$AA$6,IF($M321=Data!$AD$4,Data!$AF$6,IF($M321=Data!$AI$4,Data!$AK$6,IF($M321=Data!$AN$4,Data!$AP$6,0))))))</f>
        <v>0</v>
      </c>
      <c r="AG321" s="9">
        <f>IF($M321=Data!$L$10,Data!$V$7,IF($M321=Data!$L$12,Data!$V$7,IF($M321=Data!$Y$4,Data!$AA$7,IF($M321=Data!$AD$4,Data!$AF$7,IF($M321=Data!$AI$4,Data!$AK$7,IF($M321=Data!$AN$4,Data!$AP$7,0))))))</f>
        <v>0</v>
      </c>
      <c r="AH321" s="9">
        <f>IF($M321=Data!$L$10,Data!$V$8,IF($M321=Data!$L$12,Data!$V$8,IF($M321=Data!$Y$4,Data!$AA$8,IF($M321=Data!$AD$4,Data!$AF$8,IF($M321=Data!$AI$4,Data!$AK$8,IF($M321=Data!$AN$4,Data!$AP$8,0))))))</f>
        <v>0</v>
      </c>
      <c r="AI321" s="9">
        <f>IF($M321=Data!$L$10,Data!$V$9,IF($M321=Data!$L$12,Data!$V$9,IF($M321=Data!$Y$4,Data!$AA$9,IF($M321=Data!$AD$4,Data!$AF$9,IF($M321=Data!$AI$4,Data!$AK$9,IF($M321=Data!$AN$4,Data!$AP$9,0))))))</f>
        <v>0</v>
      </c>
      <c r="AJ321" s="9">
        <f>IF($M321=Data!$L$10,Data!$V$10,IF($M321=Data!$L$12,Data!$V$10,IF($M321=Data!$Y$4,Data!$AA$10,IF($M321=Data!$AD$4,Data!$AF$10,IF($M321=Data!$AI$4,Data!$AK$10,IF($M321=Data!$AN$4,Data!$AP$10,0))))))</f>
        <v>0</v>
      </c>
      <c r="AK321" s="9">
        <f>IF($M321=Data!$L$10,Data!$V$11,IF($M321=Data!$L$12,Data!$V$11,IF($M321=Data!$Y$4,Data!$AA$11,IF($M321=Data!$AD$4,Data!$AF$11,IF($M321=Data!$AI$4,Data!$AK$11,IF($M321=Data!$AN$4,Data!$AP$11,0))))))</f>
        <v>0</v>
      </c>
      <c r="AL321" s="9">
        <f>IF($M321=Data!$L$10,Data!$V$12,IF($M321=Data!$L$12,Data!$V$12,IF($M321=Data!$Y$4,Data!$AA$12,IF($M321=Data!$AD$4,Data!$AF$12,IF($M321=Data!$AI$4,Data!$AK$12,IF($M321=Data!$AN$4,Data!$AP$12,0))))))</f>
        <v>0</v>
      </c>
      <c r="AM321" s="9">
        <f>IF($M321=Data!$L$10,Data!$V$13,IF($M321=Data!$L$12,Data!$V$13,IF($M321=Data!$Y$4,Data!$AA$13,IF($M321=Data!$AD$4,Data!$AF$13,IF($M321=Data!$AI$4,Data!$AK$13,IF($M321=Data!$AN$4,Data!$AP$13,0))))))</f>
        <v>0</v>
      </c>
      <c r="AN321" s="9">
        <f>IF($M321=Data!$L$10,Data!$V$14,IF($M321=Data!$L$12,Data!$V$14,IF($M321=Data!$Y$4,Data!$AA$14,IF($M321=Data!$AD$4,Data!$AF$14,IF($M321=Data!$AI$4,Data!$AK$14,IF($M321=Data!$AN$4,Data!$AP$14,0))))))</f>
        <v>0</v>
      </c>
      <c r="AO321" s="9">
        <f>IF($M321=Data!$L$10,Data!$V$15,IF($M321=Data!$L$12,Data!$V$15,IF($M321=Data!$Y$4,Data!$AA$15,IF($M321=Data!$AD$4,Data!$AF$15,IF($M321=Data!$AI$4,Data!$AK$15,IF($M321=Data!$AN$4,Data!$AP$15,0))))))</f>
        <v>0</v>
      </c>
      <c r="AP321" s="9">
        <f>IF($M321=Data!$L$10,Data!$V$16,IF($M321=Data!$L$12,Data!$V$16,IF($M321=Data!$Y$4,Data!$AA$16,IF($M321=Data!$AD$4,Data!$AF$16,IF($M321=Data!$AI$4,Data!$AK$16,IF($M321=Data!$AN$4,Data!$AP$16,0))))))</f>
        <v>0</v>
      </c>
      <c r="AQ321" s="9">
        <f>IF($M321=Data!$L$10,Data!$V$17,IF($M321=Data!$L$12,Data!$V$17,IF($M321=Data!$Y$4,Data!$AA$17,IF($M321=Data!$AD$4,Data!$AF$17,IF($M321=Data!$AI$4,Data!$AK$17,IF($M321=Data!$AN$4,Data!$AP$17,0))))))</f>
        <v>0</v>
      </c>
      <c r="AR321" s="9">
        <f>IF($M321=Data!$L$10,Data!$V$18,IF($M321=Data!$L$12,Data!$V$18,IF($M321=Data!$Y$4,Data!$AA$18,IF($M321=Data!$AD$4,Data!$AF$18,IF($M321=Data!$AI$4,Data!$AK$18,IF($M321=Data!$AN$4,Data!$AP$18,0))))))</f>
        <v>0</v>
      </c>
      <c r="AS321" s="9">
        <f>IF($M321=Data!$L$10,Data!$V$19,IF($M321=Data!$L$12,Data!$V$19,IF($M321=Data!$Y$4,Data!$AA$19,IF($M321=Data!$AD$4,Data!$AF$19,IF($M321=Data!$AI$4,Data!$AK$19,IF($M321=Data!$AN$4,Data!$AP$19,0))))))</f>
        <v>0</v>
      </c>
      <c r="AT321" s="9">
        <f>IF($M321=Data!$L$10,Data!$V$20,IF($M321=Data!$L$12,Data!$V$20,IF($M321=Data!$Y$4,Data!$AA$20,IF($M321=Data!$AD$4,Data!$AF$20,IF($M321=Data!$AI$4,Data!$AK$20,IF($M321=Data!$AN$4,Data!$AP$20,0))))))</f>
        <v>0</v>
      </c>
      <c r="AU321" s="9">
        <f>IF($M321=Data!$L$10,Data!$V$21,IF($M321=Data!$L$12,Data!$V$21,IF($M321=Data!$Y$4,Data!$AA$21,IF($M321=Data!$AD$4,Data!$AF$21,IF($M321=Data!$AI$4,Data!$AK$21,IF($M321=Data!$AN$4,Data!$AP$21,0))))))</f>
        <v>0</v>
      </c>
      <c r="AV321" s="9">
        <f>IF($M321=Data!$L$10,Data!$V$22,IF($M321=Data!$L$12,Data!$V$22,IF($M321=Data!$Y$4,Data!$AA$22,IF($M321=Data!$AD$4,Data!$AF$22,IF($M321=Data!$AI$4,Data!$AK$22,IF($M321=Data!$AN$4,Data!$AP$22,0))))))</f>
        <v>0</v>
      </c>
      <c r="AW321" s="9">
        <f>IF($M321=Data!$L$10,Data!$V$23,IF($M321=Data!$L$12,Data!$V$23,IF($M321=Data!$Y$4,Data!$AA$23,IF($M321=Data!$AD$4,Data!$AF$23,IF($M321=Data!$AI$4,Data!$AK$23,IF($M321=Data!$AN$4,Data!$AP$23,0))))))</f>
        <v>0</v>
      </c>
      <c r="AX321" s="9">
        <f>IF($M321=Data!$L$10,Data!$V$24,IF($M321=Data!$L$12,Data!$V$24,IF($M321=Data!$Y$4,Data!$AA$24,IF($M321=Data!$AD$4,Data!$AF$24,IF($M321=Data!$AI$4,Data!$AK$24,IF($M321=Data!$AN$4,Data!$AP$24,0))))))</f>
        <v>0</v>
      </c>
      <c r="AY321" s="9">
        <f>IF($M321=Data!$L$10,Data!$V$25,IF($M321=Data!$L$12,Data!$V$25,IF($M321=Data!$Y$4,Data!$AA$25,IF($M321=Data!$AD$4,Data!$AF$25,IF($M321=Data!$AI$4,Data!$AK$25,IF($M321=Data!$AN$4,Data!$AP$25,0))))))</f>
        <v>0</v>
      </c>
      <c r="AZ321" s="9">
        <f>IF($M321=Data!$L$10,Data!$V$26,IF($M321=Data!$L$12,Data!$V$26,IF($M321=Data!$Y$4,Data!$AA$26,IF($M321=Data!$AD$4,Data!$AF$26,IF($M321=Data!$AI$4,Data!$AK$26,IF($M321=Data!$AN$4,Data!$AP$26,0))))))</f>
        <v>0</v>
      </c>
      <c r="BA321" s="9">
        <f>IF($M321=Data!$L$10,Data!$V$27,IF($M321=Data!$L$12,Data!$V$27,IF($M321=Data!$Y$4,Data!$AA$27,IF($M321=Data!$AD$4,Data!$AF$27,IF($M321=Data!$AI$4,Data!$AK$27,IF($M321=Data!$AN$4,Data!$AP$27,0))))))</f>
        <v>0</v>
      </c>
      <c r="BB321" s="9">
        <f>IF($M321=Data!$L$10,Data!$V$28,IF($M321=Data!$L$12,Data!$V$28,IF($M321=Data!$Y$4,Data!$AA$28,IF($M321=Data!$AD$4,Data!$AF$28,IF($M321=Data!$AI$4,Data!$AK$28,IF($M321=Data!$AN$4,Data!$AP$28,0))))))</f>
        <v>0</v>
      </c>
      <c r="BC321" s="9">
        <f t="shared" si="20"/>
        <v>0</v>
      </c>
      <c r="BD321" s="119">
        <f>VLOOKUP($BC321,Data!$AS$4:$AT$128,2,FALSE)</f>
        <v>0</v>
      </c>
      <c r="BE321" s="102">
        <f>IF('LCLR Activity List v2.2'!$K321="SPR",1,0)</f>
        <v>0</v>
      </c>
      <c r="BF321" s="100" t="e">
        <f>IF($BE321=0,T321*Data!BF$98,IF($BE321=1,T321*Data!BK$98,T321*Data!BF$98))</f>
        <v>#N/A</v>
      </c>
      <c r="BG321" s="100" t="e">
        <f>IF($BE321=0,U321*Data!BG$98,IF($BE321=1,U321*Data!BL$98,U321*Data!BG$98))</f>
        <v>#N/A</v>
      </c>
      <c r="BH321" s="100" t="e">
        <f>IF($BE321=0,V321*Data!BH$98,IF($BE321=1,V321*Data!BM$98,V321*Data!BH$98))</f>
        <v>#N/A</v>
      </c>
      <c r="BI321" s="100" t="e">
        <f>IF($BE321=0,W321*Data!BI$98,IF($BE321=1,W321*Data!BN$98,W321*Data!BI$98))</f>
        <v>#N/A</v>
      </c>
      <c r="BJ321" s="100" t="e">
        <f>IF($BE321=0,X321*Data!BJ$98,IF($BE321=1,X321*Data!BO$98,X321*Data!BJ$98))</f>
        <v>#N/A</v>
      </c>
      <c r="BK321" s="97" t="e">
        <f t="shared" si="19"/>
        <v>#N/A</v>
      </c>
    </row>
    <row r="322" spans="1:63" x14ac:dyDescent="0.35">
      <c r="A322" s="187">
        <v>310</v>
      </c>
      <c r="B322" s="165"/>
      <c r="C322" s="166"/>
      <c r="D322" s="230"/>
      <c r="E322" s="166"/>
      <c r="F322" s="166"/>
      <c r="G322" s="166"/>
      <c r="H322" s="166"/>
      <c r="I322" s="166"/>
      <c r="J322" s="166"/>
      <c r="K322" s="166"/>
      <c r="L322" s="166"/>
      <c r="M322" s="166"/>
      <c r="N322" s="166"/>
      <c r="O322" s="231"/>
      <c r="P322" s="154">
        <f>VLOOKUP($BC322,Data!$AS$4:$AT$128,2,FALSE)</f>
        <v>0</v>
      </c>
      <c r="Q322" s="166"/>
      <c r="R322" s="166"/>
      <c r="S322" s="155"/>
      <c r="T322" s="170"/>
      <c r="U322" s="170"/>
      <c r="V322" s="170"/>
      <c r="W322" s="170"/>
      <c r="X322" s="156">
        <f t="shared" si="17"/>
        <v>0</v>
      </c>
      <c r="Y322" s="170"/>
      <c r="Z322" s="156">
        <f t="shared" si="18"/>
        <v>0</v>
      </c>
      <c r="AA322" s="175"/>
      <c r="AB322" s="176"/>
      <c r="AD322" s="9">
        <f>IF($M322=Data!$L$10,Data!$V$4,IF($M322=Data!$L$12,Data!$V$4,IF($M322=Data!$Y$4,Data!$AA$4,IF($M322=Data!$AD$4,Data!$AF$4,IF($M322=Data!$AI$4,Data!$AK$4,IF($M322=Data!$AN$4,Data!$AP$4,0))))))</f>
        <v>0</v>
      </c>
      <c r="AE322" s="9">
        <f>IF($M322=Data!$L$10,Data!$V$5,IF($M322=Data!$L$12,Data!$V$5,IF($M322=Data!$Y$4,Data!$AA$5,IF($M322=Data!$AD$4,Data!$AF$5,IF($M322=Data!$AI$4,Data!$AK$5,IF($M322=Data!$AN$4,Data!$AP$5,0))))))</f>
        <v>0</v>
      </c>
      <c r="AF322" s="9">
        <f>IF($M322=Data!$L$10,Data!$V$6,IF($M322=Data!$L$12,Data!$V$6,IF($M322=Data!$Y$4,Data!$AA$6,IF($M322=Data!$AD$4,Data!$AF$6,IF($M322=Data!$AI$4,Data!$AK$6,IF($M322=Data!$AN$4,Data!$AP$6,0))))))</f>
        <v>0</v>
      </c>
      <c r="AG322" s="9">
        <f>IF($M322=Data!$L$10,Data!$V$7,IF($M322=Data!$L$12,Data!$V$7,IF($M322=Data!$Y$4,Data!$AA$7,IF($M322=Data!$AD$4,Data!$AF$7,IF($M322=Data!$AI$4,Data!$AK$7,IF($M322=Data!$AN$4,Data!$AP$7,0))))))</f>
        <v>0</v>
      </c>
      <c r="AH322" s="9">
        <f>IF($M322=Data!$L$10,Data!$V$8,IF($M322=Data!$L$12,Data!$V$8,IF($M322=Data!$Y$4,Data!$AA$8,IF($M322=Data!$AD$4,Data!$AF$8,IF($M322=Data!$AI$4,Data!$AK$8,IF($M322=Data!$AN$4,Data!$AP$8,0))))))</f>
        <v>0</v>
      </c>
      <c r="AI322" s="9">
        <f>IF($M322=Data!$L$10,Data!$V$9,IF($M322=Data!$L$12,Data!$V$9,IF($M322=Data!$Y$4,Data!$AA$9,IF($M322=Data!$AD$4,Data!$AF$9,IF($M322=Data!$AI$4,Data!$AK$9,IF($M322=Data!$AN$4,Data!$AP$9,0))))))</f>
        <v>0</v>
      </c>
      <c r="AJ322" s="9">
        <f>IF($M322=Data!$L$10,Data!$V$10,IF($M322=Data!$L$12,Data!$V$10,IF($M322=Data!$Y$4,Data!$AA$10,IF($M322=Data!$AD$4,Data!$AF$10,IF($M322=Data!$AI$4,Data!$AK$10,IF($M322=Data!$AN$4,Data!$AP$10,0))))))</f>
        <v>0</v>
      </c>
      <c r="AK322" s="9">
        <f>IF($M322=Data!$L$10,Data!$V$11,IF($M322=Data!$L$12,Data!$V$11,IF($M322=Data!$Y$4,Data!$AA$11,IF($M322=Data!$AD$4,Data!$AF$11,IF($M322=Data!$AI$4,Data!$AK$11,IF($M322=Data!$AN$4,Data!$AP$11,0))))))</f>
        <v>0</v>
      </c>
      <c r="AL322" s="9">
        <f>IF($M322=Data!$L$10,Data!$V$12,IF($M322=Data!$L$12,Data!$V$12,IF($M322=Data!$Y$4,Data!$AA$12,IF($M322=Data!$AD$4,Data!$AF$12,IF($M322=Data!$AI$4,Data!$AK$12,IF($M322=Data!$AN$4,Data!$AP$12,0))))))</f>
        <v>0</v>
      </c>
      <c r="AM322" s="9">
        <f>IF($M322=Data!$L$10,Data!$V$13,IF($M322=Data!$L$12,Data!$V$13,IF($M322=Data!$Y$4,Data!$AA$13,IF($M322=Data!$AD$4,Data!$AF$13,IF($M322=Data!$AI$4,Data!$AK$13,IF($M322=Data!$AN$4,Data!$AP$13,0))))))</f>
        <v>0</v>
      </c>
      <c r="AN322" s="9">
        <f>IF($M322=Data!$L$10,Data!$V$14,IF($M322=Data!$L$12,Data!$V$14,IF($M322=Data!$Y$4,Data!$AA$14,IF($M322=Data!$AD$4,Data!$AF$14,IF($M322=Data!$AI$4,Data!$AK$14,IF($M322=Data!$AN$4,Data!$AP$14,0))))))</f>
        <v>0</v>
      </c>
      <c r="AO322" s="9">
        <f>IF($M322=Data!$L$10,Data!$V$15,IF($M322=Data!$L$12,Data!$V$15,IF($M322=Data!$Y$4,Data!$AA$15,IF($M322=Data!$AD$4,Data!$AF$15,IF($M322=Data!$AI$4,Data!$AK$15,IF($M322=Data!$AN$4,Data!$AP$15,0))))))</f>
        <v>0</v>
      </c>
      <c r="AP322" s="9">
        <f>IF($M322=Data!$L$10,Data!$V$16,IF($M322=Data!$L$12,Data!$V$16,IF($M322=Data!$Y$4,Data!$AA$16,IF($M322=Data!$AD$4,Data!$AF$16,IF($M322=Data!$AI$4,Data!$AK$16,IF($M322=Data!$AN$4,Data!$AP$16,0))))))</f>
        <v>0</v>
      </c>
      <c r="AQ322" s="9">
        <f>IF($M322=Data!$L$10,Data!$V$17,IF($M322=Data!$L$12,Data!$V$17,IF($M322=Data!$Y$4,Data!$AA$17,IF($M322=Data!$AD$4,Data!$AF$17,IF($M322=Data!$AI$4,Data!$AK$17,IF($M322=Data!$AN$4,Data!$AP$17,0))))))</f>
        <v>0</v>
      </c>
      <c r="AR322" s="9">
        <f>IF($M322=Data!$L$10,Data!$V$18,IF($M322=Data!$L$12,Data!$V$18,IF($M322=Data!$Y$4,Data!$AA$18,IF($M322=Data!$AD$4,Data!$AF$18,IF($M322=Data!$AI$4,Data!$AK$18,IF($M322=Data!$AN$4,Data!$AP$18,0))))))</f>
        <v>0</v>
      </c>
      <c r="AS322" s="9">
        <f>IF($M322=Data!$L$10,Data!$V$19,IF($M322=Data!$L$12,Data!$V$19,IF($M322=Data!$Y$4,Data!$AA$19,IF($M322=Data!$AD$4,Data!$AF$19,IF($M322=Data!$AI$4,Data!$AK$19,IF($M322=Data!$AN$4,Data!$AP$19,0))))))</f>
        <v>0</v>
      </c>
      <c r="AT322" s="9">
        <f>IF($M322=Data!$L$10,Data!$V$20,IF($M322=Data!$L$12,Data!$V$20,IF($M322=Data!$Y$4,Data!$AA$20,IF($M322=Data!$AD$4,Data!$AF$20,IF($M322=Data!$AI$4,Data!$AK$20,IF($M322=Data!$AN$4,Data!$AP$20,0))))))</f>
        <v>0</v>
      </c>
      <c r="AU322" s="9">
        <f>IF($M322=Data!$L$10,Data!$V$21,IF($M322=Data!$L$12,Data!$V$21,IF($M322=Data!$Y$4,Data!$AA$21,IF($M322=Data!$AD$4,Data!$AF$21,IF($M322=Data!$AI$4,Data!$AK$21,IF($M322=Data!$AN$4,Data!$AP$21,0))))))</f>
        <v>0</v>
      </c>
      <c r="AV322" s="9">
        <f>IF($M322=Data!$L$10,Data!$V$22,IF($M322=Data!$L$12,Data!$V$22,IF($M322=Data!$Y$4,Data!$AA$22,IF($M322=Data!$AD$4,Data!$AF$22,IF($M322=Data!$AI$4,Data!$AK$22,IF($M322=Data!$AN$4,Data!$AP$22,0))))))</f>
        <v>0</v>
      </c>
      <c r="AW322" s="9">
        <f>IF($M322=Data!$L$10,Data!$V$23,IF($M322=Data!$L$12,Data!$V$23,IF($M322=Data!$Y$4,Data!$AA$23,IF($M322=Data!$AD$4,Data!$AF$23,IF($M322=Data!$AI$4,Data!$AK$23,IF($M322=Data!$AN$4,Data!$AP$23,0))))))</f>
        <v>0</v>
      </c>
      <c r="AX322" s="9">
        <f>IF($M322=Data!$L$10,Data!$V$24,IF($M322=Data!$L$12,Data!$V$24,IF($M322=Data!$Y$4,Data!$AA$24,IF($M322=Data!$AD$4,Data!$AF$24,IF($M322=Data!$AI$4,Data!$AK$24,IF($M322=Data!$AN$4,Data!$AP$24,0))))))</f>
        <v>0</v>
      </c>
      <c r="AY322" s="9">
        <f>IF($M322=Data!$L$10,Data!$V$25,IF($M322=Data!$L$12,Data!$V$25,IF($M322=Data!$Y$4,Data!$AA$25,IF($M322=Data!$AD$4,Data!$AF$25,IF($M322=Data!$AI$4,Data!$AK$25,IF($M322=Data!$AN$4,Data!$AP$25,0))))))</f>
        <v>0</v>
      </c>
      <c r="AZ322" s="9">
        <f>IF($M322=Data!$L$10,Data!$V$26,IF($M322=Data!$L$12,Data!$V$26,IF($M322=Data!$Y$4,Data!$AA$26,IF($M322=Data!$AD$4,Data!$AF$26,IF($M322=Data!$AI$4,Data!$AK$26,IF($M322=Data!$AN$4,Data!$AP$26,0))))))</f>
        <v>0</v>
      </c>
      <c r="BA322" s="9">
        <f>IF($M322=Data!$L$10,Data!$V$27,IF($M322=Data!$L$12,Data!$V$27,IF($M322=Data!$Y$4,Data!$AA$27,IF($M322=Data!$AD$4,Data!$AF$27,IF($M322=Data!$AI$4,Data!$AK$27,IF($M322=Data!$AN$4,Data!$AP$27,0))))))</f>
        <v>0</v>
      </c>
      <c r="BB322" s="9">
        <f>IF($M322=Data!$L$10,Data!$V$28,IF($M322=Data!$L$12,Data!$V$28,IF($M322=Data!$Y$4,Data!$AA$28,IF($M322=Data!$AD$4,Data!$AF$28,IF($M322=Data!$AI$4,Data!$AK$28,IF($M322=Data!$AN$4,Data!$AP$28,0))))))</f>
        <v>0</v>
      </c>
      <c r="BC322" s="9">
        <f t="shared" si="20"/>
        <v>0</v>
      </c>
      <c r="BD322" s="119">
        <f>VLOOKUP($BC322,Data!$AS$4:$AT$128,2,FALSE)</f>
        <v>0</v>
      </c>
      <c r="BE322" s="102">
        <f>IF('LCLR Activity List v2.2'!$K322="SPR",1,0)</f>
        <v>0</v>
      </c>
      <c r="BF322" s="100" t="e">
        <f>IF($BE322=0,T322*Data!BF$98,IF($BE322=1,T322*Data!BK$98,T322*Data!BF$98))</f>
        <v>#N/A</v>
      </c>
      <c r="BG322" s="100" t="e">
        <f>IF($BE322=0,U322*Data!BG$98,IF($BE322=1,U322*Data!BL$98,U322*Data!BG$98))</f>
        <v>#N/A</v>
      </c>
      <c r="BH322" s="100" t="e">
        <f>IF($BE322=0,V322*Data!BH$98,IF($BE322=1,V322*Data!BM$98,V322*Data!BH$98))</f>
        <v>#N/A</v>
      </c>
      <c r="BI322" s="100" t="e">
        <f>IF($BE322=0,W322*Data!BI$98,IF($BE322=1,W322*Data!BN$98,W322*Data!BI$98))</f>
        <v>#N/A</v>
      </c>
      <c r="BJ322" s="100" t="e">
        <f>IF($BE322=0,X322*Data!BJ$98,IF($BE322=1,X322*Data!BO$98,X322*Data!BJ$98))</f>
        <v>#N/A</v>
      </c>
      <c r="BK322" s="97" t="e">
        <f t="shared" si="19"/>
        <v>#N/A</v>
      </c>
    </row>
    <row r="323" spans="1:63" x14ac:dyDescent="0.35">
      <c r="A323" s="187">
        <v>311</v>
      </c>
      <c r="B323" s="165"/>
      <c r="C323" s="166"/>
      <c r="D323" s="230"/>
      <c r="E323" s="166"/>
      <c r="F323" s="166"/>
      <c r="G323" s="166"/>
      <c r="H323" s="166"/>
      <c r="I323" s="166"/>
      <c r="J323" s="166"/>
      <c r="K323" s="166"/>
      <c r="L323" s="166"/>
      <c r="M323" s="166"/>
      <c r="N323" s="166"/>
      <c r="O323" s="231"/>
      <c r="P323" s="154">
        <f>VLOOKUP($BC323,Data!$AS$4:$AT$128,2,FALSE)</f>
        <v>0</v>
      </c>
      <c r="Q323" s="166"/>
      <c r="R323" s="166"/>
      <c r="S323" s="155"/>
      <c r="T323" s="170"/>
      <c r="U323" s="170"/>
      <c r="V323" s="170"/>
      <c r="W323" s="170"/>
      <c r="X323" s="156">
        <f t="shared" si="17"/>
        <v>0</v>
      </c>
      <c r="Y323" s="170"/>
      <c r="Z323" s="156">
        <f t="shared" si="18"/>
        <v>0</v>
      </c>
      <c r="AA323" s="175"/>
      <c r="AB323" s="176"/>
      <c r="AD323" s="9">
        <f>IF($M323=Data!$L$10,Data!$V$4,IF($M323=Data!$L$12,Data!$V$4,IF($M323=Data!$Y$4,Data!$AA$4,IF($M323=Data!$AD$4,Data!$AF$4,IF($M323=Data!$AI$4,Data!$AK$4,IF($M323=Data!$AN$4,Data!$AP$4,0))))))</f>
        <v>0</v>
      </c>
      <c r="AE323" s="9">
        <f>IF($M323=Data!$L$10,Data!$V$5,IF($M323=Data!$L$12,Data!$V$5,IF($M323=Data!$Y$4,Data!$AA$5,IF($M323=Data!$AD$4,Data!$AF$5,IF($M323=Data!$AI$4,Data!$AK$5,IF($M323=Data!$AN$4,Data!$AP$5,0))))))</f>
        <v>0</v>
      </c>
      <c r="AF323" s="9">
        <f>IF($M323=Data!$L$10,Data!$V$6,IF($M323=Data!$L$12,Data!$V$6,IF($M323=Data!$Y$4,Data!$AA$6,IF($M323=Data!$AD$4,Data!$AF$6,IF($M323=Data!$AI$4,Data!$AK$6,IF($M323=Data!$AN$4,Data!$AP$6,0))))))</f>
        <v>0</v>
      </c>
      <c r="AG323" s="9">
        <f>IF($M323=Data!$L$10,Data!$V$7,IF($M323=Data!$L$12,Data!$V$7,IF($M323=Data!$Y$4,Data!$AA$7,IF($M323=Data!$AD$4,Data!$AF$7,IF($M323=Data!$AI$4,Data!$AK$7,IF($M323=Data!$AN$4,Data!$AP$7,0))))))</f>
        <v>0</v>
      </c>
      <c r="AH323" s="9">
        <f>IF($M323=Data!$L$10,Data!$V$8,IF($M323=Data!$L$12,Data!$V$8,IF($M323=Data!$Y$4,Data!$AA$8,IF($M323=Data!$AD$4,Data!$AF$8,IF($M323=Data!$AI$4,Data!$AK$8,IF($M323=Data!$AN$4,Data!$AP$8,0))))))</f>
        <v>0</v>
      </c>
      <c r="AI323" s="9">
        <f>IF($M323=Data!$L$10,Data!$V$9,IF($M323=Data!$L$12,Data!$V$9,IF($M323=Data!$Y$4,Data!$AA$9,IF($M323=Data!$AD$4,Data!$AF$9,IF($M323=Data!$AI$4,Data!$AK$9,IF($M323=Data!$AN$4,Data!$AP$9,0))))))</f>
        <v>0</v>
      </c>
      <c r="AJ323" s="9">
        <f>IF($M323=Data!$L$10,Data!$V$10,IF($M323=Data!$L$12,Data!$V$10,IF($M323=Data!$Y$4,Data!$AA$10,IF($M323=Data!$AD$4,Data!$AF$10,IF($M323=Data!$AI$4,Data!$AK$10,IF($M323=Data!$AN$4,Data!$AP$10,0))))))</f>
        <v>0</v>
      </c>
      <c r="AK323" s="9">
        <f>IF($M323=Data!$L$10,Data!$V$11,IF($M323=Data!$L$12,Data!$V$11,IF($M323=Data!$Y$4,Data!$AA$11,IF($M323=Data!$AD$4,Data!$AF$11,IF($M323=Data!$AI$4,Data!$AK$11,IF($M323=Data!$AN$4,Data!$AP$11,0))))))</f>
        <v>0</v>
      </c>
      <c r="AL323" s="9">
        <f>IF($M323=Data!$L$10,Data!$V$12,IF($M323=Data!$L$12,Data!$V$12,IF($M323=Data!$Y$4,Data!$AA$12,IF($M323=Data!$AD$4,Data!$AF$12,IF($M323=Data!$AI$4,Data!$AK$12,IF($M323=Data!$AN$4,Data!$AP$12,0))))))</f>
        <v>0</v>
      </c>
      <c r="AM323" s="9">
        <f>IF($M323=Data!$L$10,Data!$V$13,IF($M323=Data!$L$12,Data!$V$13,IF($M323=Data!$Y$4,Data!$AA$13,IF($M323=Data!$AD$4,Data!$AF$13,IF($M323=Data!$AI$4,Data!$AK$13,IF($M323=Data!$AN$4,Data!$AP$13,0))))))</f>
        <v>0</v>
      </c>
      <c r="AN323" s="9">
        <f>IF($M323=Data!$L$10,Data!$V$14,IF($M323=Data!$L$12,Data!$V$14,IF($M323=Data!$Y$4,Data!$AA$14,IF($M323=Data!$AD$4,Data!$AF$14,IF($M323=Data!$AI$4,Data!$AK$14,IF($M323=Data!$AN$4,Data!$AP$14,0))))))</f>
        <v>0</v>
      </c>
      <c r="AO323" s="9">
        <f>IF($M323=Data!$L$10,Data!$V$15,IF($M323=Data!$L$12,Data!$V$15,IF($M323=Data!$Y$4,Data!$AA$15,IF($M323=Data!$AD$4,Data!$AF$15,IF($M323=Data!$AI$4,Data!$AK$15,IF($M323=Data!$AN$4,Data!$AP$15,0))))))</f>
        <v>0</v>
      </c>
      <c r="AP323" s="9">
        <f>IF($M323=Data!$L$10,Data!$V$16,IF($M323=Data!$L$12,Data!$V$16,IF($M323=Data!$Y$4,Data!$AA$16,IF($M323=Data!$AD$4,Data!$AF$16,IF($M323=Data!$AI$4,Data!$AK$16,IF($M323=Data!$AN$4,Data!$AP$16,0))))))</f>
        <v>0</v>
      </c>
      <c r="AQ323" s="9">
        <f>IF($M323=Data!$L$10,Data!$V$17,IF($M323=Data!$L$12,Data!$V$17,IF($M323=Data!$Y$4,Data!$AA$17,IF($M323=Data!$AD$4,Data!$AF$17,IF($M323=Data!$AI$4,Data!$AK$17,IF($M323=Data!$AN$4,Data!$AP$17,0))))))</f>
        <v>0</v>
      </c>
      <c r="AR323" s="9">
        <f>IF($M323=Data!$L$10,Data!$V$18,IF($M323=Data!$L$12,Data!$V$18,IF($M323=Data!$Y$4,Data!$AA$18,IF($M323=Data!$AD$4,Data!$AF$18,IF($M323=Data!$AI$4,Data!$AK$18,IF($M323=Data!$AN$4,Data!$AP$18,0))))))</f>
        <v>0</v>
      </c>
      <c r="AS323" s="9">
        <f>IF($M323=Data!$L$10,Data!$V$19,IF($M323=Data!$L$12,Data!$V$19,IF($M323=Data!$Y$4,Data!$AA$19,IF($M323=Data!$AD$4,Data!$AF$19,IF($M323=Data!$AI$4,Data!$AK$19,IF($M323=Data!$AN$4,Data!$AP$19,0))))))</f>
        <v>0</v>
      </c>
      <c r="AT323" s="9">
        <f>IF($M323=Data!$L$10,Data!$V$20,IF($M323=Data!$L$12,Data!$V$20,IF($M323=Data!$Y$4,Data!$AA$20,IF($M323=Data!$AD$4,Data!$AF$20,IF($M323=Data!$AI$4,Data!$AK$20,IF($M323=Data!$AN$4,Data!$AP$20,0))))))</f>
        <v>0</v>
      </c>
      <c r="AU323" s="9">
        <f>IF($M323=Data!$L$10,Data!$V$21,IF($M323=Data!$L$12,Data!$V$21,IF($M323=Data!$Y$4,Data!$AA$21,IF($M323=Data!$AD$4,Data!$AF$21,IF($M323=Data!$AI$4,Data!$AK$21,IF($M323=Data!$AN$4,Data!$AP$21,0))))))</f>
        <v>0</v>
      </c>
      <c r="AV323" s="9">
        <f>IF($M323=Data!$L$10,Data!$V$22,IF($M323=Data!$L$12,Data!$V$22,IF($M323=Data!$Y$4,Data!$AA$22,IF($M323=Data!$AD$4,Data!$AF$22,IF($M323=Data!$AI$4,Data!$AK$22,IF($M323=Data!$AN$4,Data!$AP$22,0))))))</f>
        <v>0</v>
      </c>
      <c r="AW323" s="9">
        <f>IF($M323=Data!$L$10,Data!$V$23,IF($M323=Data!$L$12,Data!$V$23,IF($M323=Data!$Y$4,Data!$AA$23,IF($M323=Data!$AD$4,Data!$AF$23,IF($M323=Data!$AI$4,Data!$AK$23,IF($M323=Data!$AN$4,Data!$AP$23,0))))))</f>
        <v>0</v>
      </c>
      <c r="AX323" s="9">
        <f>IF($M323=Data!$L$10,Data!$V$24,IF($M323=Data!$L$12,Data!$V$24,IF($M323=Data!$Y$4,Data!$AA$24,IF($M323=Data!$AD$4,Data!$AF$24,IF($M323=Data!$AI$4,Data!$AK$24,IF($M323=Data!$AN$4,Data!$AP$24,0))))))</f>
        <v>0</v>
      </c>
      <c r="AY323" s="9">
        <f>IF($M323=Data!$L$10,Data!$V$25,IF($M323=Data!$L$12,Data!$V$25,IF($M323=Data!$Y$4,Data!$AA$25,IF($M323=Data!$AD$4,Data!$AF$25,IF($M323=Data!$AI$4,Data!$AK$25,IF($M323=Data!$AN$4,Data!$AP$25,0))))))</f>
        <v>0</v>
      </c>
      <c r="AZ323" s="9">
        <f>IF($M323=Data!$L$10,Data!$V$26,IF($M323=Data!$L$12,Data!$V$26,IF($M323=Data!$Y$4,Data!$AA$26,IF($M323=Data!$AD$4,Data!$AF$26,IF($M323=Data!$AI$4,Data!$AK$26,IF($M323=Data!$AN$4,Data!$AP$26,0))))))</f>
        <v>0</v>
      </c>
      <c r="BA323" s="9">
        <f>IF($M323=Data!$L$10,Data!$V$27,IF($M323=Data!$L$12,Data!$V$27,IF($M323=Data!$Y$4,Data!$AA$27,IF($M323=Data!$AD$4,Data!$AF$27,IF($M323=Data!$AI$4,Data!$AK$27,IF($M323=Data!$AN$4,Data!$AP$27,0))))))</f>
        <v>0</v>
      </c>
      <c r="BB323" s="9">
        <f>IF($M323=Data!$L$10,Data!$V$28,IF($M323=Data!$L$12,Data!$V$28,IF($M323=Data!$Y$4,Data!$AA$28,IF($M323=Data!$AD$4,Data!$AF$28,IF($M323=Data!$AI$4,Data!$AK$28,IF($M323=Data!$AN$4,Data!$AP$28,0))))))</f>
        <v>0</v>
      </c>
      <c r="BC323" s="9">
        <f t="shared" si="20"/>
        <v>0</v>
      </c>
      <c r="BD323" s="119">
        <f>VLOOKUP($BC323,Data!$AS$4:$AT$128,2,FALSE)</f>
        <v>0</v>
      </c>
      <c r="BE323" s="102">
        <f>IF('LCLR Activity List v2.2'!$K323="SPR",1,0)</f>
        <v>0</v>
      </c>
      <c r="BF323" s="100" t="e">
        <f>IF($BE323=0,T323*Data!BF$98,IF($BE323=1,T323*Data!BK$98,T323*Data!BF$98))</f>
        <v>#N/A</v>
      </c>
      <c r="BG323" s="100" t="e">
        <f>IF($BE323=0,U323*Data!BG$98,IF($BE323=1,U323*Data!BL$98,U323*Data!BG$98))</f>
        <v>#N/A</v>
      </c>
      <c r="BH323" s="100" t="e">
        <f>IF($BE323=0,V323*Data!BH$98,IF($BE323=1,V323*Data!BM$98,V323*Data!BH$98))</f>
        <v>#N/A</v>
      </c>
      <c r="BI323" s="100" t="e">
        <f>IF($BE323=0,W323*Data!BI$98,IF($BE323=1,W323*Data!BN$98,W323*Data!BI$98))</f>
        <v>#N/A</v>
      </c>
      <c r="BJ323" s="100" t="e">
        <f>IF($BE323=0,X323*Data!BJ$98,IF($BE323=1,X323*Data!BO$98,X323*Data!BJ$98))</f>
        <v>#N/A</v>
      </c>
      <c r="BK323" s="97" t="e">
        <f t="shared" si="19"/>
        <v>#N/A</v>
      </c>
    </row>
    <row r="324" spans="1:63" x14ac:dyDescent="0.35">
      <c r="A324" s="187">
        <v>312</v>
      </c>
      <c r="B324" s="165"/>
      <c r="C324" s="166"/>
      <c r="D324" s="230"/>
      <c r="E324" s="166"/>
      <c r="F324" s="166"/>
      <c r="G324" s="166"/>
      <c r="H324" s="166"/>
      <c r="I324" s="166"/>
      <c r="J324" s="166"/>
      <c r="K324" s="166"/>
      <c r="L324" s="166"/>
      <c r="M324" s="166"/>
      <c r="N324" s="166"/>
      <c r="O324" s="231"/>
      <c r="P324" s="154">
        <f>VLOOKUP($BC324,Data!$AS$4:$AT$128,2,FALSE)</f>
        <v>0</v>
      </c>
      <c r="Q324" s="166"/>
      <c r="R324" s="166"/>
      <c r="S324" s="155"/>
      <c r="T324" s="170"/>
      <c r="U324" s="170"/>
      <c r="V324" s="170"/>
      <c r="W324" s="170"/>
      <c r="X324" s="156">
        <f t="shared" si="17"/>
        <v>0</v>
      </c>
      <c r="Y324" s="170"/>
      <c r="Z324" s="156">
        <f t="shared" si="18"/>
        <v>0</v>
      </c>
      <c r="AA324" s="175"/>
      <c r="AB324" s="176"/>
      <c r="AD324" s="9">
        <f>IF($M324=Data!$L$10,Data!$V$4,IF($M324=Data!$L$12,Data!$V$4,IF($M324=Data!$Y$4,Data!$AA$4,IF($M324=Data!$AD$4,Data!$AF$4,IF($M324=Data!$AI$4,Data!$AK$4,IF($M324=Data!$AN$4,Data!$AP$4,0))))))</f>
        <v>0</v>
      </c>
      <c r="AE324" s="9">
        <f>IF($M324=Data!$L$10,Data!$V$5,IF($M324=Data!$L$12,Data!$V$5,IF($M324=Data!$Y$4,Data!$AA$5,IF($M324=Data!$AD$4,Data!$AF$5,IF($M324=Data!$AI$4,Data!$AK$5,IF($M324=Data!$AN$4,Data!$AP$5,0))))))</f>
        <v>0</v>
      </c>
      <c r="AF324" s="9">
        <f>IF($M324=Data!$L$10,Data!$V$6,IF($M324=Data!$L$12,Data!$V$6,IF($M324=Data!$Y$4,Data!$AA$6,IF($M324=Data!$AD$4,Data!$AF$6,IF($M324=Data!$AI$4,Data!$AK$6,IF($M324=Data!$AN$4,Data!$AP$6,0))))))</f>
        <v>0</v>
      </c>
      <c r="AG324" s="9">
        <f>IF($M324=Data!$L$10,Data!$V$7,IF($M324=Data!$L$12,Data!$V$7,IF($M324=Data!$Y$4,Data!$AA$7,IF($M324=Data!$AD$4,Data!$AF$7,IF($M324=Data!$AI$4,Data!$AK$7,IF($M324=Data!$AN$4,Data!$AP$7,0))))))</f>
        <v>0</v>
      </c>
      <c r="AH324" s="9">
        <f>IF($M324=Data!$L$10,Data!$V$8,IF($M324=Data!$L$12,Data!$V$8,IF($M324=Data!$Y$4,Data!$AA$8,IF($M324=Data!$AD$4,Data!$AF$8,IF($M324=Data!$AI$4,Data!$AK$8,IF($M324=Data!$AN$4,Data!$AP$8,0))))))</f>
        <v>0</v>
      </c>
      <c r="AI324" s="9">
        <f>IF($M324=Data!$L$10,Data!$V$9,IF($M324=Data!$L$12,Data!$V$9,IF($M324=Data!$Y$4,Data!$AA$9,IF($M324=Data!$AD$4,Data!$AF$9,IF($M324=Data!$AI$4,Data!$AK$9,IF($M324=Data!$AN$4,Data!$AP$9,0))))))</f>
        <v>0</v>
      </c>
      <c r="AJ324" s="9">
        <f>IF($M324=Data!$L$10,Data!$V$10,IF($M324=Data!$L$12,Data!$V$10,IF($M324=Data!$Y$4,Data!$AA$10,IF($M324=Data!$AD$4,Data!$AF$10,IF($M324=Data!$AI$4,Data!$AK$10,IF($M324=Data!$AN$4,Data!$AP$10,0))))))</f>
        <v>0</v>
      </c>
      <c r="AK324" s="9">
        <f>IF($M324=Data!$L$10,Data!$V$11,IF($M324=Data!$L$12,Data!$V$11,IF($M324=Data!$Y$4,Data!$AA$11,IF($M324=Data!$AD$4,Data!$AF$11,IF($M324=Data!$AI$4,Data!$AK$11,IF($M324=Data!$AN$4,Data!$AP$11,0))))))</f>
        <v>0</v>
      </c>
      <c r="AL324" s="9">
        <f>IF($M324=Data!$L$10,Data!$V$12,IF($M324=Data!$L$12,Data!$V$12,IF($M324=Data!$Y$4,Data!$AA$12,IF($M324=Data!$AD$4,Data!$AF$12,IF($M324=Data!$AI$4,Data!$AK$12,IF($M324=Data!$AN$4,Data!$AP$12,0))))))</f>
        <v>0</v>
      </c>
      <c r="AM324" s="9">
        <f>IF($M324=Data!$L$10,Data!$V$13,IF($M324=Data!$L$12,Data!$V$13,IF($M324=Data!$Y$4,Data!$AA$13,IF($M324=Data!$AD$4,Data!$AF$13,IF($M324=Data!$AI$4,Data!$AK$13,IF($M324=Data!$AN$4,Data!$AP$13,0))))))</f>
        <v>0</v>
      </c>
      <c r="AN324" s="9">
        <f>IF($M324=Data!$L$10,Data!$V$14,IF($M324=Data!$L$12,Data!$V$14,IF($M324=Data!$Y$4,Data!$AA$14,IF($M324=Data!$AD$4,Data!$AF$14,IF($M324=Data!$AI$4,Data!$AK$14,IF($M324=Data!$AN$4,Data!$AP$14,0))))))</f>
        <v>0</v>
      </c>
      <c r="AO324" s="9">
        <f>IF($M324=Data!$L$10,Data!$V$15,IF($M324=Data!$L$12,Data!$V$15,IF($M324=Data!$Y$4,Data!$AA$15,IF($M324=Data!$AD$4,Data!$AF$15,IF($M324=Data!$AI$4,Data!$AK$15,IF($M324=Data!$AN$4,Data!$AP$15,0))))))</f>
        <v>0</v>
      </c>
      <c r="AP324" s="9">
        <f>IF($M324=Data!$L$10,Data!$V$16,IF($M324=Data!$L$12,Data!$V$16,IF($M324=Data!$Y$4,Data!$AA$16,IF($M324=Data!$AD$4,Data!$AF$16,IF($M324=Data!$AI$4,Data!$AK$16,IF($M324=Data!$AN$4,Data!$AP$16,0))))))</f>
        <v>0</v>
      </c>
      <c r="AQ324" s="9">
        <f>IF($M324=Data!$L$10,Data!$V$17,IF($M324=Data!$L$12,Data!$V$17,IF($M324=Data!$Y$4,Data!$AA$17,IF($M324=Data!$AD$4,Data!$AF$17,IF($M324=Data!$AI$4,Data!$AK$17,IF($M324=Data!$AN$4,Data!$AP$17,0))))))</f>
        <v>0</v>
      </c>
      <c r="AR324" s="9">
        <f>IF($M324=Data!$L$10,Data!$V$18,IF($M324=Data!$L$12,Data!$V$18,IF($M324=Data!$Y$4,Data!$AA$18,IF($M324=Data!$AD$4,Data!$AF$18,IF($M324=Data!$AI$4,Data!$AK$18,IF($M324=Data!$AN$4,Data!$AP$18,0))))))</f>
        <v>0</v>
      </c>
      <c r="AS324" s="9">
        <f>IF($M324=Data!$L$10,Data!$V$19,IF($M324=Data!$L$12,Data!$V$19,IF($M324=Data!$Y$4,Data!$AA$19,IF($M324=Data!$AD$4,Data!$AF$19,IF($M324=Data!$AI$4,Data!$AK$19,IF($M324=Data!$AN$4,Data!$AP$19,0))))))</f>
        <v>0</v>
      </c>
      <c r="AT324" s="9">
        <f>IF($M324=Data!$L$10,Data!$V$20,IF($M324=Data!$L$12,Data!$V$20,IF($M324=Data!$Y$4,Data!$AA$20,IF($M324=Data!$AD$4,Data!$AF$20,IF($M324=Data!$AI$4,Data!$AK$20,IF($M324=Data!$AN$4,Data!$AP$20,0))))))</f>
        <v>0</v>
      </c>
      <c r="AU324" s="9">
        <f>IF($M324=Data!$L$10,Data!$V$21,IF($M324=Data!$L$12,Data!$V$21,IF($M324=Data!$Y$4,Data!$AA$21,IF($M324=Data!$AD$4,Data!$AF$21,IF($M324=Data!$AI$4,Data!$AK$21,IF($M324=Data!$AN$4,Data!$AP$21,0))))))</f>
        <v>0</v>
      </c>
      <c r="AV324" s="9">
        <f>IF($M324=Data!$L$10,Data!$V$22,IF($M324=Data!$L$12,Data!$V$22,IF($M324=Data!$Y$4,Data!$AA$22,IF($M324=Data!$AD$4,Data!$AF$22,IF($M324=Data!$AI$4,Data!$AK$22,IF($M324=Data!$AN$4,Data!$AP$22,0))))))</f>
        <v>0</v>
      </c>
      <c r="AW324" s="9">
        <f>IF($M324=Data!$L$10,Data!$V$23,IF($M324=Data!$L$12,Data!$V$23,IF($M324=Data!$Y$4,Data!$AA$23,IF($M324=Data!$AD$4,Data!$AF$23,IF($M324=Data!$AI$4,Data!$AK$23,IF($M324=Data!$AN$4,Data!$AP$23,0))))))</f>
        <v>0</v>
      </c>
      <c r="AX324" s="9">
        <f>IF($M324=Data!$L$10,Data!$V$24,IF($M324=Data!$L$12,Data!$V$24,IF($M324=Data!$Y$4,Data!$AA$24,IF($M324=Data!$AD$4,Data!$AF$24,IF($M324=Data!$AI$4,Data!$AK$24,IF($M324=Data!$AN$4,Data!$AP$24,0))))))</f>
        <v>0</v>
      </c>
      <c r="AY324" s="9">
        <f>IF($M324=Data!$L$10,Data!$V$25,IF($M324=Data!$L$12,Data!$V$25,IF($M324=Data!$Y$4,Data!$AA$25,IF($M324=Data!$AD$4,Data!$AF$25,IF($M324=Data!$AI$4,Data!$AK$25,IF($M324=Data!$AN$4,Data!$AP$25,0))))))</f>
        <v>0</v>
      </c>
      <c r="AZ324" s="9">
        <f>IF($M324=Data!$L$10,Data!$V$26,IF($M324=Data!$L$12,Data!$V$26,IF($M324=Data!$Y$4,Data!$AA$26,IF($M324=Data!$AD$4,Data!$AF$26,IF($M324=Data!$AI$4,Data!$AK$26,IF($M324=Data!$AN$4,Data!$AP$26,0))))))</f>
        <v>0</v>
      </c>
      <c r="BA324" s="9">
        <f>IF($M324=Data!$L$10,Data!$V$27,IF($M324=Data!$L$12,Data!$V$27,IF($M324=Data!$Y$4,Data!$AA$27,IF($M324=Data!$AD$4,Data!$AF$27,IF($M324=Data!$AI$4,Data!$AK$27,IF($M324=Data!$AN$4,Data!$AP$27,0))))))</f>
        <v>0</v>
      </c>
      <c r="BB324" s="9">
        <f>IF($M324=Data!$L$10,Data!$V$28,IF($M324=Data!$L$12,Data!$V$28,IF($M324=Data!$Y$4,Data!$AA$28,IF($M324=Data!$AD$4,Data!$AF$28,IF($M324=Data!$AI$4,Data!$AK$28,IF($M324=Data!$AN$4,Data!$AP$28,0))))))</f>
        <v>0</v>
      </c>
      <c r="BC324" s="9">
        <f t="shared" si="20"/>
        <v>0</v>
      </c>
      <c r="BD324" s="119">
        <f>VLOOKUP($BC324,Data!$AS$4:$AT$128,2,FALSE)</f>
        <v>0</v>
      </c>
      <c r="BE324" s="102">
        <f>IF('LCLR Activity List v2.2'!$K324="SPR",1,0)</f>
        <v>0</v>
      </c>
      <c r="BF324" s="100" t="e">
        <f>IF($BE324=0,T324*Data!BF$98,IF($BE324=1,T324*Data!BK$98,T324*Data!BF$98))</f>
        <v>#N/A</v>
      </c>
      <c r="BG324" s="100" t="e">
        <f>IF($BE324=0,U324*Data!BG$98,IF($BE324=1,U324*Data!BL$98,U324*Data!BG$98))</f>
        <v>#N/A</v>
      </c>
      <c r="BH324" s="100" t="e">
        <f>IF($BE324=0,V324*Data!BH$98,IF($BE324=1,V324*Data!BM$98,V324*Data!BH$98))</f>
        <v>#N/A</v>
      </c>
      <c r="BI324" s="100" t="e">
        <f>IF($BE324=0,W324*Data!BI$98,IF($BE324=1,W324*Data!BN$98,W324*Data!BI$98))</f>
        <v>#N/A</v>
      </c>
      <c r="BJ324" s="100" t="e">
        <f>IF($BE324=0,X324*Data!BJ$98,IF($BE324=1,X324*Data!BO$98,X324*Data!BJ$98))</f>
        <v>#N/A</v>
      </c>
      <c r="BK324" s="97" t="e">
        <f t="shared" si="19"/>
        <v>#N/A</v>
      </c>
    </row>
    <row r="325" spans="1:63" x14ac:dyDescent="0.35">
      <c r="A325" s="187">
        <v>313</v>
      </c>
      <c r="B325" s="165"/>
      <c r="C325" s="166"/>
      <c r="D325" s="230"/>
      <c r="E325" s="166"/>
      <c r="F325" s="166"/>
      <c r="G325" s="166"/>
      <c r="H325" s="166"/>
      <c r="I325" s="166"/>
      <c r="J325" s="166"/>
      <c r="K325" s="166"/>
      <c r="L325" s="166"/>
      <c r="M325" s="166"/>
      <c r="N325" s="166"/>
      <c r="O325" s="231"/>
      <c r="P325" s="154">
        <f>VLOOKUP($BC325,Data!$AS$4:$AT$128,2,FALSE)</f>
        <v>0</v>
      </c>
      <c r="Q325" s="166"/>
      <c r="R325" s="166"/>
      <c r="S325" s="155"/>
      <c r="T325" s="170"/>
      <c r="U325" s="170"/>
      <c r="V325" s="170"/>
      <c r="W325" s="170"/>
      <c r="X325" s="156">
        <f t="shared" si="17"/>
        <v>0</v>
      </c>
      <c r="Y325" s="170"/>
      <c r="Z325" s="156">
        <f t="shared" si="18"/>
        <v>0</v>
      </c>
      <c r="AA325" s="175"/>
      <c r="AB325" s="176"/>
      <c r="AD325" s="9">
        <f>IF($M325=Data!$L$10,Data!$V$4,IF($M325=Data!$L$12,Data!$V$4,IF($M325=Data!$Y$4,Data!$AA$4,IF($M325=Data!$AD$4,Data!$AF$4,IF($M325=Data!$AI$4,Data!$AK$4,IF($M325=Data!$AN$4,Data!$AP$4,0))))))</f>
        <v>0</v>
      </c>
      <c r="AE325" s="9">
        <f>IF($M325=Data!$L$10,Data!$V$5,IF($M325=Data!$L$12,Data!$V$5,IF($M325=Data!$Y$4,Data!$AA$5,IF($M325=Data!$AD$4,Data!$AF$5,IF($M325=Data!$AI$4,Data!$AK$5,IF($M325=Data!$AN$4,Data!$AP$5,0))))))</f>
        <v>0</v>
      </c>
      <c r="AF325" s="9">
        <f>IF($M325=Data!$L$10,Data!$V$6,IF($M325=Data!$L$12,Data!$V$6,IF($M325=Data!$Y$4,Data!$AA$6,IF($M325=Data!$AD$4,Data!$AF$6,IF($M325=Data!$AI$4,Data!$AK$6,IF($M325=Data!$AN$4,Data!$AP$6,0))))))</f>
        <v>0</v>
      </c>
      <c r="AG325" s="9">
        <f>IF($M325=Data!$L$10,Data!$V$7,IF($M325=Data!$L$12,Data!$V$7,IF($M325=Data!$Y$4,Data!$AA$7,IF($M325=Data!$AD$4,Data!$AF$7,IF($M325=Data!$AI$4,Data!$AK$7,IF($M325=Data!$AN$4,Data!$AP$7,0))))))</f>
        <v>0</v>
      </c>
      <c r="AH325" s="9">
        <f>IF($M325=Data!$L$10,Data!$V$8,IF($M325=Data!$L$12,Data!$V$8,IF($M325=Data!$Y$4,Data!$AA$8,IF($M325=Data!$AD$4,Data!$AF$8,IF($M325=Data!$AI$4,Data!$AK$8,IF($M325=Data!$AN$4,Data!$AP$8,0))))))</f>
        <v>0</v>
      </c>
      <c r="AI325" s="9">
        <f>IF($M325=Data!$L$10,Data!$V$9,IF($M325=Data!$L$12,Data!$V$9,IF($M325=Data!$Y$4,Data!$AA$9,IF($M325=Data!$AD$4,Data!$AF$9,IF($M325=Data!$AI$4,Data!$AK$9,IF($M325=Data!$AN$4,Data!$AP$9,0))))))</f>
        <v>0</v>
      </c>
      <c r="AJ325" s="9">
        <f>IF($M325=Data!$L$10,Data!$V$10,IF($M325=Data!$L$12,Data!$V$10,IF($M325=Data!$Y$4,Data!$AA$10,IF($M325=Data!$AD$4,Data!$AF$10,IF($M325=Data!$AI$4,Data!$AK$10,IF($M325=Data!$AN$4,Data!$AP$10,0))))))</f>
        <v>0</v>
      </c>
      <c r="AK325" s="9">
        <f>IF($M325=Data!$L$10,Data!$V$11,IF($M325=Data!$L$12,Data!$V$11,IF($M325=Data!$Y$4,Data!$AA$11,IF($M325=Data!$AD$4,Data!$AF$11,IF($M325=Data!$AI$4,Data!$AK$11,IF($M325=Data!$AN$4,Data!$AP$11,0))))))</f>
        <v>0</v>
      </c>
      <c r="AL325" s="9">
        <f>IF($M325=Data!$L$10,Data!$V$12,IF($M325=Data!$L$12,Data!$V$12,IF($M325=Data!$Y$4,Data!$AA$12,IF($M325=Data!$AD$4,Data!$AF$12,IF($M325=Data!$AI$4,Data!$AK$12,IF($M325=Data!$AN$4,Data!$AP$12,0))))))</f>
        <v>0</v>
      </c>
      <c r="AM325" s="9">
        <f>IF($M325=Data!$L$10,Data!$V$13,IF($M325=Data!$L$12,Data!$V$13,IF($M325=Data!$Y$4,Data!$AA$13,IF($M325=Data!$AD$4,Data!$AF$13,IF($M325=Data!$AI$4,Data!$AK$13,IF($M325=Data!$AN$4,Data!$AP$13,0))))))</f>
        <v>0</v>
      </c>
      <c r="AN325" s="9">
        <f>IF($M325=Data!$L$10,Data!$V$14,IF($M325=Data!$L$12,Data!$V$14,IF($M325=Data!$Y$4,Data!$AA$14,IF($M325=Data!$AD$4,Data!$AF$14,IF($M325=Data!$AI$4,Data!$AK$14,IF($M325=Data!$AN$4,Data!$AP$14,0))))))</f>
        <v>0</v>
      </c>
      <c r="AO325" s="9">
        <f>IF($M325=Data!$L$10,Data!$V$15,IF($M325=Data!$L$12,Data!$V$15,IF($M325=Data!$Y$4,Data!$AA$15,IF($M325=Data!$AD$4,Data!$AF$15,IF($M325=Data!$AI$4,Data!$AK$15,IF($M325=Data!$AN$4,Data!$AP$15,0))))))</f>
        <v>0</v>
      </c>
      <c r="AP325" s="9">
        <f>IF($M325=Data!$L$10,Data!$V$16,IF($M325=Data!$L$12,Data!$V$16,IF($M325=Data!$Y$4,Data!$AA$16,IF($M325=Data!$AD$4,Data!$AF$16,IF($M325=Data!$AI$4,Data!$AK$16,IF($M325=Data!$AN$4,Data!$AP$16,0))))))</f>
        <v>0</v>
      </c>
      <c r="AQ325" s="9">
        <f>IF($M325=Data!$L$10,Data!$V$17,IF($M325=Data!$L$12,Data!$V$17,IF($M325=Data!$Y$4,Data!$AA$17,IF($M325=Data!$AD$4,Data!$AF$17,IF($M325=Data!$AI$4,Data!$AK$17,IF($M325=Data!$AN$4,Data!$AP$17,0))))))</f>
        <v>0</v>
      </c>
      <c r="AR325" s="9">
        <f>IF($M325=Data!$L$10,Data!$V$18,IF($M325=Data!$L$12,Data!$V$18,IF($M325=Data!$Y$4,Data!$AA$18,IF($M325=Data!$AD$4,Data!$AF$18,IF($M325=Data!$AI$4,Data!$AK$18,IF($M325=Data!$AN$4,Data!$AP$18,0))))))</f>
        <v>0</v>
      </c>
      <c r="AS325" s="9">
        <f>IF($M325=Data!$L$10,Data!$V$19,IF($M325=Data!$L$12,Data!$V$19,IF($M325=Data!$Y$4,Data!$AA$19,IF($M325=Data!$AD$4,Data!$AF$19,IF($M325=Data!$AI$4,Data!$AK$19,IF($M325=Data!$AN$4,Data!$AP$19,0))))))</f>
        <v>0</v>
      </c>
      <c r="AT325" s="9">
        <f>IF($M325=Data!$L$10,Data!$V$20,IF($M325=Data!$L$12,Data!$V$20,IF($M325=Data!$Y$4,Data!$AA$20,IF($M325=Data!$AD$4,Data!$AF$20,IF($M325=Data!$AI$4,Data!$AK$20,IF($M325=Data!$AN$4,Data!$AP$20,0))))))</f>
        <v>0</v>
      </c>
      <c r="AU325" s="9">
        <f>IF($M325=Data!$L$10,Data!$V$21,IF($M325=Data!$L$12,Data!$V$21,IF($M325=Data!$Y$4,Data!$AA$21,IF($M325=Data!$AD$4,Data!$AF$21,IF($M325=Data!$AI$4,Data!$AK$21,IF($M325=Data!$AN$4,Data!$AP$21,0))))))</f>
        <v>0</v>
      </c>
      <c r="AV325" s="9">
        <f>IF($M325=Data!$L$10,Data!$V$22,IF($M325=Data!$L$12,Data!$V$22,IF($M325=Data!$Y$4,Data!$AA$22,IF($M325=Data!$AD$4,Data!$AF$22,IF($M325=Data!$AI$4,Data!$AK$22,IF($M325=Data!$AN$4,Data!$AP$22,0))))))</f>
        <v>0</v>
      </c>
      <c r="AW325" s="9">
        <f>IF($M325=Data!$L$10,Data!$V$23,IF($M325=Data!$L$12,Data!$V$23,IF($M325=Data!$Y$4,Data!$AA$23,IF($M325=Data!$AD$4,Data!$AF$23,IF($M325=Data!$AI$4,Data!$AK$23,IF($M325=Data!$AN$4,Data!$AP$23,0))))))</f>
        <v>0</v>
      </c>
      <c r="AX325" s="9">
        <f>IF($M325=Data!$L$10,Data!$V$24,IF($M325=Data!$L$12,Data!$V$24,IF($M325=Data!$Y$4,Data!$AA$24,IF($M325=Data!$AD$4,Data!$AF$24,IF($M325=Data!$AI$4,Data!$AK$24,IF($M325=Data!$AN$4,Data!$AP$24,0))))))</f>
        <v>0</v>
      </c>
      <c r="AY325" s="9">
        <f>IF($M325=Data!$L$10,Data!$V$25,IF($M325=Data!$L$12,Data!$V$25,IF($M325=Data!$Y$4,Data!$AA$25,IF($M325=Data!$AD$4,Data!$AF$25,IF($M325=Data!$AI$4,Data!$AK$25,IF($M325=Data!$AN$4,Data!$AP$25,0))))))</f>
        <v>0</v>
      </c>
      <c r="AZ325" s="9">
        <f>IF($M325=Data!$L$10,Data!$V$26,IF($M325=Data!$L$12,Data!$V$26,IF($M325=Data!$Y$4,Data!$AA$26,IF($M325=Data!$AD$4,Data!$AF$26,IF($M325=Data!$AI$4,Data!$AK$26,IF($M325=Data!$AN$4,Data!$AP$26,0))))))</f>
        <v>0</v>
      </c>
      <c r="BA325" s="9">
        <f>IF($M325=Data!$L$10,Data!$V$27,IF($M325=Data!$L$12,Data!$V$27,IF($M325=Data!$Y$4,Data!$AA$27,IF($M325=Data!$AD$4,Data!$AF$27,IF($M325=Data!$AI$4,Data!$AK$27,IF($M325=Data!$AN$4,Data!$AP$27,0))))))</f>
        <v>0</v>
      </c>
      <c r="BB325" s="9">
        <f>IF($M325=Data!$L$10,Data!$V$28,IF($M325=Data!$L$12,Data!$V$28,IF($M325=Data!$Y$4,Data!$AA$28,IF($M325=Data!$AD$4,Data!$AF$28,IF($M325=Data!$AI$4,Data!$AK$28,IF($M325=Data!$AN$4,Data!$AP$28,0))))))</f>
        <v>0</v>
      </c>
      <c r="BC325" s="9">
        <f t="shared" si="20"/>
        <v>0</v>
      </c>
      <c r="BD325" s="119">
        <f>VLOOKUP($BC325,Data!$AS$4:$AT$128,2,FALSE)</f>
        <v>0</v>
      </c>
      <c r="BE325" s="102">
        <f>IF('LCLR Activity List v2.2'!$K325="SPR",1,0)</f>
        <v>0</v>
      </c>
      <c r="BF325" s="100" t="e">
        <f>IF($BE325=0,T325*Data!BF$98,IF($BE325=1,T325*Data!BK$98,T325*Data!BF$98))</f>
        <v>#N/A</v>
      </c>
      <c r="BG325" s="100" t="e">
        <f>IF($BE325=0,U325*Data!BG$98,IF($BE325=1,U325*Data!BL$98,U325*Data!BG$98))</f>
        <v>#N/A</v>
      </c>
      <c r="BH325" s="100" t="e">
        <f>IF($BE325=0,V325*Data!BH$98,IF($BE325=1,V325*Data!BM$98,V325*Data!BH$98))</f>
        <v>#N/A</v>
      </c>
      <c r="BI325" s="100" t="e">
        <f>IF($BE325=0,W325*Data!BI$98,IF($BE325=1,W325*Data!BN$98,W325*Data!BI$98))</f>
        <v>#N/A</v>
      </c>
      <c r="BJ325" s="100" t="e">
        <f>IF($BE325=0,X325*Data!BJ$98,IF($BE325=1,X325*Data!BO$98,X325*Data!BJ$98))</f>
        <v>#N/A</v>
      </c>
      <c r="BK325" s="97" t="e">
        <f t="shared" si="19"/>
        <v>#N/A</v>
      </c>
    </row>
    <row r="326" spans="1:63" x14ac:dyDescent="0.35">
      <c r="A326" s="187">
        <v>314</v>
      </c>
      <c r="B326" s="165"/>
      <c r="C326" s="166"/>
      <c r="D326" s="230"/>
      <c r="E326" s="166"/>
      <c r="F326" s="166"/>
      <c r="G326" s="166"/>
      <c r="H326" s="166"/>
      <c r="I326" s="166"/>
      <c r="J326" s="166"/>
      <c r="K326" s="166"/>
      <c r="L326" s="166"/>
      <c r="M326" s="166"/>
      <c r="N326" s="166"/>
      <c r="O326" s="231"/>
      <c r="P326" s="154">
        <f>VLOOKUP($BC326,Data!$AS$4:$AT$128,2,FALSE)</f>
        <v>0</v>
      </c>
      <c r="Q326" s="166"/>
      <c r="R326" s="166"/>
      <c r="S326" s="155"/>
      <c r="T326" s="170"/>
      <c r="U326" s="170"/>
      <c r="V326" s="170"/>
      <c r="W326" s="170"/>
      <c r="X326" s="156">
        <f t="shared" si="17"/>
        <v>0</v>
      </c>
      <c r="Y326" s="170"/>
      <c r="Z326" s="156">
        <f t="shared" si="18"/>
        <v>0</v>
      </c>
      <c r="AA326" s="175"/>
      <c r="AB326" s="176"/>
      <c r="AD326" s="9">
        <f>IF($M326=Data!$L$10,Data!$V$4,IF($M326=Data!$L$12,Data!$V$4,IF($M326=Data!$Y$4,Data!$AA$4,IF($M326=Data!$AD$4,Data!$AF$4,IF($M326=Data!$AI$4,Data!$AK$4,IF($M326=Data!$AN$4,Data!$AP$4,0))))))</f>
        <v>0</v>
      </c>
      <c r="AE326" s="9">
        <f>IF($M326=Data!$L$10,Data!$V$5,IF($M326=Data!$L$12,Data!$V$5,IF($M326=Data!$Y$4,Data!$AA$5,IF($M326=Data!$AD$4,Data!$AF$5,IF($M326=Data!$AI$4,Data!$AK$5,IF($M326=Data!$AN$4,Data!$AP$5,0))))))</f>
        <v>0</v>
      </c>
      <c r="AF326" s="9">
        <f>IF($M326=Data!$L$10,Data!$V$6,IF($M326=Data!$L$12,Data!$V$6,IF($M326=Data!$Y$4,Data!$AA$6,IF($M326=Data!$AD$4,Data!$AF$6,IF($M326=Data!$AI$4,Data!$AK$6,IF($M326=Data!$AN$4,Data!$AP$6,0))))))</f>
        <v>0</v>
      </c>
      <c r="AG326" s="9">
        <f>IF($M326=Data!$L$10,Data!$V$7,IF($M326=Data!$L$12,Data!$V$7,IF($M326=Data!$Y$4,Data!$AA$7,IF($M326=Data!$AD$4,Data!$AF$7,IF($M326=Data!$AI$4,Data!$AK$7,IF($M326=Data!$AN$4,Data!$AP$7,0))))))</f>
        <v>0</v>
      </c>
      <c r="AH326" s="9">
        <f>IF($M326=Data!$L$10,Data!$V$8,IF($M326=Data!$L$12,Data!$V$8,IF($M326=Data!$Y$4,Data!$AA$8,IF($M326=Data!$AD$4,Data!$AF$8,IF($M326=Data!$AI$4,Data!$AK$8,IF($M326=Data!$AN$4,Data!$AP$8,0))))))</f>
        <v>0</v>
      </c>
      <c r="AI326" s="9">
        <f>IF($M326=Data!$L$10,Data!$V$9,IF($M326=Data!$L$12,Data!$V$9,IF($M326=Data!$Y$4,Data!$AA$9,IF($M326=Data!$AD$4,Data!$AF$9,IF($M326=Data!$AI$4,Data!$AK$9,IF($M326=Data!$AN$4,Data!$AP$9,0))))))</f>
        <v>0</v>
      </c>
      <c r="AJ326" s="9">
        <f>IF($M326=Data!$L$10,Data!$V$10,IF($M326=Data!$L$12,Data!$V$10,IF($M326=Data!$Y$4,Data!$AA$10,IF($M326=Data!$AD$4,Data!$AF$10,IF($M326=Data!$AI$4,Data!$AK$10,IF($M326=Data!$AN$4,Data!$AP$10,0))))))</f>
        <v>0</v>
      </c>
      <c r="AK326" s="9">
        <f>IF($M326=Data!$L$10,Data!$V$11,IF($M326=Data!$L$12,Data!$V$11,IF($M326=Data!$Y$4,Data!$AA$11,IF($M326=Data!$AD$4,Data!$AF$11,IF($M326=Data!$AI$4,Data!$AK$11,IF($M326=Data!$AN$4,Data!$AP$11,0))))))</f>
        <v>0</v>
      </c>
      <c r="AL326" s="9">
        <f>IF($M326=Data!$L$10,Data!$V$12,IF($M326=Data!$L$12,Data!$V$12,IF($M326=Data!$Y$4,Data!$AA$12,IF($M326=Data!$AD$4,Data!$AF$12,IF($M326=Data!$AI$4,Data!$AK$12,IF($M326=Data!$AN$4,Data!$AP$12,0))))))</f>
        <v>0</v>
      </c>
      <c r="AM326" s="9">
        <f>IF($M326=Data!$L$10,Data!$V$13,IF($M326=Data!$L$12,Data!$V$13,IF($M326=Data!$Y$4,Data!$AA$13,IF($M326=Data!$AD$4,Data!$AF$13,IF($M326=Data!$AI$4,Data!$AK$13,IF($M326=Data!$AN$4,Data!$AP$13,0))))))</f>
        <v>0</v>
      </c>
      <c r="AN326" s="9">
        <f>IF($M326=Data!$L$10,Data!$V$14,IF($M326=Data!$L$12,Data!$V$14,IF($M326=Data!$Y$4,Data!$AA$14,IF($M326=Data!$AD$4,Data!$AF$14,IF($M326=Data!$AI$4,Data!$AK$14,IF($M326=Data!$AN$4,Data!$AP$14,0))))))</f>
        <v>0</v>
      </c>
      <c r="AO326" s="9">
        <f>IF($M326=Data!$L$10,Data!$V$15,IF($M326=Data!$L$12,Data!$V$15,IF($M326=Data!$Y$4,Data!$AA$15,IF($M326=Data!$AD$4,Data!$AF$15,IF($M326=Data!$AI$4,Data!$AK$15,IF($M326=Data!$AN$4,Data!$AP$15,0))))))</f>
        <v>0</v>
      </c>
      <c r="AP326" s="9">
        <f>IF($M326=Data!$L$10,Data!$V$16,IF($M326=Data!$L$12,Data!$V$16,IF($M326=Data!$Y$4,Data!$AA$16,IF($M326=Data!$AD$4,Data!$AF$16,IF($M326=Data!$AI$4,Data!$AK$16,IF($M326=Data!$AN$4,Data!$AP$16,0))))))</f>
        <v>0</v>
      </c>
      <c r="AQ326" s="9">
        <f>IF($M326=Data!$L$10,Data!$V$17,IF($M326=Data!$L$12,Data!$V$17,IF($M326=Data!$Y$4,Data!$AA$17,IF($M326=Data!$AD$4,Data!$AF$17,IF($M326=Data!$AI$4,Data!$AK$17,IF($M326=Data!$AN$4,Data!$AP$17,0))))))</f>
        <v>0</v>
      </c>
      <c r="AR326" s="9">
        <f>IF($M326=Data!$L$10,Data!$V$18,IF($M326=Data!$L$12,Data!$V$18,IF($M326=Data!$Y$4,Data!$AA$18,IF($M326=Data!$AD$4,Data!$AF$18,IF($M326=Data!$AI$4,Data!$AK$18,IF($M326=Data!$AN$4,Data!$AP$18,0))))))</f>
        <v>0</v>
      </c>
      <c r="AS326" s="9">
        <f>IF($M326=Data!$L$10,Data!$V$19,IF($M326=Data!$L$12,Data!$V$19,IF($M326=Data!$Y$4,Data!$AA$19,IF($M326=Data!$AD$4,Data!$AF$19,IF($M326=Data!$AI$4,Data!$AK$19,IF($M326=Data!$AN$4,Data!$AP$19,0))))))</f>
        <v>0</v>
      </c>
      <c r="AT326" s="9">
        <f>IF($M326=Data!$L$10,Data!$V$20,IF($M326=Data!$L$12,Data!$V$20,IF($M326=Data!$Y$4,Data!$AA$20,IF($M326=Data!$AD$4,Data!$AF$20,IF($M326=Data!$AI$4,Data!$AK$20,IF($M326=Data!$AN$4,Data!$AP$20,0))))))</f>
        <v>0</v>
      </c>
      <c r="AU326" s="9">
        <f>IF($M326=Data!$L$10,Data!$V$21,IF($M326=Data!$L$12,Data!$V$21,IF($M326=Data!$Y$4,Data!$AA$21,IF($M326=Data!$AD$4,Data!$AF$21,IF($M326=Data!$AI$4,Data!$AK$21,IF($M326=Data!$AN$4,Data!$AP$21,0))))))</f>
        <v>0</v>
      </c>
      <c r="AV326" s="9">
        <f>IF($M326=Data!$L$10,Data!$V$22,IF($M326=Data!$L$12,Data!$V$22,IF($M326=Data!$Y$4,Data!$AA$22,IF($M326=Data!$AD$4,Data!$AF$22,IF($M326=Data!$AI$4,Data!$AK$22,IF($M326=Data!$AN$4,Data!$AP$22,0))))))</f>
        <v>0</v>
      </c>
      <c r="AW326" s="9">
        <f>IF($M326=Data!$L$10,Data!$V$23,IF($M326=Data!$L$12,Data!$V$23,IF($M326=Data!$Y$4,Data!$AA$23,IF($M326=Data!$AD$4,Data!$AF$23,IF($M326=Data!$AI$4,Data!$AK$23,IF($M326=Data!$AN$4,Data!$AP$23,0))))))</f>
        <v>0</v>
      </c>
      <c r="AX326" s="9">
        <f>IF($M326=Data!$L$10,Data!$V$24,IF($M326=Data!$L$12,Data!$V$24,IF($M326=Data!$Y$4,Data!$AA$24,IF($M326=Data!$AD$4,Data!$AF$24,IF($M326=Data!$AI$4,Data!$AK$24,IF($M326=Data!$AN$4,Data!$AP$24,0))))))</f>
        <v>0</v>
      </c>
      <c r="AY326" s="9">
        <f>IF($M326=Data!$L$10,Data!$V$25,IF($M326=Data!$L$12,Data!$V$25,IF($M326=Data!$Y$4,Data!$AA$25,IF($M326=Data!$AD$4,Data!$AF$25,IF($M326=Data!$AI$4,Data!$AK$25,IF($M326=Data!$AN$4,Data!$AP$25,0))))))</f>
        <v>0</v>
      </c>
      <c r="AZ326" s="9">
        <f>IF($M326=Data!$L$10,Data!$V$26,IF($M326=Data!$L$12,Data!$V$26,IF($M326=Data!$Y$4,Data!$AA$26,IF($M326=Data!$AD$4,Data!$AF$26,IF($M326=Data!$AI$4,Data!$AK$26,IF($M326=Data!$AN$4,Data!$AP$26,0))))))</f>
        <v>0</v>
      </c>
      <c r="BA326" s="9">
        <f>IF($M326=Data!$L$10,Data!$V$27,IF($M326=Data!$L$12,Data!$V$27,IF($M326=Data!$Y$4,Data!$AA$27,IF($M326=Data!$AD$4,Data!$AF$27,IF($M326=Data!$AI$4,Data!$AK$27,IF($M326=Data!$AN$4,Data!$AP$27,0))))))</f>
        <v>0</v>
      </c>
      <c r="BB326" s="9">
        <f>IF($M326=Data!$L$10,Data!$V$28,IF($M326=Data!$L$12,Data!$V$28,IF($M326=Data!$Y$4,Data!$AA$28,IF($M326=Data!$AD$4,Data!$AF$28,IF($M326=Data!$AI$4,Data!$AK$28,IF($M326=Data!$AN$4,Data!$AP$28,0))))))</f>
        <v>0</v>
      </c>
      <c r="BC326" s="9">
        <f t="shared" si="20"/>
        <v>0</v>
      </c>
      <c r="BD326" s="119">
        <f>VLOOKUP($BC326,Data!$AS$4:$AT$128,2,FALSE)</f>
        <v>0</v>
      </c>
      <c r="BE326" s="102">
        <f>IF('LCLR Activity List v2.2'!$K326="SPR",1,0)</f>
        <v>0</v>
      </c>
      <c r="BF326" s="100" t="e">
        <f>IF($BE326=0,T326*Data!BF$98,IF($BE326=1,T326*Data!BK$98,T326*Data!BF$98))</f>
        <v>#N/A</v>
      </c>
      <c r="BG326" s="100" t="e">
        <f>IF($BE326=0,U326*Data!BG$98,IF($BE326=1,U326*Data!BL$98,U326*Data!BG$98))</f>
        <v>#N/A</v>
      </c>
      <c r="BH326" s="100" t="e">
        <f>IF($BE326=0,V326*Data!BH$98,IF($BE326=1,V326*Data!BM$98,V326*Data!BH$98))</f>
        <v>#N/A</v>
      </c>
      <c r="BI326" s="100" t="e">
        <f>IF($BE326=0,W326*Data!BI$98,IF($BE326=1,W326*Data!BN$98,W326*Data!BI$98))</f>
        <v>#N/A</v>
      </c>
      <c r="BJ326" s="100" t="e">
        <f>IF($BE326=0,X326*Data!BJ$98,IF($BE326=1,X326*Data!BO$98,X326*Data!BJ$98))</f>
        <v>#N/A</v>
      </c>
      <c r="BK326" s="97" t="e">
        <f t="shared" si="19"/>
        <v>#N/A</v>
      </c>
    </row>
    <row r="327" spans="1:63" x14ac:dyDescent="0.35">
      <c r="A327" s="187">
        <v>315</v>
      </c>
      <c r="B327" s="165"/>
      <c r="C327" s="166"/>
      <c r="D327" s="230"/>
      <c r="E327" s="166"/>
      <c r="F327" s="166"/>
      <c r="G327" s="166"/>
      <c r="H327" s="166"/>
      <c r="I327" s="166"/>
      <c r="J327" s="166"/>
      <c r="K327" s="166"/>
      <c r="L327" s="166"/>
      <c r="M327" s="166"/>
      <c r="N327" s="166"/>
      <c r="O327" s="231"/>
      <c r="P327" s="154">
        <f>VLOOKUP($BC327,Data!$AS$4:$AT$128,2,FALSE)</f>
        <v>0</v>
      </c>
      <c r="Q327" s="166"/>
      <c r="R327" s="166"/>
      <c r="S327" s="155"/>
      <c r="T327" s="170"/>
      <c r="U327" s="170"/>
      <c r="V327" s="170"/>
      <c r="W327" s="170"/>
      <c r="X327" s="156">
        <f t="shared" si="17"/>
        <v>0</v>
      </c>
      <c r="Y327" s="170"/>
      <c r="Z327" s="156">
        <f t="shared" si="18"/>
        <v>0</v>
      </c>
      <c r="AA327" s="175"/>
      <c r="AB327" s="176"/>
      <c r="AD327" s="9">
        <f>IF($M327=Data!$L$10,Data!$V$4,IF($M327=Data!$L$12,Data!$V$4,IF($M327=Data!$Y$4,Data!$AA$4,IF($M327=Data!$AD$4,Data!$AF$4,IF($M327=Data!$AI$4,Data!$AK$4,IF($M327=Data!$AN$4,Data!$AP$4,0))))))</f>
        <v>0</v>
      </c>
      <c r="AE327" s="9">
        <f>IF($M327=Data!$L$10,Data!$V$5,IF($M327=Data!$L$12,Data!$V$5,IF($M327=Data!$Y$4,Data!$AA$5,IF($M327=Data!$AD$4,Data!$AF$5,IF($M327=Data!$AI$4,Data!$AK$5,IF($M327=Data!$AN$4,Data!$AP$5,0))))))</f>
        <v>0</v>
      </c>
      <c r="AF327" s="9">
        <f>IF($M327=Data!$L$10,Data!$V$6,IF($M327=Data!$L$12,Data!$V$6,IF($M327=Data!$Y$4,Data!$AA$6,IF($M327=Data!$AD$4,Data!$AF$6,IF($M327=Data!$AI$4,Data!$AK$6,IF($M327=Data!$AN$4,Data!$AP$6,0))))))</f>
        <v>0</v>
      </c>
      <c r="AG327" s="9">
        <f>IF($M327=Data!$L$10,Data!$V$7,IF($M327=Data!$L$12,Data!$V$7,IF($M327=Data!$Y$4,Data!$AA$7,IF($M327=Data!$AD$4,Data!$AF$7,IF($M327=Data!$AI$4,Data!$AK$7,IF($M327=Data!$AN$4,Data!$AP$7,0))))))</f>
        <v>0</v>
      </c>
      <c r="AH327" s="9">
        <f>IF($M327=Data!$L$10,Data!$V$8,IF($M327=Data!$L$12,Data!$V$8,IF($M327=Data!$Y$4,Data!$AA$8,IF($M327=Data!$AD$4,Data!$AF$8,IF($M327=Data!$AI$4,Data!$AK$8,IF($M327=Data!$AN$4,Data!$AP$8,0))))))</f>
        <v>0</v>
      </c>
      <c r="AI327" s="9">
        <f>IF($M327=Data!$L$10,Data!$V$9,IF($M327=Data!$L$12,Data!$V$9,IF($M327=Data!$Y$4,Data!$AA$9,IF($M327=Data!$AD$4,Data!$AF$9,IF($M327=Data!$AI$4,Data!$AK$9,IF($M327=Data!$AN$4,Data!$AP$9,0))))))</f>
        <v>0</v>
      </c>
      <c r="AJ327" s="9">
        <f>IF($M327=Data!$L$10,Data!$V$10,IF($M327=Data!$L$12,Data!$V$10,IF($M327=Data!$Y$4,Data!$AA$10,IF($M327=Data!$AD$4,Data!$AF$10,IF($M327=Data!$AI$4,Data!$AK$10,IF($M327=Data!$AN$4,Data!$AP$10,0))))))</f>
        <v>0</v>
      </c>
      <c r="AK327" s="9">
        <f>IF($M327=Data!$L$10,Data!$V$11,IF($M327=Data!$L$12,Data!$V$11,IF($M327=Data!$Y$4,Data!$AA$11,IF($M327=Data!$AD$4,Data!$AF$11,IF($M327=Data!$AI$4,Data!$AK$11,IF($M327=Data!$AN$4,Data!$AP$11,0))))))</f>
        <v>0</v>
      </c>
      <c r="AL327" s="9">
        <f>IF($M327=Data!$L$10,Data!$V$12,IF($M327=Data!$L$12,Data!$V$12,IF($M327=Data!$Y$4,Data!$AA$12,IF($M327=Data!$AD$4,Data!$AF$12,IF($M327=Data!$AI$4,Data!$AK$12,IF($M327=Data!$AN$4,Data!$AP$12,0))))))</f>
        <v>0</v>
      </c>
      <c r="AM327" s="9">
        <f>IF($M327=Data!$L$10,Data!$V$13,IF($M327=Data!$L$12,Data!$V$13,IF($M327=Data!$Y$4,Data!$AA$13,IF($M327=Data!$AD$4,Data!$AF$13,IF($M327=Data!$AI$4,Data!$AK$13,IF($M327=Data!$AN$4,Data!$AP$13,0))))))</f>
        <v>0</v>
      </c>
      <c r="AN327" s="9">
        <f>IF($M327=Data!$L$10,Data!$V$14,IF($M327=Data!$L$12,Data!$V$14,IF($M327=Data!$Y$4,Data!$AA$14,IF($M327=Data!$AD$4,Data!$AF$14,IF($M327=Data!$AI$4,Data!$AK$14,IF($M327=Data!$AN$4,Data!$AP$14,0))))))</f>
        <v>0</v>
      </c>
      <c r="AO327" s="9">
        <f>IF($M327=Data!$L$10,Data!$V$15,IF($M327=Data!$L$12,Data!$V$15,IF($M327=Data!$Y$4,Data!$AA$15,IF($M327=Data!$AD$4,Data!$AF$15,IF($M327=Data!$AI$4,Data!$AK$15,IF($M327=Data!$AN$4,Data!$AP$15,0))))))</f>
        <v>0</v>
      </c>
      <c r="AP327" s="9">
        <f>IF($M327=Data!$L$10,Data!$V$16,IF($M327=Data!$L$12,Data!$V$16,IF($M327=Data!$Y$4,Data!$AA$16,IF($M327=Data!$AD$4,Data!$AF$16,IF($M327=Data!$AI$4,Data!$AK$16,IF($M327=Data!$AN$4,Data!$AP$16,0))))))</f>
        <v>0</v>
      </c>
      <c r="AQ327" s="9">
        <f>IF($M327=Data!$L$10,Data!$V$17,IF($M327=Data!$L$12,Data!$V$17,IF($M327=Data!$Y$4,Data!$AA$17,IF($M327=Data!$AD$4,Data!$AF$17,IF($M327=Data!$AI$4,Data!$AK$17,IF($M327=Data!$AN$4,Data!$AP$17,0))))))</f>
        <v>0</v>
      </c>
      <c r="AR327" s="9">
        <f>IF($M327=Data!$L$10,Data!$V$18,IF($M327=Data!$L$12,Data!$V$18,IF($M327=Data!$Y$4,Data!$AA$18,IF($M327=Data!$AD$4,Data!$AF$18,IF($M327=Data!$AI$4,Data!$AK$18,IF($M327=Data!$AN$4,Data!$AP$18,0))))))</f>
        <v>0</v>
      </c>
      <c r="AS327" s="9">
        <f>IF($M327=Data!$L$10,Data!$V$19,IF($M327=Data!$L$12,Data!$V$19,IF($M327=Data!$Y$4,Data!$AA$19,IF($M327=Data!$AD$4,Data!$AF$19,IF($M327=Data!$AI$4,Data!$AK$19,IF($M327=Data!$AN$4,Data!$AP$19,0))))))</f>
        <v>0</v>
      </c>
      <c r="AT327" s="9">
        <f>IF($M327=Data!$L$10,Data!$V$20,IF($M327=Data!$L$12,Data!$V$20,IF($M327=Data!$Y$4,Data!$AA$20,IF($M327=Data!$AD$4,Data!$AF$20,IF($M327=Data!$AI$4,Data!$AK$20,IF($M327=Data!$AN$4,Data!$AP$20,0))))))</f>
        <v>0</v>
      </c>
      <c r="AU327" s="9">
        <f>IF($M327=Data!$L$10,Data!$V$21,IF($M327=Data!$L$12,Data!$V$21,IF($M327=Data!$Y$4,Data!$AA$21,IF($M327=Data!$AD$4,Data!$AF$21,IF($M327=Data!$AI$4,Data!$AK$21,IF($M327=Data!$AN$4,Data!$AP$21,0))))))</f>
        <v>0</v>
      </c>
      <c r="AV327" s="9">
        <f>IF($M327=Data!$L$10,Data!$V$22,IF($M327=Data!$L$12,Data!$V$22,IF($M327=Data!$Y$4,Data!$AA$22,IF($M327=Data!$AD$4,Data!$AF$22,IF($M327=Data!$AI$4,Data!$AK$22,IF($M327=Data!$AN$4,Data!$AP$22,0))))))</f>
        <v>0</v>
      </c>
      <c r="AW327" s="9">
        <f>IF($M327=Data!$L$10,Data!$V$23,IF($M327=Data!$L$12,Data!$V$23,IF($M327=Data!$Y$4,Data!$AA$23,IF($M327=Data!$AD$4,Data!$AF$23,IF($M327=Data!$AI$4,Data!$AK$23,IF($M327=Data!$AN$4,Data!$AP$23,0))))))</f>
        <v>0</v>
      </c>
      <c r="AX327" s="9">
        <f>IF($M327=Data!$L$10,Data!$V$24,IF($M327=Data!$L$12,Data!$V$24,IF($M327=Data!$Y$4,Data!$AA$24,IF($M327=Data!$AD$4,Data!$AF$24,IF($M327=Data!$AI$4,Data!$AK$24,IF($M327=Data!$AN$4,Data!$AP$24,0))))))</f>
        <v>0</v>
      </c>
      <c r="AY327" s="9">
        <f>IF($M327=Data!$L$10,Data!$V$25,IF($M327=Data!$L$12,Data!$V$25,IF($M327=Data!$Y$4,Data!$AA$25,IF($M327=Data!$AD$4,Data!$AF$25,IF($M327=Data!$AI$4,Data!$AK$25,IF($M327=Data!$AN$4,Data!$AP$25,0))))))</f>
        <v>0</v>
      </c>
      <c r="AZ327" s="9">
        <f>IF($M327=Data!$L$10,Data!$V$26,IF($M327=Data!$L$12,Data!$V$26,IF($M327=Data!$Y$4,Data!$AA$26,IF($M327=Data!$AD$4,Data!$AF$26,IF($M327=Data!$AI$4,Data!$AK$26,IF($M327=Data!$AN$4,Data!$AP$26,0))))))</f>
        <v>0</v>
      </c>
      <c r="BA327" s="9">
        <f>IF($M327=Data!$L$10,Data!$V$27,IF($M327=Data!$L$12,Data!$V$27,IF($M327=Data!$Y$4,Data!$AA$27,IF($M327=Data!$AD$4,Data!$AF$27,IF($M327=Data!$AI$4,Data!$AK$27,IF($M327=Data!$AN$4,Data!$AP$27,0))))))</f>
        <v>0</v>
      </c>
      <c r="BB327" s="9">
        <f>IF($M327=Data!$L$10,Data!$V$28,IF($M327=Data!$L$12,Data!$V$28,IF($M327=Data!$Y$4,Data!$AA$28,IF($M327=Data!$AD$4,Data!$AF$28,IF($M327=Data!$AI$4,Data!$AK$28,IF($M327=Data!$AN$4,Data!$AP$28,0))))))</f>
        <v>0</v>
      </c>
      <c r="BC327" s="9">
        <f t="shared" si="20"/>
        <v>0</v>
      </c>
      <c r="BD327" s="119">
        <f>VLOOKUP($BC327,Data!$AS$4:$AT$128,2,FALSE)</f>
        <v>0</v>
      </c>
      <c r="BE327" s="102">
        <f>IF('LCLR Activity List v2.2'!$K327="SPR",1,0)</f>
        <v>0</v>
      </c>
      <c r="BF327" s="100" t="e">
        <f>IF($BE327=0,T327*Data!BF$98,IF($BE327=1,T327*Data!BK$98,T327*Data!BF$98))</f>
        <v>#N/A</v>
      </c>
      <c r="BG327" s="100" t="e">
        <f>IF($BE327=0,U327*Data!BG$98,IF($BE327=1,U327*Data!BL$98,U327*Data!BG$98))</f>
        <v>#N/A</v>
      </c>
      <c r="BH327" s="100" t="e">
        <f>IF($BE327=0,V327*Data!BH$98,IF($BE327=1,V327*Data!BM$98,V327*Data!BH$98))</f>
        <v>#N/A</v>
      </c>
      <c r="BI327" s="100" t="e">
        <f>IF($BE327=0,W327*Data!BI$98,IF($BE327=1,W327*Data!BN$98,W327*Data!BI$98))</f>
        <v>#N/A</v>
      </c>
      <c r="BJ327" s="100" t="e">
        <f>IF($BE327=0,X327*Data!BJ$98,IF($BE327=1,X327*Data!BO$98,X327*Data!BJ$98))</f>
        <v>#N/A</v>
      </c>
      <c r="BK327" s="97" t="e">
        <f t="shared" si="19"/>
        <v>#N/A</v>
      </c>
    </row>
    <row r="328" spans="1:63" x14ac:dyDescent="0.35">
      <c r="A328" s="187">
        <v>316</v>
      </c>
      <c r="B328" s="165"/>
      <c r="C328" s="166"/>
      <c r="D328" s="230"/>
      <c r="E328" s="166"/>
      <c r="F328" s="166"/>
      <c r="G328" s="166"/>
      <c r="H328" s="166"/>
      <c r="I328" s="166"/>
      <c r="J328" s="166"/>
      <c r="K328" s="166"/>
      <c r="L328" s="166"/>
      <c r="M328" s="166"/>
      <c r="N328" s="166"/>
      <c r="O328" s="231"/>
      <c r="P328" s="154">
        <f>VLOOKUP($BC328,Data!$AS$4:$AT$128,2,FALSE)</f>
        <v>0</v>
      </c>
      <c r="Q328" s="166"/>
      <c r="R328" s="166"/>
      <c r="S328" s="155"/>
      <c r="T328" s="170"/>
      <c r="U328" s="170"/>
      <c r="V328" s="170"/>
      <c r="W328" s="170"/>
      <c r="X328" s="156">
        <f t="shared" si="17"/>
        <v>0</v>
      </c>
      <c r="Y328" s="170"/>
      <c r="Z328" s="156">
        <f t="shared" si="18"/>
        <v>0</v>
      </c>
      <c r="AA328" s="175"/>
      <c r="AB328" s="176"/>
      <c r="AD328" s="9">
        <f>IF($M328=Data!$L$10,Data!$V$4,IF($M328=Data!$L$12,Data!$V$4,IF($M328=Data!$Y$4,Data!$AA$4,IF($M328=Data!$AD$4,Data!$AF$4,IF($M328=Data!$AI$4,Data!$AK$4,IF($M328=Data!$AN$4,Data!$AP$4,0))))))</f>
        <v>0</v>
      </c>
      <c r="AE328" s="9">
        <f>IF($M328=Data!$L$10,Data!$V$5,IF($M328=Data!$L$12,Data!$V$5,IF($M328=Data!$Y$4,Data!$AA$5,IF($M328=Data!$AD$4,Data!$AF$5,IF($M328=Data!$AI$4,Data!$AK$5,IF($M328=Data!$AN$4,Data!$AP$5,0))))))</f>
        <v>0</v>
      </c>
      <c r="AF328" s="9">
        <f>IF($M328=Data!$L$10,Data!$V$6,IF($M328=Data!$L$12,Data!$V$6,IF($M328=Data!$Y$4,Data!$AA$6,IF($M328=Data!$AD$4,Data!$AF$6,IF($M328=Data!$AI$4,Data!$AK$6,IF($M328=Data!$AN$4,Data!$AP$6,0))))))</f>
        <v>0</v>
      </c>
      <c r="AG328" s="9">
        <f>IF($M328=Data!$L$10,Data!$V$7,IF($M328=Data!$L$12,Data!$V$7,IF($M328=Data!$Y$4,Data!$AA$7,IF($M328=Data!$AD$4,Data!$AF$7,IF($M328=Data!$AI$4,Data!$AK$7,IF($M328=Data!$AN$4,Data!$AP$7,0))))))</f>
        <v>0</v>
      </c>
      <c r="AH328" s="9">
        <f>IF($M328=Data!$L$10,Data!$V$8,IF($M328=Data!$L$12,Data!$V$8,IF($M328=Data!$Y$4,Data!$AA$8,IF($M328=Data!$AD$4,Data!$AF$8,IF($M328=Data!$AI$4,Data!$AK$8,IF($M328=Data!$AN$4,Data!$AP$8,0))))))</f>
        <v>0</v>
      </c>
      <c r="AI328" s="9">
        <f>IF($M328=Data!$L$10,Data!$V$9,IF($M328=Data!$L$12,Data!$V$9,IF($M328=Data!$Y$4,Data!$AA$9,IF($M328=Data!$AD$4,Data!$AF$9,IF($M328=Data!$AI$4,Data!$AK$9,IF($M328=Data!$AN$4,Data!$AP$9,0))))))</f>
        <v>0</v>
      </c>
      <c r="AJ328" s="9">
        <f>IF($M328=Data!$L$10,Data!$V$10,IF($M328=Data!$L$12,Data!$V$10,IF($M328=Data!$Y$4,Data!$AA$10,IF($M328=Data!$AD$4,Data!$AF$10,IF($M328=Data!$AI$4,Data!$AK$10,IF($M328=Data!$AN$4,Data!$AP$10,0))))))</f>
        <v>0</v>
      </c>
      <c r="AK328" s="9">
        <f>IF($M328=Data!$L$10,Data!$V$11,IF($M328=Data!$L$12,Data!$V$11,IF($M328=Data!$Y$4,Data!$AA$11,IF($M328=Data!$AD$4,Data!$AF$11,IF($M328=Data!$AI$4,Data!$AK$11,IF($M328=Data!$AN$4,Data!$AP$11,0))))))</f>
        <v>0</v>
      </c>
      <c r="AL328" s="9">
        <f>IF($M328=Data!$L$10,Data!$V$12,IF($M328=Data!$L$12,Data!$V$12,IF($M328=Data!$Y$4,Data!$AA$12,IF($M328=Data!$AD$4,Data!$AF$12,IF($M328=Data!$AI$4,Data!$AK$12,IF($M328=Data!$AN$4,Data!$AP$12,0))))))</f>
        <v>0</v>
      </c>
      <c r="AM328" s="9">
        <f>IF($M328=Data!$L$10,Data!$V$13,IF($M328=Data!$L$12,Data!$V$13,IF($M328=Data!$Y$4,Data!$AA$13,IF($M328=Data!$AD$4,Data!$AF$13,IF($M328=Data!$AI$4,Data!$AK$13,IF($M328=Data!$AN$4,Data!$AP$13,0))))))</f>
        <v>0</v>
      </c>
      <c r="AN328" s="9">
        <f>IF($M328=Data!$L$10,Data!$V$14,IF($M328=Data!$L$12,Data!$V$14,IF($M328=Data!$Y$4,Data!$AA$14,IF($M328=Data!$AD$4,Data!$AF$14,IF($M328=Data!$AI$4,Data!$AK$14,IF($M328=Data!$AN$4,Data!$AP$14,0))))))</f>
        <v>0</v>
      </c>
      <c r="AO328" s="9">
        <f>IF($M328=Data!$L$10,Data!$V$15,IF($M328=Data!$L$12,Data!$V$15,IF($M328=Data!$Y$4,Data!$AA$15,IF($M328=Data!$AD$4,Data!$AF$15,IF($M328=Data!$AI$4,Data!$AK$15,IF($M328=Data!$AN$4,Data!$AP$15,0))))))</f>
        <v>0</v>
      </c>
      <c r="AP328" s="9">
        <f>IF($M328=Data!$L$10,Data!$V$16,IF($M328=Data!$L$12,Data!$V$16,IF($M328=Data!$Y$4,Data!$AA$16,IF($M328=Data!$AD$4,Data!$AF$16,IF($M328=Data!$AI$4,Data!$AK$16,IF($M328=Data!$AN$4,Data!$AP$16,0))))))</f>
        <v>0</v>
      </c>
      <c r="AQ328" s="9">
        <f>IF($M328=Data!$L$10,Data!$V$17,IF($M328=Data!$L$12,Data!$V$17,IF($M328=Data!$Y$4,Data!$AA$17,IF($M328=Data!$AD$4,Data!$AF$17,IF($M328=Data!$AI$4,Data!$AK$17,IF($M328=Data!$AN$4,Data!$AP$17,0))))))</f>
        <v>0</v>
      </c>
      <c r="AR328" s="9">
        <f>IF($M328=Data!$L$10,Data!$V$18,IF($M328=Data!$L$12,Data!$V$18,IF($M328=Data!$Y$4,Data!$AA$18,IF($M328=Data!$AD$4,Data!$AF$18,IF($M328=Data!$AI$4,Data!$AK$18,IF($M328=Data!$AN$4,Data!$AP$18,0))))))</f>
        <v>0</v>
      </c>
      <c r="AS328" s="9">
        <f>IF($M328=Data!$L$10,Data!$V$19,IF($M328=Data!$L$12,Data!$V$19,IF($M328=Data!$Y$4,Data!$AA$19,IF($M328=Data!$AD$4,Data!$AF$19,IF($M328=Data!$AI$4,Data!$AK$19,IF($M328=Data!$AN$4,Data!$AP$19,0))))))</f>
        <v>0</v>
      </c>
      <c r="AT328" s="9">
        <f>IF($M328=Data!$L$10,Data!$V$20,IF($M328=Data!$L$12,Data!$V$20,IF($M328=Data!$Y$4,Data!$AA$20,IF($M328=Data!$AD$4,Data!$AF$20,IF($M328=Data!$AI$4,Data!$AK$20,IF($M328=Data!$AN$4,Data!$AP$20,0))))))</f>
        <v>0</v>
      </c>
      <c r="AU328" s="9">
        <f>IF($M328=Data!$L$10,Data!$V$21,IF($M328=Data!$L$12,Data!$V$21,IF($M328=Data!$Y$4,Data!$AA$21,IF($M328=Data!$AD$4,Data!$AF$21,IF($M328=Data!$AI$4,Data!$AK$21,IF($M328=Data!$AN$4,Data!$AP$21,0))))))</f>
        <v>0</v>
      </c>
      <c r="AV328" s="9">
        <f>IF($M328=Data!$L$10,Data!$V$22,IF($M328=Data!$L$12,Data!$V$22,IF($M328=Data!$Y$4,Data!$AA$22,IF($M328=Data!$AD$4,Data!$AF$22,IF($M328=Data!$AI$4,Data!$AK$22,IF($M328=Data!$AN$4,Data!$AP$22,0))))))</f>
        <v>0</v>
      </c>
      <c r="AW328" s="9">
        <f>IF($M328=Data!$L$10,Data!$V$23,IF($M328=Data!$L$12,Data!$V$23,IF($M328=Data!$Y$4,Data!$AA$23,IF($M328=Data!$AD$4,Data!$AF$23,IF($M328=Data!$AI$4,Data!$AK$23,IF($M328=Data!$AN$4,Data!$AP$23,0))))))</f>
        <v>0</v>
      </c>
      <c r="AX328" s="9">
        <f>IF($M328=Data!$L$10,Data!$V$24,IF($M328=Data!$L$12,Data!$V$24,IF($M328=Data!$Y$4,Data!$AA$24,IF($M328=Data!$AD$4,Data!$AF$24,IF($M328=Data!$AI$4,Data!$AK$24,IF($M328=Data!$AN$4,Data!$AP$24,0))))))</f>
        <v>0</v>
      </c>
      <c r="AY328" s="9">
        <f>IF($M328=Data!$L$10,Data!$V$25,IF($M328=Data!$L$12,Data!$V$25,IF($M328=Data!$Y$4,Data!$AA$25,IF($M328=Data!$AD$4,Data!$AF$25,IF($M328=Data!$AI$4,Data!$AK$25,IF($M328=Data!$AN$4,Data!$AP$25,0))))))</f>
        <v>0</v>
      </c>
      <c r="AZ328" s="9">
        <f>IF($M328=Data!$L$10,Data!$V$26,IF($M328=Data!$L$12,Data!$V$26,IF($M328=Data!$Y$4,Data!$AA$26,IF($M328=Data!$AD$4,Data!$AF$26,IF($M328=Data!$AI$4,Data!$AK$26,IF($M328=Data!$AN$4,Data!$AP$26,0))))))</f>
        <v>0</v>
      </c>
      <c r="BA328" s="9">
        <f>IF($M328=Data!$L$10,Data!$V$27,IF($M328=Data!$L$12,Data!$V$27,IF($M328=Data!$Y$4,Data!$AA$27,IF($M328=Data!$AD$4,Data!$AF$27,IF($M328=Data!$AI$4,Data!$AK$27,IF($M328=Data!$AN$4,Data!$AP$27,0))))))</f>
        <v>0</v>
      </c>
      <c r="BB328" s="9">
        <f>IF($M328=Data!$L$10,Data!$V$28,IF($M328=Data!$L$12,Data!$V$28,IF($M328=Data!$Y$4,Data!$AA$28,IF($M328=Data!$AD$4,Data!$AF$28,IF($M328=Data!$AI$4,Data!$AK$28,IF($M328=Data!$AN$4,Data!$AP$28,0))))))</f>
        <v>0</v>
      </c>
      <c r="BC328" s="9">
        <f t="shared" si="20"/>
        <v>0</v>
      </c>
      <c r="BD328" s="119">
        <f>VLOOKUP($BC328,Data!$AS$4:$AT$128,2,FALSE)</f>
        <v>0</v>
      </c>
      <c r="BE328" s="102">
        <f>IF('LCLR Activity List v2.2'!$K328="SPR",1,0)</f>
        <v>0</v>
      </c>
      <c r="BF328" s="100" t="e">
        <f>IF($BE328=0,T328*Data!BF$98,IF($BE328=1,T328*Data!BK$98,T328*Data!BF$98))</f>
        <v>#N/A</v>
      </c>
      <c r="BG328" s="100" t="e">
        <f>IF($BE328=0,U328*Data!BG$98,IF($BE328=1,U328*Data!BL$98,U328*Data!BG$98))</f>
        <v>#N/A</v>
      </c>
      <c r="BH328" s="100" t="e">
        <f>IF($BE328=0,V328*Data!BH$98,IF($BE328=1,V328*Data!BM$98,V328*Data!BH$98))</f>
        <v>#N/A</v>
      </c>
      <c r="BI328" s="100" t="e">
        <f>IF($BE328=0,W328*Data!BI$98,IF($BE328=1,W328*Data!BN$98,W328*Data!BI$98))</f>
        <v>#N/A</v>
      </c>
      <c r="BJ328" s="100" t="e">
        <f>IF($BE328=0,X328*Data!BJ$98,IF($BE328=1,X328*Data!BO$98,X328*Data!BJ$98))</f>
        <v>#N/A</v>
      </c>
      <c r="BK328" s="97" t="e">
        <f t="shared" si="19"/>
        <v>#N/A</v>
      </c>
    </row>
    <row r="329" spans="1:63" x14ac:dyDescent="0.35">
      <c r="A329" s="187">
        <v>317</v>
      </c>
      <c r="B329" s="165"/>
      <c r="C329" s="166"/>
      <c r="D329" s="230"/>
      <c r="E329" s="166"/>
      <c r="F329" s="166"/>
      <c r="G329" s="166"/>
      <c r="H329" s="166"/>
      <c r="I329" s="166"/>
      <c r="J329" s="166"/>
      <c r="K329" s="166"/>
      <c r="L329" s="166"/>
      <c r="M329" s="166"/>
      <c r="N329" s="166"/>
      <c r="O329" s="231"/>
      <c r="P329" s="154">
        <f>VLOOKUP($BC329,Data!$AS$4:$AT$128,2,FALSE)</f>
        <v>0</v>
      </c>
      <c r="Q329" s="166"/>
      <c r="R329" s="166"/>
      <c r="S329" s="155"/>
      <c r="T329" s="170"/>
      <c r="U329" s="170"/>
      <c r="V329" s="170"/>
      <c r="W329" s="170"/>
      <c r="X329" s="156">
        <f t="shared" si="17"/>
        <v>0</v>
      </c>
      <c r="Y329" s="170"/>
      <c r="Z329" s="156">
        <f t="shared" si="18"/>
        <v>0</v>
      </c>
      <c r="AA329" s="175"/>
      <c r="AB329" s="176"/>
      <c r="AD329" s="9">
        <f>IF($M329=Data!$L$10,Data!$V$4,IF($M329=Data!$L$12,Data!$V$4,IF($M329=Data!$Y$4,Data!$AA$4,IF($M329=Data!$AD$4,Data!$AF$4,IF($M329=Data!$AI$4,Data!$AK$4,IF($M329=Data!$AN$4,Data!$AP$4,0))))))</f>
        <v>0</v>
      </c>
      <c r="AE329" s="9">
        <f>IF($M329=Data!$L$10,Data!$V$5,IF($M329=Data!$L$12,Data!$V$5,IF($M329=Data!$Y$4,Data!$AA$5,IF($M329=Data!$AD$4,Data!$AF$5,IF($M329=Data!$AI$4,Data!$AK$5,IF($M329=Data!$AN$4,Data!$AP$5,0))))))</f>
        <v>0</v>
      </c>
      <c r="AF329" s="9">
        <f>IF($M329=Data!$L$10,Data!$V$6,IF($M329=Data!$L$12,Data!$V$6,IF($M329=Data!$Y$4,Data!$AA$6,IF($M329=Data!$AD$4,Data!$AF$6,IF($M329=Data!$AI$4,Data!$AK$6,IF($M329=Data!$AN$4,Data!$AP$6,0))))))</f>
        <v>0</v>
      </c>
      <c r="AG329" s="9">
        <f>IF($M329=Data!$L$10,Data!$V$7,IF($M329=Data!$L$12,Data!$V$7,IF($M329=Data!$Y$4,Data!$AA$7,IF($M329=Data!$AD$4,Data!$AF$7,IF($M329=Data!$AI$4,Data!$AK$7,IF($M329=Data!$AN$4,Data!$AP$7,0))))))</f>
        <v>0</v>
      </c>
      <c r="AH329" s="9">
        <f>IF($M329=Data!$L$10,Data!$V$8,IF($M329=Data!$L$12,Data!$V$8,IF($M329=Data!$Y$4,Data!$AA$8,IF($M329=Data!$AD$4,Data!$AF$8,IF($M329=Data!$AI$4,Data!$AK$8,IF($M329=Data!$AN$4,Data!$AP$8,0))))))</f>
        <v>0</v>
      </c>
      <c r="AI329" s="9">
        <f>IF($M329=Data!$L$10,Data!$V$9,IF($M329=Data!$L$12,Data!$V$9,IF($M329=Data!$Y$4,Data!$AA$9,IF($M329=Data!$AD$4,Data!$AF$9,IF($M329=Data!$AI$4,Data!$AK$9,IF($M329=Data!$AN$4,Data!$AP$9,0))))))</f>
        <v>0</v>
      </c>
      <c r="AJ329" s="9">
        <f>IF($M329=Data!$L$10,Data!$V$10,IF($M329=Data!$L$12,Data!$V$10,IF($M329=Data!$Y$4,Data!$AA$10,IF($M329=Data!$AD$4,Data!$AF$10,IF($M329=Data!$AI$4,Data!$AK$10,IF($M329=Data!$AN$4,Data!$AP$10,0))))))</f>
        <v>0</v>
      </c>
      <c r="AK329" s="9">
        <f>IF($M329=Data!$L$10,Data!$V$11,IF($M329=Data!$L$12,Data!$V$11,IF($M329=Data!$Y$4,Data!$AA$11,IF($M329=Data!$AD$4,Data!$AF$11,IF($M329=Data!$AI$4,Data!$AK$11,IF($M329=Data!$AN$4,Data!$AP$11,0))))))</f>
        <v>0</v>
      </c>
      <c r="AL329" s="9">
        <f>IF($M329=Data!$L$10,Data!$V$12,IF($M329=Data!$L$12,Data!$V$12,IF($M329=Data!$Y$4,Data!$AA$12,IF($M329=Data!$AD$4,Data!$AF$12,IF($M329=Data!$AI$4,Data!$AK$12,IF($M329=Data!$AN$4,Data!$AP$12,0))))))</f>
        <v>0</v>
      </c>
      <c r="AM329" s="9">
        <f>IF($M329=Data!$L$10,Data!$V$13,IF($M329=Data!$L$12,Data!$V$13,IF($M329=Data!$Y$4,Data!$AA$13,IF($M329=Data!$AD$4,Data!$AF$13,IF($M329=Data!$AI$4,Data!$AK$13,IF($M329=Data!$AN$4,Data!$AP$13,0))))))</f>
        <v>0</v>
      </c>
      <c r="AN329" s="9">
        <f>IF($M329=Data!$L$10,Data!$V$14,IF($M329=Data!$L$12,Data!$V$14,IF($M329=Data!$Y$4,Data!$AA$14,IF($M329=Data!$AD$4,Data!$AF$14,IF($M329=Data!$AI$4,Data!$AK$14,IF($M329=Data!$AN$4,Data!$AP$14,0))))))</f>
        <v>0</v>
      </c>
      <c r="AO329" s="9">
        <f>IF($M329=Data!$L$10,Data!$V$15,IF($M329=Data!$L$12,Data!$V$15,IF($M329=Data!$Y$4,Data!$AA$15,IF($M329=Data!$AD$4,Data!$AF$15,IF($M329=Data!$AI$4,Data!$AK$15,IF($M329=Data!$AN$4,Data!$AP$15,0))))))</f>
        <v>0</v>
      </c>
      <c r="AP329" s="9">
        <f>IF($M329=Data!$L$10,Data!$V$16,IF($M329=Data!$L$12,Data!$V$16,IF($M329=Data!$Y$4,Data!$AA$16,IF($M329=Data!$AD$4,Data!$AF$16,IF($M329=Data!$AI$4,Data!$AK$16,IF($M329=Data!$AN$4,Data!$AP$16,0))))))</f>
        <v>0</v>
      </c>
      <c r="AQ329" s="9">
        <f>IF($M329=Data!$L$10,Data!$V$17,IF($M329=Data!$L$12,Data!$V$17,IF($M329=Data!$Y$4,Data!$AA$17,IF($M329=Data!$AD$4,Data!$AF$17,IF($M329=Data!$AI$4,Data!$AK$17,IF($M329=Data!$AN$4,Data!$AP$17,0))))))</f>
        <v>0</v>
      </c>
      <c r="AR329" s="9">
        <f>IF($M329=Data!$L$10,Data!$V$18,IF($M329=Data!$L$12,Data!$V$18,IF($M329=Data!$Y$4,Data!$AA$18,IF($M329=Data!$AD$4,Data!$AF$18,IF($M329=Data!$AI$4,Data!$AK$18,IF($M329=Data!$AN$4,Data!$AP$18,0))))))</f>
        <v>0</v>
      </c>
      <c r="AS329" s="9">
        <f>IF($M329=Data!$L$10,Data!$V$19,IF($M329=Data!$L$12,Data!$V$19,IF($M329=Data!$Y$4,Data!$AA$19,IF($M329=Data!$AD$4,Data!$AF$19,IF($M329=Data!$AI$4,Data!$AK$19,IF($M329=Data!$AN$4,Data!$AP$19,0))))))</f>
        <v>0</v>
      </c>
      <c r="AT329" s="9">
        <f>IF($M329=Data!$L$10,Data!$V$20,IF($M329=Data!$L$12,Data!$V$20,IF($M329=Data!$Y$4,Data!$AA$20,IF($M329=Data!$AD$4,Data!$AF$20,IF($M329=Data!$AI$4,Data!$AK$20,IF($M329=Data!$AN$4,Data!$AP$20,0))))))</f>
        <v>0</v>
      </c>
      <c r="AU329" s="9">
        <f>IF($M329=Data!$L$10,Data!$V$21,IF($M329=Data!$L$12,Data!$V$21,IF($M329=Data!$Y$4,Data!$AA$21,IF($M329=Data!$AD$4,Data!$AF$21,IF($M329=Data!$AI$4,Data!$AK$21,IF($M329=Data!$AN$4,Data!$AP$21,0))))))</f>
        <v>0</v>
      </c>
      <c r="AV329" s="9">
        <f>IF($M329=Data!$L$10,Data!$V$22,IF($M329=Data!$L$12,Data!$V$22,IF($M329=Data!$Y$4,Data!$AA$22,IF($M329=Data!$AD$4,Data!$AF$22,IF($M329=Data!$AI$4,Data!$AK$22,IF($M329=Data!$AN$4,Data!$AP$22,0))))))</f>
        <v>0</v>
      </c>
      <c r="AW329" s="9">
        <f>IF($M329=Data!$L$10,Data!$V$23,IF($M329=Data!$L$12,Data!$V$23,IF($M329=Data!$Y$4,Data!$AA$23,IF($M329=Data!$AD$4,Data!$AF$23,IF($M329=Data!$AI$4,Data!$AK$23,IF($M329=Data!$AN$4,Data!$AP$23,0))))))</f>
        <v>0</v>
      </c>
      <c r="AX329" s="9">
        <f>IF($M329=Data!$L$10,Data!$V$24,IF($M329=Data!$L$12,Data!$V$24,IF($M329=Data!$Y$4,Data!$AA$24,IF($M329=Data!$AD$4,Data!$AF$24,IF($M329=Data!$AI$4,Data!$AK$24,IF($M329=Data!$AN$4,Data!$AP$24,0))))))</f>
        <v>0</v>
      </c>
      <c r="AY329" s="9">
        <f>IF($M329=Data!$L$10,Data!$V$25,IF($M329=Data!$L$12,Data!$V$25,IF($M329=Data!$Y$4,Data!$AA$25,IF($M329=Data!$AD$4,Data!$AF$25,IF($M329=Data!$AI$4,Data!$AK$25,IF($M329=Data!$AN$4,Data!$AP$25,0))))))</f>
        <v>0</v>
      </c>
      <c r="AZ329" s="9">
        <f>IF($M329=Data!$L$10,Data!$V$26,IF($M329=Data!$L$12,Data!$V$26,IF($M329=Data!$Y$4,Data!$AA$26,IF($M329=Data!$AD$4,Data!$AF$26,IF($M329=Data!$AI$4,Data!$AK$26,IF($M329=Data!$AN$4,Data!$AP$26,0))))))</f>
        <v>0</v>
      </c>
      <c r="BA329" s="9">
        <f>IF($M329=Data!$L$10,Data!$V$27,IF($M329=Data!$L$12,Data!$V$27,IF($M329=Data!$Y$4,Data!$AA$27,IF($M329=Data!$AD$4,Data!$AF$27,IF($M329=Data!$AI$4,Data!$AK$27,IF($M329=Data!$AN$4,Data!$AP$27,0))))))</f>
        <v>0</v>
      </c>
      <c r="BB329" s="9">
        <f>IF($M329=Data!$L$10,Data!$V$28,IF($M329=Data!$L$12,Data!$V$28,IF($M329=Data!$Y$4,Data!$AA$28,IF($M329=Data!$AD$4,Data!$AF$28,IF($M329=Data!$AI$4,Data!$AK$28,IF($M329=Data!$AN$4,Data!$AP$28,0))))))</f>
        <v>0</v>
      </c>
      <c r="BC329" s="9">
        <f t="shared" si="20"/>
        <v>0</v>
      </c>
      <c r="BD329" s="119">
        <f>VLOOKUP($BC329,Data!$AS$4:$AT$128,2,FALSE)</f>
        <v>0</v>
      </c>
      <c r="BE329" s="102">
        <f>IF('LCLR Activity List v2.2'!$K329="SPR",1,0)</f>
        <v>0</v>
      </c>
      <c r="BF329" s="100" t="e">
        <f>IF($BE329=0,T329*Data!BF$98,IF($BE329=1,T329*Data!BK$98,T329*Data!BF$98))</f>
        <v>#N/A</v>
      </c>
      <c r="BG329" s="100" t="e">
        <f>IF($BE329=0,U329*Data!BG$98,IF($BE329=1,U329*Data!BL$98,U329*Data!BG$98))</f>
        <v>#N/A</v>
      </c>
      <c r="BH329" s="100" t="e">
        <f>IF($BE329=0,V329*Data!BH$98,IF($BE329=1,V329*Data!BM$98,V329*Data!BH$98))</f>
        <v>#N/A</v>
      </c>
      <c r="BI329" s="100" t="e">
        <f>IF($BE329=0,W329*Data!BI$98,IF($BE329=1,W329*Data!BN$98,W329*Data!BI$98))</f>
        <v>#N/A</v>
      </c>
      <c r="BJ329" s="100" t="e">
        <f>IF($BE329=0,X329*Data!BJ$98,IF($BE329=1,X329*Data!BO$98,X329*Data!BJ$98))</f>
        <v>#N/A</v>
      </c>
      <c r="BK329" s="97" t="e">
        <f t="shared" si="19"/>
        <v>#N/A</v>
      </c>
    </row>
    <row r="330" spans="1:63" x14ac:dyDescent="0.35">
      <c r="A330" s="187">
        <v>318</v>
      </c>
      <c r="B330" s="165"/>
      <c r="C330" s="166"/>
      <c r="D330" s="230"/>
      <c r="E330" s="166"/>
      <c r="F330" s="166"/>
      <c r="G330" s="166"/>
      <c r="H330" s="166"/>
      <c r="I330" s="166"/>
      <c r="J330" s="166"/>
      <c r="K330" s="166"/>
      <c r="L330" s="166"/>
      <c r="M330" s="166"/>
      <c r="N330" s="166"/>
      <c r="O330" s="231"/>
      <c r="P330" s="154">
        <f>VLOOKUP($BC330,Data!$AS$4:$AT$128,2,FALSE)</f>
        <v>0</v>
      </c>
      <c r="Q330" s="166"/>
      <c r="R330" s="166"/>
      <c r="S330" s="155"/>
      <c r="T330" s="170"/>
      <c r="U330" s="170"/>
      <c r="V330" s="170"/>
      <c r="W330" s="170"/>
      <c r="X330" s="156">
        <f t="shared" si="17"/>
        <v>0</v>
      </c>
      <c r="Y330" s="170"/>
      <c r="Z330" s="156">
        <f t="shared" si="18"/>
        <v>0</v>
      </c>
      <c r="AA330" s="175"/>
      <c r="AB330" s="176"/>
      <c r="AD330" s="9">
        <f>IF($M330=Data!$L$10,Data!$V$4,IF($M330=Data!$L$12,Data!$V$4,IF($M330=Data!$Y$4,Data!$AA$4,IF($M330=Data!$AD$4,Data!$AF$4,IF($M330=Data!$AI$4,Data!$AK$4,IF($M330=Data!$AN$4,Data!$AP$4,0))))))</f>
        <v>0</v>
      </c>
      <c r="AE330" s="9">
        <f>IF($M330=Data!$L$10,Data!$V$5,IF($M330=Data!$L$12,Data!$V$5,IF($M330=Data!$Y$4,Data!$AA$5,IF($M330=Data!$AD$4,Data!$AF$5,IF($M330=Data!$AI$4,Data!$AK$5,IF($M330=Data!$AN$4,Data!$AP$5,0))))))</f>
        <v>0</v>
      </c>
      <c r="AF330" s="9">
        <f>IF($M330=Data!$L$10,Data!$V$6,IF($M330=Data!$L$12,Data!$V$6,IF($M330=Data!$Y$4,Data!$AA$6,IF($M330=Data!$AD$4,Data!$AF$6,IF($M330=Data!$AI$4,Data!$AK$6,IF($M330=Data!$AN$4,Data!$AP$6,0))))))</f>
        <v>0</v>
      </c>
      <c r="AG330" s="9">
        <f>IF($M330=Data!$L$10,Data!$V$7,IF($M330=Data!$L$12,Data!$V$7,IF($M330=Data!$Y$4,Data!$AA$7,IF($M330=Data!$AD$4,Data!$AF$7,IF($M330=Data!$AI$4,Data!$AK$7,IF($M330=Data!$AN$4,Data!$AP$7,0))))))</f>
        <v>0</v>
      </c>
      <c r="AH330" s="9">
        <f>IF($M330=Data!$L$10,Data!$V$8,IF($M330=Data!$L$12,Data!$V$8,IF($M330=Data!$Y$4,Data!$AA$8,IF($M330=Data!$AD$4,Data!$AF$8,IF($M330=Data!$AI$4,Data!$AK$8,IF($M330=Data!$AN$4,Data!$AP$8,0))))))</f>
        <v>0</v>
      </c>
      <c r="AI330" s="9">
        <f>IF($M330=Data!$L$10,Data!$V$9,IF($M330=Data!$L$12,Data!$V$9,IF($M330=Data!$Y$4,Data!$AA$9,IF($M330=Data!$AD$4,Data!$AF$9,IF($M330=Data!$AI$4,Data!$AK$9,IF($M330=Data!$AN$4,Data!$AP$9,0))))))</f>
        <v>0</v>
      </c>
      <c r="AJ330" s="9">
        <f>IF($M330=Data!$L$10,Data!$V$10,IF($M330=Data!$L$12,Data!$V$10,IF($M330=Data!$Y$4,Data!$AA$10,IF($M330=Data!$AD$4,Data!$AF$10,IF($M330=Data!$AI$4,Data!$AK$10,IF($M330=Data!$AN$4,Data!$AP$10,0))))))</f>
        <v>0</v>
      </c>
      <c r="AK330" s="9">
        <f>IF($M330=Data!$L$10,Data!$V$11,IF($M330=Data!$L$12,Data!$V$11,IF($M330=Data!$Y$4,Data!$AA$11,IF($M330=Data!$AD$4,Data!$AF$11,IF($M330=Data!$AI$4,Data!$AK$11,IF($M330=Data!$AN$4,Data!$AP$11,0))))))</f>
        <v>0</v>
      </c>
      <c r="AL330" s="9">
        <f>IF($M330=Data!$L$10,Data!$V$12,IF($M330=Data!$L$12,Data!$V$12,IF($M330=Data!$Y$4,Data!$AA$12,IF($M330=Data!$AD$4,Data!$AF$12,IF($M330=Data!$AI$4,Data!$AK$12,IF($M330=Data!$AN$4,Data!$AP$12,0))))))</f>
        <v>0</v>
      </c>
      <c r="AM330" s="9">
        <f>IF($M330=Data!$L$10,Data!$V$13,IF($M330=Data!$L$12,Data!$V$13,IF($M330=Data!$Y$4,Data!$AA$13,IF($M330=Data!$AD$4,Data!$AF$13,IF($M330=Data!$AI$4,Data!$AK$13,IF($M330=Data!$AN$4,Data!$AP$13,0))))))</f>
        <v>0</v>
      </c>
      <c r="AN330" s="9">
        <f>IF($M330=Data!$L$10,Data!$V$14,IF($M330=Data!$L$12,Data!$V$14,IF($M330=Data!$Y$4,Data!$AA$14,IF($M330=Data!$AD$4,Data!$AF$14,IF($M330=Data!$AI$4,Data!$AK$14,IF($M330=Data!$AN$4,Data!$AP$14,0))))))</f>
        <v>0</v>
      </c>
      <c r="AO330" s="9">
        <f>IF($M330=Data!$L$10,Data!$V$15,IF($M330=Data!$L$12,Data!$V$15,IF($M330=Data!$Y$4,Data!$AA$15,IF($M330=Data!$AD$4,Data!$AF$15,IF($M330=Data!$AI$4,Data!$AK$15,IF($M330=Data!$AN$4,Data!$AP$15,0))))))</f>
        <v>0</v>
      </c>
      <c r="AP330" s="9">
        <f>IF($M330=Data!$L$10,Data!$V$16,IF($M330=Data!$L$12,Data!$V$16,IF($M330=Data!$Y$4,Data!$AA$16,IF($M330=Data!$AD$4,Data!$AF$16,IF($M330=Data!$AI$4,Data!$AK$16,IF($M330=Data!$AN$4,Data!$AP$16,0))))))</f>
        <v>0</v>
      </c>
      <c r="AQ330" s="9">
        <f>IF($M330=Data!$L$10,Data!$V$17,IF($M330=Data!$L$12,Data!$V$17,IF($M330=Data!$Y$4,Data!$AA$17,IF($M330=Data!$AD$4,Data!$AF$17,IF($M330=Data!$AI$4,Data!$AK$17,IF($M330=Data!$AN$4,Data!$AP$17,0))))))</f>
        <v>0</v>
      </c>
      <c r="AR330" s="9">
        <f>IF($M330=Data!$L$10,Data!$V$18,IF($M330=Data!$L$12,Data!$V$18,IF($M330=Data!$Y$4,Data!$AA$18,IF($M330=Data!$AD$4,Data!$AF$18,IF($M330=Data!$AI$4,Data!$AK$18,IF($M330=Data!$AN$4,Data!$AP$18,0))))))</f>
        <v>0</v>
      </c>
      <c r="AS330" s="9">
        <f>IF($M330=Data!$L$10,Data!$V$19,IF($M330=Data!$L$12,Data!$V$19,IF($M330=Data!$Y$4,Data!$AA$19,IF($M330=Data!$AD$4,Data!$AF$19,IF($M330=Data!$AI$4,Data!$AK$19,IF($M330=Data!$AN$4,Data!$AP$19,0))))))</f>
        <v>0</v>
      </c>
      <c r="AT330" s="9">
        <f>IF($M330=Data!$L$10,Data!$V$20,IF($M330=Data!$L$12,Data!$V$20,IF($M330=Data!$Y$4,Data!$AA$20,IF($M330=Data!$AD$4,Data!$AF$20,IF($M330=Data!$AI$4,Data!$AK$20,IF($M330=Data!$AN$4,Data!$AP$20,0))))))</f>
        <v>0</v>
      </c>
      <c r="AU330" s="9">
        <f>IF($M330=Data!$L$10,Data!$V$21,IF($M330=Data!$L$12,Data!$V$21,IF($M330=Data!$Y$4,Data!$AA$21,IF($M330=Data!$AD$4,Data!$AF$21,IF($M330=Data!$AI$4,Data!$AK$21,IF($M330=Data!$AN$4,Data!$AP$21,0))))))</f>
        <v>0</v>
      </c>
      <c r="AV330" s="9">
        <f>IF($M330=Data!$L$10,Data!$V$22,IF($M330=Data!$L$12,Data!$V$22,IF($M330=Data!$Y$4,Data!$AA$22,IF($M330=Data!$AD$4,Data!$AF$22,IF($M330=Data!$AI$4,Data!$AK$22,IF($M330=Data!$AN$4,Data!$AP$22,0))))))</f>
        <v>0</v>
      </c>
      <c r="AW330" s="9">
        <f>IF($M330=Data!$L$10,Data!$V$23,IF($M330=Data!$L$12,Data!$V$23,IF($M330=Data!$Y$4,Data!$AA$23,IF($M330=Data!$AD$4,Data!$AF$23,IF($M330=Data!$AI$4,Data!$AK$23,IF($M330=Data!$AN$4,Data!$AP$23,0))))))</f>
        <v>0</v>
      </c>
      <c r="AX330" s="9">
        <f>IF($M330=Data!$L$10,Data!$V$24,IF($M330=Data!$L$12,Data!$V$24,IF($M330=Data!$Y$4,Data!$AA$24,IF($M330=Data!$AD$4,Data!$AF$24,IF($M330=Data!$AI$4,Data!$AK$24,IF($M330=Data!$AN$4,Data!$AP$24,0))))))</f>
        <v>0</v>
      </c>
      <c r="AY330" s="9">
        <f>IF($M330=Data!$L$10,Data!$V$25,IF($M330=Data!$L$12,Data!$V$25,IF($M330=Data!$Y$4,Data!$AA$25,IF($M330=Data!$AD$4,Data!$AF$25,IF($M330=Data!$AI$4,Data!$AK$25,IF($M330=Data!$AN$4,Data!$AP$25,0))))))</f>
        <v>0</v>
      </c>
      <c r="AZ330" s="9">
        <f>IF($M330=Data!$L$10,Data!$V$26,IF($M330=Data!$L$12,Data!$V$26,IF($M330=Data!$Y$4,Data!$AA$26,IF($M330=Data!$AD$4,Data!$AF$26,IF($M330=Data!$AI$4,Data!$AK$26,IF($M330=Data!$AN$4,Data!$AP$26,0))))))</f>
        <v>0</v>
      </c>
      <c r="BA330" s="9">
        <f>IF($M330=Data!$L$10,Data!$V$27,IF($M330=Data!$L$12,Data!$V$27,IF($M330=Data!$Y$4,Data!$AA$27,IF($M330=Data!$AD$4,Data!$AF$27,IF($M330=Data!$AI$4,Data!$AK$27,IF($M330=Data!$AN$4,Data!$AP$27,0))))))</f>
        <v>0</v>
      </c>
      <c r="BB330" s="9">
        <f>IF($M330=Data!$L$10,Data!$V$28,IF($M330=Data!$L$12,Data!$V$28,IF($M330=Data!$Y$4,Data!$AA$28,IF($M330=Data!$AD$4,Data!$AF$28,IF($M330=Data!$AI$4,Data!$AK$28,IF($M330=Data!$AN$4,Data!$AP$28,0))))))</f>
        <v>0</v>
      </c>
      <c r="BC330" s="9">
        <f t="shared" si="20"/>
        <v>0</v>
      </c>
      <c r="BD330" s="119">
        <f>VLOOKUP($BC330,Data!$AS$4:$AT$128,2,FALSE)</f>
        <v>0</v>
      </c>
      <c r="BE330" s="102">
        <f>IF('LCLR Activity List v2.2'!$K330="SPR",1,0)</f>
        <v>0</v>
      </c>
      <c r="BF330" s="100" t="e">
        <f>IF($BE330=0,T330*Data!BF$98,IF($BE330=1,T330*Data!BK$98,T330*Data!BF$98))</f>
        <v>#N/A</v>
      </c>
      <c r="BG330" s="100" t="e">
        <f>IF($BE330=0,U330*Data!BG$98,IF($BE330=1,U330*Data!BL$98,U330*Data!BG$98))</f>
        <v>#N/A</v>
      </c>
      <c r="BH330" s="100" t="e">
        <f>IF($BE330=0,V330*Data!BH$98,IF($BE330=1,V330*Data!BM$98,V330*Data!BH$98))</f>
        <v>#N/A</v>
      </c>
      <c r="BI330" s="100" t="e">
        <f>IF($BE330=0,W330*Data!BI$98,IF($BE330=1,W330*Data!BN$98,W330*Data!BI$98))</f>
        <v>#N/A</v>
      </c>
      <c r="BJ330" s="100" t="e">
        <f>IF($BE330=0,X330*Data!BJ$98,IF($BE330=1,X330*Data!BO$98,X330*Data!BJ$98))</f>
        <v>#N/A</v>
      </c>
      <c r="BK330" s="97" t="e">
        <f t="shared" si="19"/>
        <v>#N/A</v>
      </c>
    </row>
    <row r="331" spans="1:63" x14ac:dyDescent="0.35">
      <c r="A331" s="187">
        <v>319</v>
      </c>
      <c r="B331" s="165"/>
      <c r="C331" s="166"/>
      <c r="D331" s="230"/>
      <c r="E331" s="166"/>
      <c r="F331" s="166"/>
      <c r="G331" s="166"/>
      <c r="H331" s="166"/>
      <c r="I331" s="166"/>
      <c r="J331" s="166"/>
      <c r="K331" s="166"/>
      <c r="L331" s="166"/>
      <c r="M331" s="166"/>
      <c r="N331" s="166"/>
      <c r="O331" s="231"/>
      <c r="P331" s="154">
        <f>VLOOKUP($BC331,Data!$AS$4:$AT$128,2,FALSE)</f>
        <v>0</v>
      </c>
      <c r="Q331" s="166"/>
      <c r="R331" s="166"/>
      <c r="S331" s="155"/>
      <c r="T331" s="170"/>
      <c r="U331" s="170"/>
      <c r="V331" s="170"/>
      <c r="W331" s="170"/>
      <c r="X331" s="156">
        <f t="shared" si="17"/>
        <v>0</v>
      </c>
      <c r="Y331" s="170"/>
      <c r="Z331" s="156">
        <f t="shared" si="18"/>
        <v>0</v>
      </c>
      <c r="AA331" s="175"/>
      <c r="AB331" s="176"/>
      <c r="AD331" s="9">
        <f>IF($M331=Data!$L$10,Data!$V$4,IF($M331=Data!$L$12,Data!$V$4,IF($M331=Data!$Y$4,Data!$AA$4,IF($M331=Data!$AD$4,Data!$AF$4,IF($M331=Data!$AI$4,Data!$AK$4,IF($M331=Data!$AN$4,Data!$AP$4,0))))))</f>
        <v>0</v>
      </c>
      <c r="AE331" s="9">
        <f>IF($M331=Data!$L$10,Data!$V$5,IF($M331=Data!$L$12,Data!$V$5,IF($M331=Data!$Y$4,Data!$AA$5,IF($M331=Data!$AD$4,Data!$AF$5,IF($M331=Data!$AI$4,Data!$AK$5,IF($M331=Data!$AN$4,Data!$AP$5,0))))))</f>
        <v>0</v>
      </c>
      <c r="AF331" s="9">
        <f>IF($M331=Data!$L$10,Data!$V$6,IF($M331=Data!$L$12,Data!$V$6,IF($M331=Data!$Y$4,Data!$AA$6,IF($M331=Data!$AD$4,Data!$AF$6,IF($M331=Data!$AI$4,Data!$AK$6,IF($M331=Data!$AN$4,Data!$AP$6,0))))))</f>
        <v>0</v>
      </c>
      <c r="AG331" s="9">
        <f>IF($M331=Data!$L$10,Data!$V$7,IF($M331=Data!$L$12,Data!$V$7,IF($M331=Data!$Y$4,Data!$AA$7,IF($M331=Data!$AD$4,Data!$AF$7,IF($M331=Data!$AI$4,Data!$AK$7,IF($M331=Data!$AN$4,Data!$AP$7,0))))))</f>
        <v>0</v>
      </c>
      <c r="AH331" s="9">
        <f>IF($M331=Data!$L$10,Data!$V$8,IF($M331=Data!$L$12,Data!$V$8,IF($M331=Data!$Y$4,Data!$AA$8,IF($M331=Data!$AD$4,Data!$AF$8,IF($M331=Data!$AI$4,Data!$AK$8,IF($M331=Data!$AN$4,Data!$AP$8,0))))))</f>
        <v>0</v>
      </c>
      <c r="AI331" s="9">
        <f>IF($M331=Data!$L$10,Data!$V$9,IF($M331=Data!$L$12,Data!$V$9,IF($M331=Data!$Y$4,Data!$AA$9,IF($M331=Data!$AD$4,Data!$AF$9,IF($M331=Data!$AI$4,Data!$AK$9,IF($M331=Data!$AN$4,Data!$AP$9,0))))))</f>
        <v>0</v>
      </c>
      <c r="AJ331" s="9">
        <f>IF($M331=Data!$L$10,Data!$V$10,IF($M331=Data!$L$12,Data!$V$10,IF($M331=Data!$Y$4,Data!$AA$10,IF($M331=Data!$AD$4,Data!$AF$10,IF($M331=Data!$AI$4,Data!$AK$10,IF($M331=Data!$AN$4,Data!$AP$10,0))))))</f>
        <v>0</v>
      </c>
      <c r="AK331" s="9">
        <f>IF($M331=Data!$L$10,Data!$V$11,IF($M331=Data!$L$12,Data!$V$11,IF($M331=Data!$Y$4,Data!$AA$11,IF($M331=Data!$AD$4,Data!$AF$11,IF($M331=Data!$AI$4,Data!$AK$11,IF($M331=Data!$AN$4,Data!$AP$11,0))))))</f>
        <v>0</v>
      </c>
      <c r="AL331" s="9">
        <f>IF($M331=Data!$L$10,Data!$V$12,IF($M331=Data!$L$12,Data!$V$12,IF($M331=Data!$Y$4,Data!$AA$12,IF($M331=Data!$AD$4,Data!$AF$12,IF($M331=Data!$AI$4,Data!$AK$12,IF($M331=Data!$AN$4,Data!$AP$12,0))))))</f>
        <v>0</v>
      </c>
      <c r="AM331" s="9">
        <f>IF($M331=Data!$L$10,Data!$V$13,IF($M331=Data!$L$12,Data!$V$13,IF($M331=Data!$Y$4,Data!$AA$13,IF($M331=Data!$AD$4,Data!$AF$13,IF($M331=Data!$AI$4,Data!$AK$13,IF($M331=Data!$AN$4,Data!$AP$13,0))))))</f>
        <v>0</v>
      </c>
      <c r="AN331" s="9">
        <f>IF($M331=Data!$L$10,Data!$V$14,IF($M331=Data!$L$12,Data!$V$14,IF($M331=Data!$Y$4,Data!$AA$14,IF($M331=Data!$AD$4,Data!$AF$14,IF($M331=Data!$AI$4,Data!$AK$14,IF($M331=Data!$AN$4,Data!$AP$14,0))))))</f>
        <v>0</v>
      </c>
      <c r="AO331" s="9">
        <f>IF($M331=Data!$L$10,Data!$V$15,IF($M331=Data!$L$12,Data!$V$15,IF($M331=Data!$Y$4,Data!$AA$15,IF($M331=Data!$AD$4,Data!$AF$15,IF($M331=Data!$AI$4,Data!$AK$15,IF($M331=Data!$AN$4,Data!$AP$15,0))))))</f>
        <v>0</v>
      </c>
      <c r="AP331" s="9">
        <f>IF($M331=Data!$L$10,Data!$V$16,IF($M331=Data!$L$12,Data!$V$16,IF($M331=Data!$Y$4,Data!$AA$16,IF($M331=Data!$AD$4,Data!$AF$16,IF($M331=Data!$AI$4,Data!$AK$16,IF($M331=Data!$AN$4,Data!$AP$16,0))))))</f>
        <v>0</v>
      </c>
      <c r="AQ331" s="9">
        <f>IF($M331=Data!$L$10,Data!$V$17,IF($M331=Data!$L$12,Data!$V$17,IF($M331=Data!$Y$4,Data!$AA$17,IF($M331=Data!$AD$4,Data!$AF$17,IF($M331=Data!$AI$4,Data!$AK$17,IF($M331=Data!$AN$4,Data!$AP$17,0))))))</f>
        <v>0</v>
      </c>
      <c r="AR331" s="9">
        <f>IF($M331=Data!$L$10,Data!$V$18,IF($M331=Data!$L$12,Data!$V$18,IF($M331=Data!$Y$4,Data!$AA$18,IF($M331=Data!$AD$4,Data!$AF$18,IF($M331=Data!$AI$4,Data!$AK$18,IF($M331=Data!$AN$4,Data!$AP$18,0))))))</f>
        <v>0</v>
      </c>
      <c r="AS331" s="9">
        <f>IF($M331=Data!$L$10,Data!$V$19,IF($M331=Data!$L$12,Data!$V$19,IF($M331=Data!$Y$4,Data!$AA$19,IF($M331=Data!$AD$4,Data!$AF$19,IF($M331=Data!$AI$4,Data!$AK$19,IF($M331=Data!$AN$4,Data!$AP$19,0))))))</f>
        <v>0</v>
      </c>
      <c r="AT331" s="9">
        <f>IF($M331=Data!$L$10,Data!$V$20,IF($M331=Data!$L$12,Data!$V$20,IF($M331=Data!$Y$4,Data!$AA$20,IF($M331=Data!$AD$4,Data!$AF$20,IF($M331=Data!$AI$4,Data!$AK$20,IF($M331=Data!$AN$4,Data!$AP$20,0))))))</f>
        <v>0</v>
      </c>
      <c r="AU331" s="9">
        <f>IF($M331=Data!$L$10,Data!$V$21,IF($M331=Data!$L$12,Data!$V$21,IF($M331=Data!$Y$4,Data!$AA$21,IF($M331=Data!$AD$4,Data!$AF$21,IF($M331=Data!$AI$4,Data!$AK$21,IF($M331=Data!$AN$4,Data!$AP$21,0))))))</f>
        <v>0</v>
      </c>
      <c r="AV331" s="9">
        <f>IF($M331=Data!$L$10,Data!$V$22,IF($M331=Data!$L$12,Data!$V$22,IF($M331=Data!$Y$4,Data!$AA$22,IF($M331=Data!$AD$4,Data!$AF$22,IF($M331=Data!$AI$4,Data!$AK$22,IF($M331=Data!$AN$4,Data!$AP$22,0))))))</f>
        <v>0</v>
      </c>
      <c r="AW331" s="9">
        <f>IF($M331=Data!$L$10,Data!$V$23,IF($M331=Data!$L$12,Data!$V$23,IF($M331=Data!$Y$4,Data!$AA$23,IF($M331=Data!$AD$4,Data!$AF$23,IF($M331=Data!$AI$4,Data!$AK$23,IF($M331=Data!$AN$4,Data!$AP$23,0))))))</f>
        <v>0</v>
      </c>
      <c r="AX331" s="9">
        <f>IF($M331=Data!$L$10,Data!$V$24,IF($M331=Data!$L$12,Data!$V$24,IF($M331=Data!$Y$4,Data!$AA$24,IF($M331=Data!$AD$4,Data!$AF$24,IF($M331=Data!$AI$4,Data!$AK$24,IF($M331=Data!$AN$4,Data!$AP$24,0))))))</f>
        <v>0</v>
      </c>
      <c r="AY331" s="9">
        <f>IF($M331=Data!$L$10,Data!$V$25,IF($M331=Data!$L$12,Data!$V$25,IF($M331=Data!$Y$4,Data!$AA$25,IF($M331=Data!$AD$4,Data!$AF$25,IF($M331=Data!$AI$4,Data!$AK$25,IF($M331=Data!$AN$4,Data!$AP$25,0))))))</f>
        <v>0</v>
      </c>
      <c r="AZ331" s="9">
        <f>IF($M331=Data!$L$10,Data!$V$26,IF($M331=Data!$L$12,Data!$V$26,IF($M331=Data!$Y$4,Data!$AA$26,IF($M331=Data!$AD$4,Data!$AF$26,IF($M331=Data!$AI$4,Data!$AK$26,IF($M331=Data!$AN$4,Data!$AP$26,0))))))</f>
        <v>0</v>
      </c>
      <c r="BA331" s="9">
        <f>IF($M331=Data!$L$10,Data!$V$27,IF($M331=Data!$L$12,Data!$V$27,IF($M331=Data!$Y$4,Data!$AA$27,IF($M331=Data!$AD$4,Data!$AF$27,IF($M331=Data!$AI$4,Data!$AK$27,IF($M331=Data!$AN$4,Data!$AP$27,0))))))</f>
        <v>0</v>
      </c>
      <c r="BB331" s="9">
        <f>IF($M331=Data!$L$10,Data!$V$28,IF($M331=Data!$L$12,Data!$V$28,IF($M331=Data!$Y$4,Data!$AA$28,IF($M331=Data!$AD$4,Data!$AF$28,IF($M331=Data!$AI$4,Data!$AK$28,IF($M331=Data!$AN$4,Data!$AP$28,0))))))</f>
        <v>0</v>
      </c>
      <c r="BC331" s="9">
        <f t="shared" si="20"/>
        <v>0</v>
      </c>
      <c r="BD331" s="119">
        <f>VLOOKUP($BC331,Data!$AS$4:$AT$128,2,FALSE)</f>
        <v>0</v>
      </c>
      <c r="BE331" s="102">
        <f>IF('LCLR Activity List v2.2'!$K331="SPR",1,0)</f>
        <v>0</v>
      </c>
      <c r="BF331" s="100" t="e">
        <f>IF($BE331=0,T331*Data!BF$98,IF($BE331=1,T331*Data!BK$98,T331*Data!BF$98))</f>
        <v>#N/A</v>
      </c>
      <c r="BG331" s="100" t="e">
        <f>IF($BE331=0,U331*Data!BG$98,IF($BE331=1,U331*Data!BL$98,U331*Data!BG$98))</f>
        <v>#N/A</v>
      </c>
      <c r="BH331" s="100" t="e">
        <f>IF($BE331=0,V331*Data!BH$98,IF($BE331=1,V331*Data!BM$98,V331*Data!BH$98))</f>
        <v>#N/A</v>
      </c>
      <c r="BI331" s="100" t="e">
        <f>IF($BE331=0,W331*Data!BI$98,IF($BE331=1,W331*Data!BN$98,W331*Data!BI$98))</f>
        <v>#N/A</v>
      </c>
      <c r="BJ331" s="100" t="e">
        <f>IF($BE331=0,X331*Data!BJ$98,IF($BE331=1,X331*Data!BO$98,X331*Data!BJ$98))</f>
        <v>#N/A</v>
      </c>
      <c r="BK331" s="97" t="e">
        <f t="shared" si="19"/>
        <v>#N/A</v>
      </c>
    </row>
    <row r="332" spans="1:63" x14ac:dyDescent="0.35">
      <c r="A332" s="187">
        <v>320</v>
      </c>
      <c r="B332" s="165"/>
      <c r="C332" s="166"/>
      <c r="D332" s="230"/>
      <c r="E332" s="166"/>
      <c r="F332" s="166"/>
      <c r="G332" s="166"/>
      <c r="H332" s="166"/>
      <c r="I332" s="166"/>
      <c r="J332" s="166"/>
      <c r="K332" s="166"/>
      <c r="L332" s="166"/>
      <c r="M332" s="166"/>
      <c r="N332" s="166"/>
      <c r="O332" s="231"/>
      <c r="P332" s="154">
        <f>VLOOKUP($BC332,Data!$AS$4:$AT$128,2,FALSE)</f>
        <v>0</v>
      </c>
      <c r="Q332" s="166"/>
      <c r="R332" s="166"/>
      <c r="S332" s="155"/>
      <c r="T332" s="170"/>
      <c r="U332" s="170"/>
      <c r="V332" s="170"/>
      <c r="W332" s="170"/>
      <c r="X332" s="156">
        <f t="shared" ref="X332:X395" si="21">SUM(U332,V332,W332)</f>
        <v>0</v>
      </c>
      <c r="Y332" s="170"/>
      <c r="Z332" s="156">
        <f t="shared" si="18"/>
        <v>0</v>
      </c>
      <c r="AA332" s="175"/>
      <c r="AB332" s="176"/>
      <c r="AD332" s="9">
        <f>IF($M332=Data!$L$10,Data!$V$4,IF($M332=Data!$L$12,Data!$V$4,IF($M332=Data!$Y$4,Data!$AA$4,IF($M332=Data!$AD$4,Data!$AF$4,IF($M332=Data!$AI$4,Data!$AK$4,IF($M332=Data!$AN$4,Data!$AP$4,0))))))</f>
        <v>0</v>
      </c>
      <c r="AE332" s="9">
        <f>IF($M332=Data!$L$10,Data!$V$5,IF($M332=Data!$L$12,Data!$V$5,IF($M332=Data!$Y$4,Data!$AA$5,IF($M332=Data!$AD$4,Data!$AF$5,IF($M332=Data!$AI$4,Data!$AK$5,IF($M332=Data!$AN$4,Data!$AP$5,0))))))</f>
        <v>0</v>
      </c>
      <c r="AF332" s="9">
        <f>IF($M332=Data!$L$10,Data!$V$6,IF($M332=Data!$L$12,Data!$V$6,IF($M332=Data!$Y$4,Data!$AA$6,IF($M332=Data!$AD$4,Data!$AF$6,IF($M332=Data!$AI$4,Data!$AK$6,IF($M332=Data!$AN$4,Data!$AP$6,0))))))</f>
        <v>0</v>
      </c>
      <c r="AG332" s="9">
        <f>IF($M332=Data!$L$10,Data!$V$7,IF($M332=Data!$L$12,Data!$V$7,IF($M332=Data!$Y$4,Data!$AA$7,IF($M332=Data!$AD$4,Data!$AF$7,IF($M332=Data!$AI$4,Data!$AK$7,IF($M332=Data!$AN$4,Data!$AP$7,0))))))</f>
        <v>0</v>
      </c>
      <c r="AH332" s="9">
        <f>IF($M332=Data!$L$10,Data!$V$8,IF($M332=Data!$L$12,Data!$V$8,IF($M332=Data!$Y$4,Data!$AA$8,IF($M332=Data!$AD$4,Data!$AF$8,IF($M332=Data!$AI$4,Data!$AK$8,IF($M332=Data!$AN$4,Data!$AP$8,0))))))</f>
        <v>0</v>
      </c>
      <c r="AI332" s="9">
        <f>IF($M332=Data!$L$10,Data!$V$9,IF($M332=Data!$L$12,Data!$V$9,IF($M332=Data!$Y$4,Data!$AA$9,IF($M332=Data!$AD$4,Data!$AF$9,IF($M332=Data!$AI$4,Data!$AK$9,IF($M332=Data!$AN$4,Data!$AP$9,0))))))</f>
        <v>0</v>
      </c>
      <c r="AJ332" s="9">
        <f>IF($M332=Data!$L$10,Data!$V$10,IF($M332=Data!$L$12,Data!$V$10,IF($M332=Data!$Y$4,Data!$AA$10,IF($M332=Data!$AD$4,Data!$AF$10,IF($M332=Data!$AI$4,Data!$AK$10,IF($M332=Data!$AN$4,Data!$AP$10,0))))))</f>
        <v>0</v>
      </c>
      <c r="AK332" s="9">
        <f>IF($M332=Data!$L$10,Data!$V$11,IF($M332=Data!$L$12,Data!$V$11,IF($M332=Data!$Y$4,Data!$AA$11,IF($M332=Data!$AD$4,Data!$AF$11,IF($M332=Data!$AI$4,Data!$AK$11,IF($M332=Data!$AN$4,Data!$AP$11,0))))))</f>
        <v>0</v>
      </c>
      <c r="AL332" s="9">
        <f>IF($M332=Data!$L$10,Data!$V$12,IF($M332=Data!$L$12,Data!$V$12,IF($M332=Data!$Y$4,Data!$AA$12,IF($M332=Data!$AD$4,Data!$AF$12,IF($M332=Data!$AI$4,Data!$AK$12,IF($M332=Data!$AN$4,Data!$AP$12,0))))))</f>
        <v>0</v>
      </c>
      <c r="AM332" s="9">
        <f>IF($M332=Data!$L$10,Data!$V$13,IF($M332=Data!$L$12,Data!$V$13,IF($M332=Data!$Y$4,Data!$AA$13,IF($M332=Data!$AD$4,Data!$AF$13,IF($M332=Data!$AI$4,Data!$AK$13,IF($M332=Data!$AN$4,Data!$AP$13,0))))))</f>
        <v>0</v>
      </c>
      <c r="AN332" s="9">
        <f>IF($M332=Data!$L$10,Data!$V$14,IF($M332=Data!$L$12,Data!$V$14,IF($M332=Data!$Y$4,Data!$AA$14,IF($M332=Data!$AD$4,Data!$AF$14,IF($M332=Data!$AI$4,Data!$AK$14,IF($M332=Data!$AN$4,Data!$AP$14,0))))))</f>
        <v>0</v>
      </c>
      <c r="AO332" s="9">
        <f>IF($M332=Data!$L$10,Data!$V$15,IF($M332=Data!$L$12,Data!$V$15,IF($M332=Data!$Y$4,Data!$AA$15,IF($M332=Data!$AD$4,Data!$AF$15,IF($M332=Data!$AI$4,Data!$AK$15,IF($M332=Data!$AN$4,Data!$AP$15,0))))))</f>
        <v>0</v>
      </c>
      <c r="AP332" s="9">
        <f>IF($M332=Data!$L$10,Data!$V$16,IF($M332=Data!$L$12,Data!$V$16,IF($M332=Data!$Y$4,Data!$AA$16,IF($M332=Data!$AD$4,Data!$AF$16,IF($M332=Data!$AI$4,Data!$AK$16,IF($M332=Data!$AN$4,Data!$AP$16,0))))))</f>
        <v>0</v>
      </c>
      <c r="AQ332" s="9">
        <f>IF($M332=Data!$L$10,Data!$V$17,IF($M332=Data!$L$12,Data!$V$17,IF($M332=Data!$Y$4,Data!$AA$17,IF($M332=Data!$AD$4,Data!$AF$17,IF($M332=Data!$AI$4,Data!$AK$17,IF($M332=Data!$AN$4,Data!$AP$17,0))))))</f>
        <v>0</v>
      </c>
      <c r="AR332" s="9">
        <f>IF($M332=Data!$L$10,Data!$V$18,IF($M332=Data!$L$12,Data!$V$18,IF($M332=Data!$Y$4,Data!$AA$18,IF($M332=Data!$AD$4,Data!$AF$18,IF($M332=Data!$AI$4,Data!$AK$18,IF($M332=Data!$AN$4,Data!$AP$18,0))))))</f>
        <v>0</v>
      </c>
      <c r="AS332" s="9">
        <f>IF($M332=Data!$L$10,Data!$V$19,IF($M332=Data!$L$12,Data!$V$19,IF($M332=Data!$Y$4,Data!$AA$19,IF($M332=Data!$AD$4,Data!$AF$19,IF($M332=Data!$AI$4,Data!$AK$19,IF($M332=Data!$AN$4,Data!$AP$19,0))))))</f>
        <v>0</v>
      </c>
      <c r="AT332" s="9">
        <f>IF($M332=Data!$L$10,Data!$V$20,IF($M332=Data!$L$12,Data!$V$20,IF($M332=Data!$Y$4,Data!$AA$20,IF($M332=Data!$AD$4,Data!$AF$20,IF($M332=Data!$AI$4,Data!$AK$20,IF($M332=Data!$AN$4,Data!$AP$20,0))))))</f>
        <v>0</v>
      </c>
      <c r="AU332" s="9">
        <f>IF($M332=Data!$L$10,Data!$V$21,IF($M332=Data!$L$12,Data!$V$21,IF($M332=Data!$Y$4,Data!$AA$21,IF($M332=Data!$AD$4,Data!$AF$21,IF($M332=Data!$AI$4,Data!$AK$21,IF($M332=Data!$AN$4,Data!$AP$21,0))))))</f>
        <v>0</v>
      </c>
      <c r="AV332" s="9">
        <f>IF($M332=Data!$L$10,Data!$V$22,IF($M332=Data!$L$12,Data!$V$22,IF($M332=Data!$Y$4,Data!$AA$22,IF($M332=Data!$AD$4,Data!$AF$22,IF($M332=Data!$AI$4,Data!$AK$22,IF($M332=Data!$AN$4,Data!$AP$22,0))))))</f>
        <v>0</v>
      </c>
      <c r="AW332" s="9">
        <f>IF($M332=Data!$L$10,Data!$V$23,IF($M332=Data!$L$12,Data!$V$23,IF($M332=Data!$Y$4,Data!$AA$23,IF($M332=Data!$AD$4,Data!$AF$23,IF($M332=Data!$AI$4,Data!$AK$23,IF($M332=Data!$AN$4,Data!$AP$23,0))))))</f>
        <v>0</v>
      </c>
      <c r="AX332" s="9">
        <f>IF($M332=Data!$L$10,Data!$V$24,IF($M332=Data!$L$12,Data!$V$24,IF($M332=Data!$Y$4,Data!$AA$24,IF($M332=Data!$AD$4,Data!$AF$24,IF($M332=Data!$AI$4,Data!$AK$24,IF($M332=Data!$AN$4,Data!$AP$24,0))))))</f>
        <v>0</v>
      </c>
      <c r="AY332" s="9">
        <f>IF($M332=Data!$L$10,Data!$V$25,IF($M332=Data!$L$12,Data!$V$25,IF($M332=Data!$Y$4,Data!$AA$25,IF($M332=Data!$AD$4,Data!$AF$25,IF($M332=Data!$AI$4,Data!$AK$25,IF($M332=Data!$AN$4,Data!$AP$25,0))))))</f>
        <v>0</v>
      </c>
      <c r="AZ332" s="9">
        <f>IF($M332=Data!$L$10,Data!$V$26,IF($M332=Data!$L$12,Data!$V$26,IF($M332=Data!$Y$4,Data!$AA$26,IF($M332=Data!$AD$4,Data!$AF$26,IF($M332=Data!$AI$4,Data!$AK$26,IF($M332=Data!$AN$4,Data!$AP$26,0))))))</f>
        <v>0</v>
      </c>
      <c r="BA332" s="9">
        <f>IF($M332=Data!$L$10,Data!$V$27,IF($M332=Data!$L$12,Data!$V$27,IF($M332=Data!$Y$4,Data!$AA$27,IF($M332=Data!$AD$4,Data!$AF$27,IF($M332=Data!$AI$4,Data!$AK$27,IF($M332=Data!$AN$4,Data!$AP$27,0))))))</f>
        <v>0</v>
      </c>
      <c r="BB332" s="9">
        <f>IF($M332=Data!$L$10,Data!$V$28,IF($M332=Data!$L$12,Data!$V$28,IF($M332=Data!$Y$4,Data!$AA$28,IF($M332=Data!$AD$4,Data!$AF$28,IF($M332=Data!$AI$4,Data!$AK$28,IF($M332=Data!$AN$4,Data!$AP$28,0))))))</f>
        <v>0</v>
      </c>
      <c r="BC332" s="9">
        <f t="shared" si="20"/>
        <v>0</v>
      </c>
      <c r="BD332" s="119">
        <f>VLOOKUP($BC332,Data!$AS$4:$AT$128,2,FALSE)</f>
        <v>0</v>
      </c>
      <c r="BE332" s="102">
        <f>IF('LCLR Activity List v2.2'!$K332="SPR",1,0)</f>
        <v>0</v>
      </c>
      <c r="BF332" s="100" t="e">
        <f>IF($BE332=0,T332*Data!BF$98,IF($BE332=1,T332*Data!BK$98,T332*Data!BF$98))</f>
        <v>#N/A</v>
      </c>
      <c r="BG332" s="100" t="e">
        <f>IF($BE332=0,U332*Data!BG$98,IF($BE332=1,U332*Data!BL$98,U332*Data!BG$98))</f>
        <v>#N/A</v>
      </c>
      <c r="BH332" s="100" t="e">
        <f>IF($BE332=0,V332*Data!BH$98,IF($BE332=1,V332*Data!BM$98,V332*Data!BH$98))</f>
        <v>#N/A</v>
      </c>
      <c r="BI332" s="100" t="e">
        <f>IF($BE332=0,W332*Data!BI$98,IF($BE332=1,W332*Data!BN$98,W332*Data!BI$98))</f>
        <v>#N/A</v>
      </c>
      <c r="BJ332" s="100" t="e">
        <f>IF($BE332=0,X332*Data!BJ$98,IF($BE332=1,X332*Data!BO$98,X332*Data!BJ$98))</f>
        <v>#N/A</v>
      </c>
      <c r="BK332" s="97" t="e">
        <f t="shared" si="19"/>
        <v>#N/A</v>
      </c>
    </row>
    <row r="333" spans="1:63" x14ac:dyDescent="0.35">
      <c r="A333" s="187">
        <v>321</v>
      </c>
      <c r="B333" s="165"/>
      <c r="C333" s="166"/>
      <c r="D333" s="230"/>
      <c r="E333" s="166"/>
      <c r="F333" s="166"/>
      <c r="G333" s="166"/>
      <c r="H333" s="166"/>
      <c r="I333" s="166"/>
      <c r="J333" s="166"/>
      <c r="K333" s="166"/>
      <c r="L333" s="166"/>
      <c r="M333" s="166"/>
      <c r="N333" s="166"/>
      <c r="O333" s="231"/>
      <c r="P333" s="154">
        <f>VLOOKUP($BC333,Data!$AS$4:$AT$128,2,FALSE)</f>
        <v>0</v>
      </c>
      <c r="Q333" s="166"/>
      <c r="R333" s="166"/>
      <c r="S333" s="155"/>
      <c r="T333" s="170"/>
      <c r="U333" s="170"/>
      <c r="V333" s="170"/>
      <c r="W333" s="170"/>
      <c r="X333" s="156">
        <f t="shared" si="21"/>
        <v>0</v>
      </c>
      <c r="Y333" s="170"/>
      <c r="Z333" s="156">
        <f t="shared" ref="Z333:Z396" si="22">SUM(T333,X333,Y333)</f>
        <v>0</v>
      </c>
      <c r="AA333" s="175"/>
      <c r="AB333" s="176"/>
      <c r="AD333" s="9">
        <f>IF($M333=Data!$L$10,Data!$V$4,IF($M333=Data!$L$12,Data!$V$4,IF($M333=Data!$Y$4,Data!$AA$4,IF($M333=Data!$AD$4,Data!$AF$4,IF($M333=Data!$AI$4,Data!$AK$4,IF($M333=Data!$AN$4,Data!$AP$4,0))))))</f>
        <v>0</v>
      </c>
      <c r="AE333" s="9">
        <f>IF($M333=Data!$L$10,Data!$V$5,IF($M333=Data!$L$12,Data!$V$5,IF($M333=Data!$Y$4,Data!$AA$5,IF($M333=Data!$AD$4,Data!$AF$5,IF($M333=Data!$AI$4,Data!$AK$5,IF($M333=Data!$AN$4,Data!$AP$5,0))))))</f>
        <v>0</v>
      </c>
      <c r="AF333" s="9">
        <f>IF($M333=Data!$L$10,Data!$V$6,IF($M333=Data!$L$12,Data!$V$6,IF($M333=Data!$Y$4,Data!$AA$6,IF($M333=Data!$AD$4,Data!$AF$6,IF($M333=Data!$AI$4,Data!$AK$6,IF($M333=Data!$AN$4,Data!$AP$6,0))))))</f>
        <v>0</v>
      </c>
      <c r="AG333" s="9">
        <f>IF($M333=Data!$L$10,Data!$V$7,IF($M333=Data!$L$12,Data!$V$7,IF($M333=Data!$Y$4,Data!$AA$7,IF($M333=Data!$AD$4,Data!$AF$7,IF($M333=Data!$AI$4,Data!$AK$7,IF($M333=Data!$AN$4,Data!$AP$7,0))))))</f>
        <v>0</v>
      </c>
      <c r="AH333" s="9">
        <f>IF($M333=Data!$L$10,Data!$V$8,IF($M333=Data!$L$12,Data!$V$8,IF($M333=Data!$Y$4,Data!$AA$8,IF($M333=Data!$AD$4,Data!$AF$8,IF($M333=Data!$AI$4,Data!$AK$8,IF($M333=Data!$AN$4,Data!$AP$8,0))))))</f>
        <v>0</v>
      </c>
      <c r="AI333" s="9">
        <f>IF($M333=Data!$L$10,Data!$V$9,IF($M333=Data!$L$12,Data!$V$9,IF($M333=Data!$Y$4,Data!$AA$9,IF($M333=Data!$AD$4,Data!$AF$9,IF($M333=Data!$AI$4,Data!$AK$9,IF($M333=Data!$AN$4,Data!$AP$9,0))))))</f>
        <v>0</v>
      </c>
      <c r="AJ333" s="9">
        <f>IF($M333=Data!$L$10,Data!$V$10,IF($M333=Data!$L$12,Data!$V$10,IF($M333=Data!$Y$4,Data!$AA$10,IF($M333=Data!$AD$4,Data!$AF$10,IF($M333=Data!$AI$4,Data!$AK$10,IF($M333=Data!$AN$4,Data!$AP$10,0))))))</f>
        <v>0</v>
      </c>
      <c r="AK333" s="9">
        <f>IF($M333=Data!$L$10,Data!$V$11,IF($M333=Data!$L$12,Data!$V$11,IF($M333=Data!$Y$4,Data!$AA$11,IF($M333=Data!$AD$4,Data!$AF$11,IF($M333=Data!$AI$4,Data!$AK$11,IF($M333=Data!$AN$4,Data!$AP$11,0))))))</f>
        <v>0</v>
      </c>
      <c r="AL333" s="9">
        <f>IF($M333=Data!$L$10,Data!$V$12,IF($M333=Data!$L$12,Data!$V$12,IF($M333=Data!$Y$4,Data!$AA$12,IF($M333=Data!$AD$4,Data!$AF$12,IF($M333=Data!$AI$4,Data!$AK$12,IF($M333=Data!$AN$4,Data!$AP$12,0))))))</f>
        <v>0</v>
      </c>
      <c r="AM333" s="9">
        <f>IF($M333=Data!$L$10,Data!$V$13,IF($M333=Data!$L$12,Data!$V$13,IF($M333=Data!$Y$4,Data!$AA$13,IF($M333=Data!$AD$4,Data!$AF$13,IF($M333=Data!$AI$4,Data!$AK$13,IF($M333=Data!$AN$4,Data!$AP$13,0))))))</f>
        <v>0</v>
      </c>
      <c r="AN333" s="9">
        <f>IF($M333=Data!$L$10,Data!$V$14,IF($M333=Data!$L$12,Data!$V$14,IF($M333=Data!$Y$4,Data!$AA$14,IF($M333=Data!$AD$4,Data!$AF$14,IF($M333=Data!$AI$4,Data!$AK$14,IF($M333=Data!$AN$4,Data!$AP$14,0))))))</f>
        <v>0</v>
      </c>
      <c r="AO333" s="9">
        <f>IF($M333=Data!$L$10,Data!$V$15,IF($M333=Data!$L$12,Data!$V$15,IF($M333=Data!$Y$4,Data!$AA$15,IF($M333=Data!$AD$4,Data!$AF$15,IF($M333=Data!$AI$4,Data!$AK$15,IF($M333=Data!$AN$4,Data!$AP$15,0))))))</f>
        <v>0</v>
      </c>
      <c r="AP333" s="9">
        <f>IF($M333=Data!$L$10,Data!$V$16,IF($M333=Data!$L$12,Data!$V$16,IF($M333=Data!$Y$4,Data!$AA$16,IF($M333=Data!$AD$4,Data!$AF$16,IF($M333=Data!$AI$4,Data!$AK$16,IF($M333=Data!$AN$4,Data!$AP$16,0))))))</f>
        <v>0</v>
      </c>
      <c r="AQ333" s="9">
        <f>IF($M333=Data!$L$10,Data!$V$17,IF($M333=Data!$L$12,Data!$V$17,IF($M333=Data!$Y$4,Data!$AA$17,IF($M333=Data!$AD$4,Data!$AF$17,IF($M333=Data!$AI$4,Data!$AK$17,IF($M333=Data!$AN$4,Data!$AP$17,0))))))</f>
        <v>0</v>
      </c>
      <c r="AR333" s="9">
        <f>IF($M333=Data!$L$10,Data!$V$18,IF($M333=Data!$L$12,Data!$V$18,IF($M333=Data!$Y$4,Data!$AA$18,IF($M333=Data!$AD$4,Data!$AF$18,IF($M333=Data!$AI$4,Data!$AK$18,IF($M333=Data!$AN$4,Data!$AP$18,0))))))</f>
        <v>0</v>
      </c>
      <c r="AS333" s="9">
        <f>IF($M333=Data!$L$10,Data!$V$19,IF($M333=Data!$L$12,Data!$V$19,IF($M333=Data!$Y$4,Data!$AA$19,IF($M333=Data!$AD$4,Data!$AF$19,IF($M333=Data!$AI$4,Data!$AK$19,IF($M333=Data!$AN$4,Data!$AP$19,0))))))</f>
        <v>0</v>
      </c>
      <c r="AT333" s="9">
        <f>IF($M333=Data!$L$10,Data!$V$20,IF($M333=Data!$L$12,Data!$V$20,IF($M333=Data!$Y$4,Data!$AA$20,IF($M333=Data!$AD$4,Data!$AF$20,IF($M333=Data!$AI$4,Data!$AK$20,IF($M333=Data!$AN$4,Data!$AP$20,0))))))</f>
        <v>0</v>
      </c>
      <c r="AU333" s="9">
        <f>IF($M333=Data!$L$10,Data!$V$21,IF($M333=Data!$L$12,Data!$V$21,IF($M333=Data!$Y$4,Data!$AA$21,IF($M333=Data!$AD$4,Data!$AF$21,IF($M333=Data!$AI$4,Data!$AK$21,IF($M333=Data!$AN$4,Data!$AP$21,0))))))</f>
        <v>0</v>
      </c>
      <c r="AV333" s="9">
        <f>IF($M333=Data!$L$10,Data!$V$22,IF($M333=Data!$L$12,Data!$V$22,IF($M333=Data!$Y$4,Data!$AA$22,IF($M333=Data!$AD$4,Data!$AF$22,IF($M333=Data!$AI$4,Data!$AK$22,IF($M333=Data!$AN$4,Data!$AP$22,0))))))</f>
        <v>0</v>
      </c>
      <c r="AW333" s="9">
        <f>IF($M333=Data!$L$10,Data!$V$23,IF($M333=Data!$L$12,Data!$V$23,IF($M333=Data!$Y$4,Data!$AA$23,IF($M333=Data!$AD$4,Data!$AF$23,IF($M333=Data!$AI$4,Data!$AK$23,IF($M333=Data!$AN$4,Data!$AP$23,0))))))</f>
        <v>0</v>
      </c>
      <c r="AX333" s="9">
        <f>IF($M333=Data!$L$10,Data!$V$24,IF($M333=Data!$L$12,Data!$V$24,IF($M333=Data!$Y$4,Data!$AA$24,IF($M333=Data!$AD$4,Data!$AF$24,IF($M333=Data!$AI$4,Data!$AK$24,IF($M333=Data!$AN$4,Data!$AP$24,0))))))</f>
        <v>0</v>
      </c>
      <c r="AY333" s="9">
        <f>IF($M333=Data!$L$10,Data!$V$25,IF($M333=Data!$L$12,Data!$V$25,IF($M333=Data!$Y$4,Data!$AA$25,IF($M333=Data!$AD$4,Data!$AF$25,IF($M333=Data!$AI$4,Data!$AK$25,IF($M333=Data!$AN$4,Data!$AP$25,0))))))</f>
        <v>0</v>
      </c>
      <c r="AZ333" s="9">
        <f>IF($M333=Data!$L$10,Data!$V$26,IF($M333=Data!$L$12,Data!$V$26,IF($M333=Data!$Y$4,Data!$AA$26,IF($M333=Data!$AD$4,Data!$AF$26,IF($M333=Data!$AI$4,Data!$AK$26,IF($M333=Data!$AN$4,Data!$AP$26,0))))))</f>
        <v>0</v>
      </c>
      <c r="BA333" s="9">
        <f>IF($M333=Data!$L$10,Data!$V$27,IF($M333=Data!$L$12,Data!$V$27,IF($M333=Data!$Y$4,Data!$AA$27,IF($M333=Data!$AD$4,Data!$AF$27,IF($M333=Data!$AI$4,Data!$AK$27,IF($M333=Data!$AN$4,Data!$AP$27,0))))))</f>
        <v>0</v>
      </c>
      <c r="BB333" s="9">
        <f>IF($M333=Data!$L$10,Data!$V$28,IF($M333=Data!$L$12,Data!$V$28,IF($M333=Data!$Y$4,Data!$AA$28,IF($M333=Data!$AD$4,Data!$AF$28,IF($M333=Data!$AI$4,Data!$AK$28,IF($M333=Data!$AN$4,Data!$AP$28,0))))))</f>
        <v>0</v>
      </c>
      <c r="BC333" s="9">
        <f t="shared" si="20"/>
        <v>0</v>
      </c>
      <c r="BD333" s="119">
        <f>VLOOKUP($BC333,Data!$AS$4:$AT$128,2,FALSE)</f>
        <v>0</v>
      </c>
      <c r="BE333" s="102">
        <f>IF('LCLR Activity List v2.2'!$K333="SPR",1,0)</f>
        <v>0</v>
      </c>
      <c r="BF333" s="100" t="e">
        <f>IF($BE333=0,T333*Data!BF$98,IF($BE333=1,T333*Data!BK$98,T333*Data!BF$98))</f>
        <v>#N/A</v>
      </c>
      <c r="BG333" s="100" t="e">
        <f>IF($BE333=0,U333*Data!BG$98,IF($BE333=1,U333*Data!BL$98,U333*Data!BG$98))</f>
        <v>#N/A</v>
      </c>
      <c r="BH333" s="100" t="e">
        <f>IF($BE333=0,V333*Data!BH$98,IF($BE333=1,V333*Data!BM$98,V333*Data!BH$98))</f>
        <v>#N/A</v>
      </c>
      <c r="BI333" s="100" t="e">
        <f>IF($BE333=0,W333*Data!BI$98,IF($BE333=1,W333*Data!BN$98,W333*Data!BI$98))</f>
        <v>#N/A</v>
      </c>
      <c r="BJ333" s="100" t="e">
        <f>IF($BE333=0,X333*Data!BJ$98,IF($BE333=1,X333*Data!BO$98,X333*Data!BJ$98))</f>
        <v>#N/A</v>
      </c>
      <c r="BK333" s="97" t="e">
        <f t="shared" ref="BK333:BK396" si="23">SUM(BF333:BJ333)</f>
        <v>#N/A</v>
      </c>
    </row>
    <row r="334" spans="1:63" x14ac:dyDescent="0.35">
      <c r="A334" s="187">
        <v>322</v>
      </c>
      <c r="B334" s="165"/>
      <c r="C334" s="166"/>
      <c r="D334" s="230"/>
      <c r="E334" s="166"/>
      <c r="F334" s="166"/>
      <c r="G334" s="166"/>
      <c r="H334" s="166"/>
      <c r="I334" s="166"/>
      <c r="J334" s="166"/>
      <c r="K334" s="166"/>
      <c r="L334" s="166"/>
      <c r="M334" s="166"/>
      <c r="N334" s="166"/>
      <c r="O334" s="231"/>
      <c r="P334" s="154">
        <f>VLOOKUP($BC334,Data!$AS$4:$AT$128,2,FALSE)</f>
        <v>0</v>
      </c>
      <c r="Q334" s="166"/>
      <c r="R334" s="166"/>
      <c r="S334" s="155"/>
      <c r="T334" s="170"/>
      <c r="U334" s="170"/>
      <c r="V334" s="170"/>
      <c r="W334" s="170"/>
      <c r="X334" s="156">
        <f t="shared" si="21"/>
        <v>0</v>
      </c>
      <c r="Y334" s="170"/>
      <c r="Z334" s="156">
        <f t="shared" si="22"/>
        <v>0</v>
      </c>
      <c r="AA334" s="175"/>
      <c r="AB334" s="176"/>
      <c r="AD334" s="9">
        <f>IF($M334=Data!$L$10,Data!$V$4,IF($M334=Data!$L$12,Data!$V$4,IF($M334=Data!$Y$4,Data!$AA$4,IF($M334=Data!$AD$4,Data!$AF$4,IF($M334=Data!$AI$4,Data!$AK$4,IF($M334=Data!$AN$4,Data!$AP$4,0))))))</f>
        <v>0</v>
      </c>
      <c r="AE334" s="9">
        <f>IF($M334=Data!$L$10,Data!$V$5,IF($M334=Data!$L$12,Data!$V$5,IF($M334=Data!$Y$4,Data!$AA$5,IF($M334=Data!$AD$4,Data!$AF$5,IF($M334=Data!$AI$4,Data!$AK$5,IF($M334=Data!$AN$4,Data!$AP$5,0))))))</f>
        <v>0</v>
      </c>
      <c r="AF334" s="9">
        <f>IF($M334=Data!$L$10,Data!$V$6,IF($M334=Data!$L$12,Data!$V$6,IF($M334=Data!$Y$4,Data!$AA$6,IF($M334=Data!$AD$4,Data!$AF$6,IF($M334=Data!$AI$4,Data!$AK$6,IF($M334=Data!$AN$4,Data!$AP$6,0))))))</f>
        <v>0</v>
      </c>
      <c r="AG334" s="9">
        <f>IF($M334=Data!$L$10,Data!$V$7,IF($M334=Data!$L$12,Data!$V$7,IF($M334=Data!$Y$4,Data!$AA$7,IF($M334=Data!$AD$4,Data!$AF$7,IF($M334=Data!$AI$4,Data!$AK$7,IF($M334=Data!$AN$4,Data!$AP$7,0))))))</f>
        <v>0</v>
      </c>
      <c r="AH334" s="9">
        <f>IF($M334=Data!$L$10,Data!$V$8,IF($M334=Data!$L$12,Data!$V$8,IF($M334=Data!$Y$4,Data!$AA$8,IF($M334=Data!$AD$4,Data!$AF$8,IF($M334=Data!$AI$4,Data!$AK$8,IF($M334=Data!$AN$4,Data!$AP$8,0))))))</f>
        <v>0</v>
      </c>
      <c r="AI334" s="9">
        <f>IF($M334=Data!$L$10,Data!$V$9,IF($M334=Data!$L$12,Data!$V$9,IF($M334=Data!$Y$4,Data!$AA$9,IF($M334=Data!$AD$4,Data!$AF$9,IF($M334=Data!$AI$4,Data!$AK$9,IF($M334=Data!$AN$4,Data!$AP$9,0))))))</f>
        <v>0</v>
      </c>
      <c r="AJ334" s="9">
        <f>IF($M334=Data!$L$10,Data!$V$10,IF($M334=Data!$L$12,Data!$V$10,IF($M334=Data!$Y$4,Data!$AA$10,IF($M334=Data!$AD$4,Data!$AF$10,IF($M334=Data!$AI$4,Data!$AK$10,IF($M334=Data!$AN$4,Data!$AP$10,0))))))</f>
        <v>0</v>
      </c>
      <c r="AK334" s="9">
        <f>IF($M334=Data!$L$10,Data!$V$11,IF($M334=Data!$L$12,Data!$V$11,IF($M334=Data!$Y$4,Data!$AA$11,IF($M334=Data!$AD$4,Data!$AF$11,IF($M334=Data!$AI$4,Data!$AK$11,IF($M334=Data!$AN$4,Data!$AP$11,0))))))</f>
        <v>0</v>
      </c>
      <c r="AL334" s="9">
        <f>IF($M334=Data!$L$10,Data!$V$12,IF($M334=Data!$L$12,Data!$V$12,IF($M334=Data!$Y$4,Data!$AA$12,IF($M334=Data!$AD$4,Data!$AF$12,IF($M334=Data!$AI$4,Data!$AK$12,IF($M334=Data!$AN$4,Data!$AP$12,0))))))</f>
        <v>0</v>
      </c>
      <c r="AM334" s="9">
        <f>IF($M334=Data!$L$10,Data!$V$13,IF($M334=Data!$L$12,Data!$V$13,IF($M334=Data!$Y$4,Data!$AA$13,IF($M334=Data!$AD$4,Data!$AF$13,IF($M334=Data!$AI$4,Data!$AK$13,IF($M334=Data!$AN$4,Data!$AP$13,0))))))</f>
        <v>0</v>
      </c>
      <c r="AN334" s="9">
        <f>IF($M334=Data!$L$10,Data!$V$14,IF($M334=Data!$L$12,Data!$V$14,IF($M334=Data!$Y$4,Data!$AA$14,IF($M334=Data!$AD$4,Data!$AF$14,IF($M334=Data!$AI$4,Data!$AK$14,IF($M334=Data!$AN$4,Data!$AP$14,0))))))</f>
        <v>0</v>
      </c>
      <c r="AO334" s="9">
        <f>IF($M334=Data!$L$10,Data!$V$15,IF($M334=Data!$L$12,Data!$V$15,IF($M334=Data!$Y$4,Data!$AA$15,IF($M334=Data!$AD$4,Data!$AF$15,IF($M334=Data!$AI$4,Data!$AK$15,IF($M334=Data!$AN$4,Data!$AP$15,0))))))</f>
        <v>0</v>
      </c>
      <c r="AP334" s="9">
        <f>IF($M334=Data!$L$10,Data!$V$16,IF($M334=Data!$L$12,Data!$V$16,IF($M334=Data!$Y$4,Data!$AA$16,IF($M334=Data!$AD$4,Data!$AF$16,IF($M334=Data!$AI$4,Data!$AK$16,IF($M334=Data!$AN$4,Data!$AP$16,0))))))</f>
        <v>0</v>
      </c>
      <c r="AQ334" s="9">
        <f>IF($M334=Data!$L$10,Data!$V$17,IF($M334=Data!$L$12,Data!$V$17,IF($M334=Data!$Y$4,Data!$AA$17,IF($M334=Data!$AD$4,Data!$AF$17,IF($M334=Data!$AI$4,Data!$AK$17,IF($M334=Data!$AN$4,Data!$AP$17,0))))))</f>
        <v>0</v>
      </c>
      <c r="AR334" s="9">
        <f>IF($M334=Data!$L$10,Data!$V$18,IF($M334=Data!$L$12,Data!$V$18,IF($M334=Data!$Y$4,Data!$AA$18,IF($M334=Data!$AD$4,Data!$AF$18,IF($M334=Data!$AI$4,Data!$AK$18,IF($M334=Data!$AN$4,Data!$AP$18,0))))))</f>
        <v>0</v>
      </c>
      <c r="AS334" s="9">
        <f>IF($M334=Data!$L$10,Data!$V$19,IF($M334=Data!$L$12,Data!$V$19,IF($M334=Data!$Y$4,Data!$AA$19,IF($M334=Data!$AD$4,Data!$AF$19,IF($M334=Data!$AI$4,Data!$AK$19,IF($M334=Data!$AN$4,Data!$AP$19,0))))))</f>
        <v>0</v>
      </c>
      <c r="AT334" s="9">
        <f>IF($M334=Data!$L$10,Data!$V$20,IF($M334=Data!$L$12,Data!$V$20,IF($M334=Data!$Y$4,Data!$AA$20,IF($M334=Data!$AD$4,Data!$AF$20,IF($M334=Data!$AI$4,Data!$AK$20,IF($M334=Data!$AN$4,Data!$AP$20,0))))))</f>
        <v>0</v>
      </c>
      <c r="AU334" s="9">
        <f>IF($M334=Data!$L$10,Data!$V$21,IF($M334=Data!$L$12,Data!$V$21,IF($M334=Data!$Y$4,Data!$AA$21,IF($M334=Data!$AD$4,Data!$AF$21,IF($M334=Data!$AI$4,Data!$AK$21,IF($M334=Data!$AN$4,Data!$AP$21,0))))))</f>
        <v>0</v>
      </c>
      <c r="AV334" s="9">
        <f>IF($M334=Data!$L$10,Data!$V$22,IF($M334=Data!$L$12,Data!$V$22,IF($M334=Data!$Y$4,Data!$AA$22,IF($M334=Data!$AD$4,Data!$AF$22,IF($M334=Data!$AI$4,Data!$AK$22,IF($M334=Data!$AN$4,Data!$AP$22,0))))))</f>
        <v>0</v>
      </c>
      <c r="AW334" s="9">
        <f>IF($M334=Data!$L$10,Data!$V$23,IF($M334=Data!$L$12,Data!$V$23,IF($M334=Data!$Y$4,Data!$AA$23,IF($M334=Data!$AD$4,Data!$AF$23,IF($M334=Data!$AI$4,Data!$AK$23,IF($M334=Data!$AN$4,Data!$AP$23,0))))))</f>
        <v>0</v>
      </c>
      <c r="AX334" s="9">
        <f>IF($M334=Data!$L$10,Data!$V$24,IF($M334=Data!$L$12,Data!$V$24,IF($M334=Data!$Y$4,Data!$AA$24,IF($M334=Data!$AD$4,Data!$AF$24,IF($M334=Data!$AI$4,Data!$AK$24,IF($M334=Data!$AN$4,Data!$AP$24,0))))))</f>
        <v>0</v>
      </c>
      <c r="AY334" s="9">
        <f>IF($M334=Data!$L$10,Data!$V$25,IF($M334=Data!$L$12,Data!$V$25,IF($M334=Data!$Y$4,Data!$AA$25,IF($M334=Data!$AD$4,Data!$AF$25,IF($M334=Data!$AI$4,Data!$AK$25,IF($M334=Data!$AN$4,Data!$AP$25,0))))))</f>
        <v>0</v>
      </c>
      <c r="AZ334" s="9">
        <f>IF($M334=Data!$L$10,Data!$V$26,IF($M334=Data!$L$12,Data!$V$26,IF($M334=Data!$Y$4,Data!$AA$26,IF($M334=Data!$AD$4,Data!$AF$26,IF($M334=Data!$AI$4,Data!$AK$26,IF($M334=Data!$AN$4,Data!$AP$26,0))))))</f>
        <v>0</v>
      </c>
      <c r="BA334" s="9">
        <f>IF($M334=Data!$L$10,Data!$V$27,IF($M334=Data!$L$12,Data!$V$27,IF($M334=Data!$Y$4,Data!$AA$27,IF($M334=Data!$AD$4,Data!$AF$27,IF($M334=Data!$AI$4,Data!$AK$27,IF($M334=Data!$AN$4,Data!$AP$27,0))))))</f>
        <v>0</v>
      </c>
      <c r="BB334" s="9">
        <f>IF($M334=Data!$L$10,Data!$V$28,IF($M334=Data!$L$12,Data!$V$28,IF($M334=Data!$Y$4,Data!$AA$28,IF($M334=Data!$AD$4,Data!$AF$28,IF($M334=Data!$AI$4,Data!$AK$28,IF($M334=Data!$AN$4,Data!$AP$28,0))))))</f>
        <v>0</v>
      </c>
      <c r="BC334" s="9">
        <f t="shared" si="20"/>
        <v>0</v>
      </c>
      <c r="BD334" s="119">
        <f>VLOOKUP($BC334,Data!$AS$4:$AT$128,2,FALSE)</f>
        <v>0</v>
      </c>
      <c r="BE334" s="102">
        <f>IF('LCLR Activity List v2.2'!$K334="SPR",1,0)</f>
        <v>0</v>
      </c>
      <c r="BF334" s="100" t="e">
        <f>IF($BE334=0,T334*Data!BF$98,IF($BE334=1,T334*Data!BK$98,T334*Data!BF$98))</f>
        <v>#N/A</v>
      </c>
      <c r="BG334" s="100" t="e">
        <f>IF($BE334=0,U334*Data!BG$98,IF($BE334=1,U334*Data!BL$98,U334*Data!BG$98))</f>
        <v>#N/A</v>
      </c>
      <c r="BH334" s="100" t="e">
        <f>IF($BE334=0,V334*Data!BH$98,IF($BE334=1,V334*Data!BM$98,V334*Data!BH$98))</f>
        <v>#N/A</v>
      </c>
      <c r="BI334" s="100" t="e">
        <f>IF($BE334=0,W334*Data!BI$98,IF($BE334=1,W334*Data!BN$98,W334*Data!BI$98))</f>
        <v>#N/A</v>
      </c>
      <c r="BJ334" s="100" t="e">
        <f>IF($BE334=0,X334*Data!BJ$98,IF($BE334=1,X334*Data!BO$98,X334*Data!BJ$98))</f>
        <v>#N/A</v>
      </c>
      <c r="BK334" s="97" t="e">
        <f t="shared" si="23"/>
        <v>#N/A</v>
      </c>
    </row>
    <row r="335" spans="1:63" x14ac:dyDescent="0.35">
      <c r="A335" s="187">
        <v>323</v>
      </c>
      <c r="B335" s="165"/>
      <c r="C335" s="166"/>
      <c r="D335" s="230"/>
      <c r="E335" s="166"/>
      <c r="F335" s="166"/>
      <c r="G335" s="166"/>
      <c r="H335" s="166"/>
      <c r="I335" s="166"/>
      <c r="J335" s="166"/>
      <c r="K335" s="166"/>
      <c r="L335" s="166"/>
      <c r="M335" s="166"/>
      <c r="N335" s="166"/>
      <c r="O335" s="231"/>
      <c r="P335" s="154">
        <f>VLOOKUP($BC335,Data!$AS$4:$AT$128,2,FALSE)</f>
        <v>0</v>
      </c>
      <c r="Q335" s="166"/>
      <c r="R335" s="166"/>
      <c r="S335" s="155"/>
      <c r="T335" s="170"/>
      <c r="U335" s="170"/>
      <c r="V335" s="170"/>
      <c r="W335" s="170"/>
      <c r="X335" s="156">
        <f t="shared" si="21"/>
        <v>0</v>
      </c>
      <c r="Y335" s="170"/>
      <c r="Z335" s="156">
        <f t="shared" si="22"/>
        <v>0</v>
      </c>
      <c r="AA335" s="175"/>
      <c r="AB335" s="176"/>
      <c r="AD335" s="9">
        <f>IF($M335=Data!$L$10,Data!$V$4,IF($M335=Data!$L$12,Data!$V$4,IF($M335=Data!$Y$4,Data!$AA$4,IF($M335=Data!$AD$4,Data!$AF$4,IF($M335=Data!$AI$4,Data!$AK$4,IF($M335=Data!$AN$4,Data!$AP$4,0))))))</f>
        <v>0</v>
      </c>
      <c r="AE335" s="9">
        <f>IF($M335=Data!$L$10,Data!$V$5,IF($M335=Data!$L$12,Data!$V$5,IF($M335=Data!$Y$4,Data!$AA$5,IF($M335=Data!$AD$4,Data!$AF$5,IF($M335=Data!$AI$4,Data!$AK$5,IF($M335=Data!$AN$4,Data!$AP$5,0))))))</f>
        <v>0</v>
      </c>
      <c r="AF335" s="9">
        <f>IF($M335=Data!$L$10,Data!$V$6,IF($M335=Data!$L$12,Data!$V$6,IF($M335=Data!$Y$4,Data!$AA$6,IF($M335=Data!$AD$4,Data!$AF$6,IF($M335=Data!$AI$4,Data!$AK$6,IF($M335=Data!$AN$4,Data!$AP$6,0))))))</f>
        <v>0</v>
      </c>
      <c r="AG335" s="9">
        <f>IF($M335=Data!$L$10,Data!$V$7,IF($M335=Data!$L$12,Data!$V$7,IF($M335=Data!$Y$4,Data!$AA$7,IF($M335=Data!$AD$4,Data!$AF$7,IF($M335=Data!$AI$4,Data!$AK$7,IF($M335=Data!$AN$4,Data!$AP$7,0))))))</f>
        <v>0</v>
      </c>
      <c r="AH335" s="9">
        <f>IF($M335=Data!$L$10,Data!$V$8,IF($M335=Data!$L$12,Data!$V$8,IF($M335=Data!$Y$4,Data!$AA$8,IF($M335=Data!$AD$4,Data!$AF$8,IF($M335=Data!$AI$4,Data!$AK$8,IF($M335=Data!$AN$4,Data!$AP$8,0))))))</f>
        <v>0</v>
      </c>
      <c r="AI335" s="9">
        <f>IF($M335=Data!$L$10,Data!$V$9,IF($M335=Data!$L$12,Data!$V$9,IF($M335=Data!$Y$4,Data!$AA$9,IF($M335=Data!$AD$4,Data!$AF$9,IF($M335=Data!$AI$4,Data!$AK$9,IF($M335=Data!$AN$4,Data!$AP$9,0))))))</f>
        <v>0</v>
      </c>
      <c r="AJ335" s="9">
        <f>IF($M335=Data!$L$10,Data!$V$10,IF($M335=Data!$L$12,Data!$V$10,IF($M335=Data!$Y$4,Data!$AA$10,IF($M335=Data!$AD$4,Data!$AF$10,IF($M335=Data!$AI$4,Data!$AK$10,IF($M335=Data!$AN$4,Data!$AP$10,0))))))</f>
        <v>0</v>
      </c>
      <c r="AK335" s="9">
        <f>IF($M335=Data!$L$10,Data!$V$11,IF($M335=Data!$L$12,Data!$V$11,IF($M335=Data!$Y$4,Data!$AA$11,IF($M335=Data!$AD$4,Data!$AF$11,IF($M335=Data!$AI$4,Data!$AK$11,IF($M335=Data!$AN$4,Data!$AP$11,0))))))</f>
        <v>0</v>
      </c>
      <c r="AL335" s="9">
        <f>IF($M335=Data!$L$10,Data!$V$12,IF($M335=Data!$L$12,Data!$V$12,IF($M335=Data!$Y$4,Data!$AA$12,IF($M335=Data!$AD$4,Data!$AF$12,IF($M335=Data!$AI$4,Data!$AK$12,IF($M335=Data!$AN$4,Data!$AP$12,0))))))</f>
        <v>0</v>
      </c>
      <c r="AM335" s="9">
        <f>IF($M335=Data!$L$10,Data!$V$13,IF($M335=Data!$L$12,Data!$V$13,IF($M335=Data!$Y$4,Data!$AA$13,IF($M335=Data!$AD$4,Data!$AF$13,IF($M335=Data!$AI$4,Data!$AK$13,IF($M335=Data!$AN$4,Data!$AP$13,0))))))</f>
        <v>0</v>
      </c>
      <c r="AN335" s="9">
        <f>IF($M335=Data!$L$10,Data!$V$14,IF($M335=Data!$L$12,Data!$V$14,IF($M335=Data!$Y$4,Data!$AA$14,IF($M335=Data!$AD$4,Data!$AF$14,IF($M335=Data!$AI$4,Data!$AK$14,IF($M335=Data!$AN$4,Data!$AP$14,0))))))</f>
        <v>0</v>
      </c>
      <c r="AO335" s="9">
        <f>IF($M335=Data!$L$10,Data!$V$15,IF($M335=Data!$L$12,Data!$V$15,IF($M335=Data!$Y$4,Data!$AA$15,IF($M335=Data!$AD$4,Data!$AF$15,IF($M335=Data!$AI$4,Data!$AK$15,IF($M335=Data!$AN$4,Data!$AP$15,0))))))</f>
        <v>0</v>
      </c>
      <c r="AP335" s="9">
        <f>IF($M335=Data!$L$10,Data!$V$16,IF($M335=Data!$L$12,Data!$V$16,IF($M335=Data!$Y$4,Data!$AA$16,IF($M335=Data!$AD$4,Data!$AF$16,IF($M335=Data!$AI$4,Data!$AK$16,IF($M335=Data!$AN$4,Data!$AP$16,0))))))</f>
        <v>0</v>
      </c>
      <c r="AQ335" s="9">
        <f>IF($M335=Data!$L$10,Data!$V$17,IF($M335=Data!$L$12,Data!$V$17,IF($M335=Data!$Y$4,Data!$AA$17,IF($M335=Data!$AD$4,Data!$AF$17,IF($M335=Data!$AI$4,Data!$AK$17,IF($M335=Data!$AN$4,Data!$AP$17,0))))))</f>
        <v>0</v>
      </c>
      <c r="AR335" s="9">
        <f>IF($M335=Data!$L$10,Data!$V$18,IF($M335=Data!$L$12,Data!$V$18,IF($M335=Data!$Y$4,Data!$AA$18,IF($M335=Data!$AD$4,Data!$AF$18,IF($M335=Data!$AI$4,Data!$AK$18,IF($M335=Data!$AN$4,Data!$AP$18,0))))))</f>
        <v>0</v>
      </c>
      <c r="AS335" s="9">
        <f>IF($M335=Data!$L$10,Data!$V$19,IF($M335=Data!$L$12,Data!$V$19,IF($M335=Data!$Y$4,Data!$AA$19,IF($M335=Data!$AD$4,Data!$AF$19,IF($M335=Data!$AI$4,Data!$AK$19,IF($M335=Data!$AN$4,Data!$AP$19,0))))))</f>
        <v>0</v>
      </c>
      <c r="AT335" s="9">
        <f>IF($M335=Data!$L$10,Data!$V$20,IF($M335=Data!$L$12,Data!$V$20,IF($M335=Data!$Y$4,Data!$AA$20,IF($M335=Data!$AD$4,Data!$AF$20,IF($M335=Data!$AI$4,Data!$AK$20,IF($M335=Data!$AN$4,Data!$AP$20,0))))))</f>
        <v>0</v>
      </c>
      <c r="AU335" s="9">
        <f>IF($M335=Data!$L$10,Data!$V$21,IF($M335=Data!$L$12,Data!$V$21,IF($M335=Data!$Y$4,Data!$AA$21,IF($M335=Data!$AD$4,Data!$AF$21,IF($M335=Data!$AI$4,Data!$AK$21,IF($M335=Data!$AN$4,Data!$AP$21,0))))))</f>
        <v>0</v>
      </c>
      <c r="AV335" s="9">
        <f>IF($M335=Data!$L$10,Data!$V$22,IF($M335=Data!$L$12,Data!$V$22,IF($M335=Data!$Y$4,Data!$AA$22,IF($M335=Data!$AD$4,Data!$AF$22,IF($M335=Data!$AI$4,Data!$AK$22,IF($M335=Data!$AN$4,Data!$AP$22,0))))))</f>
        <v>0</v>
      </c>
      <c r="AW335" s="9">
        <f>IF($M335=Data!$L$10,Data!$V$23,IF($M335=Data!$L$12,Data!$V$23,IF($M335=Data!$Y$4,Data!$AA$23,IF($M335=Data!$AD$4,Data!$AF$23,IF($M335=Data!$AI$4,Data!$AK$23,IF($M335=Data!$AN$4,Data!$AP$23,0))))))</f>
        <v>0</v>
      </c>
      <c r="AX335" s="9">
        <f>IF($M335=Data!$L$10,Data!$V$24,IF($M335=Data!$L$12,Data!$V$24,IF($M335=Data!$Y$4,Data!$AA$24,IF($M335=Data!$AD$4,Data!$AF$24,IF($M335=Data!$AI$4,Data!$AK$24,IF($M335=Data!$AN$4,Data!$AP$24,0))))))</f>
        <v>0</v>
      </c>
      <c r="AY335" s="9">
        <f>IF($M335=Data!$L$10,Data!$V$25,IF($M335=Data!$L$12,Data!$V$25,IF($M335=Data!$Y$4,Data!$AA$25,IF($M335=Data!$AD$4,Data!$AF$25,IF($M335=Data!$AI$4,Data!$AK$25,IF($M335=Data!$AN$4,Data!$AP$25,0))))))</f>
        <v>0</v>
      </c>
      <c r="AZ335" s="9">
        <f>IF($M335=Data!$L$10,Data!$V$26,IF($M335=Data!$L$12,Data!$V$26,IF($M335=Data!$Y$4,Data!$AA$26,IF($M335=Data!$AD$4,Data!$AF$26,IF($M335=Data!$AI$4,Data!$AK$26,IF($M335=Data!$AN$4,Data!$AP$26,0))))))</f>
        <v>0</v>
      </c>
      <c r="BA335" s="9">
        <f>IF($M335=Data!$L$10,Data!$V$27,IF($M335=Data!$L$12,Data!$V$27,IF($M335=Data!$Y$4,Data!$AA$27,IF($M335=Data!$AD$4,Data!$AF$27,IF($M335=Data!$AI$4,Data!$AK$27,IF($M335=Data!$AN$4,Data!$AP$27,0))))))</f>
        <v>0</v>
      </c>
      <c r="BB335" s="9">
        <f>IF($M335=Data!$L$10,Data!$V$28,IF($M335=Data!$L$12,Data!$V$28,IF($M335=Data!$Y$4,Data!$AA$28,IF($M335=Data!$AD$4,Data!$AF$28,IF($M335=Data!$AI$4,Data!$AK$28,IF($M335=Data!$AN$4,Data!$AP$28,0))))))</f>
        <v>0</v>
      </c>
      <c r="BC335" s="9">
        <f t="shared" ref="BC335:BC398" si="24">N335</f>
        <v>0</v>
      </c>
      <c r="BD335" s="119">
        <f>VLOOKUP($BC335,Data!$AS$4:$AT$128,2,FALSE)</f>
        <v>0</v>
      </c>
      <c r="BE335" s="102">
        <f>IF('LCLR Activity List v2.2'!$K335="SPR",1,0)</f>
        <v>0</v>
      </c>
      <c r="BF335" s="100" t="e">
        <f>IF($BE335=0,T335*Data!BF$98,IF($BE335=1,T335*Data!BK$98,T335*Data!BF$98))</f>
        <v>#N/A</v>
      </c>
      <c r="BG335" s="100" t="e">
        <f>IF($BE335=0,U335*Data!BG$98,IF($BE335=1,U335*Data!BL$98,U335*Data!BG$98))</f>
        <v>#N/A</v>
      </c>
      <c r="BH335" s="100" t="e">
        <f>IF($BE335=0,V335*Data!BH$98,IF($BE335=1,V335*Data!BM$98,V335*Data!BH$98))</f>
        <v>#N/A</v>
      </c>
      <c r="BI335" s="100" t="e">
        <f>IF($BE335=0,W335*Data!BI$98,IF($BE335=1,W335*Data!BN$98,W335*Data!BI$98))</f>
        <v>#N/A</v>
      </c>
      <c r="BJ335" s="100" t="e">
        <f>IF($BE335=0,X335*Data!BJ$98,IF($BE335=1,X335*Data!BO$98,X335*Data!BJ$98))</f>
        <v>#N/A</v>
      </c>
      <c r="BK335" s="97" t="e">
        <f t="shared" si="23"/>
        <v>#N/A</v>
      </c>
    </row>
    <row r="336" spans="1:63" x14ac:dyDescent="0.35">
      <c r="A336" s="187">
        <v>324</v>
      </c>
      <c r="B336" s="165"/>
      <c r="C336" s="166"/>
      <c r="D336" s="230"/>
      <c r="E336" s="166"/>
      <c r="F336" s="166"/>
      <c r="G336" s="166"/>
      <c r="H336" s="166"/>
      <c r="I336" s="166"/>
      <c r="J336" s="166"/>
      <c r="K336" s="166"/>
      <c r="L336" s="166"/>
      <c r="M336" s="166"/>
      <c r="N336" s="166"/>
      <c r="O336" s="231"/>
      <c r="P336" s="154">
        <f>VLOOKUP($BC336,Data!$AS$4:$AT$128,2,FALSE)</f>
        <v>0</v>
      </c>
      <c r="Q336" s="166"/>
      <c r="R336" s="166"/>
      <c r="S336" s="155"/>
      <c r="T336" s="170"/>
      <c r="U336" s="170"/>
      <c r="V336" s="170"/>
      <c r="W336" s="170"/>
      <c r="X336" s="156">
        <f t="shared" si="21"/>
        <v>0</v>
      </c>
      <c r="Y336" s="170"/>
      <c r="Z336" s="156">
        <f t="shared" si="22"/>
        <v>0</v>
      </c>
      <c r="AA336" s="175"/>
      <c r="AB336" s="176"/>
      <c r="AD336" s="9">
        <f>IF($M336=Data!$L$10,Data!$V$4,IF($M336=Data!$L$12,Data!$V$4,IF($M336=Data!$Y$4,Data!$AA$4,IF($M336=Data!$AD$4,Data!$AF$4,IF($M336=Data!$AI$4,Data!$AK$4,IF($M336=Data!$AN$4,Data!$AP$4,0))))))</f>
        <v>0</v>
      </c>
      <c r="AE336" s="9">
        <f>IF($M336=Data!$L$10,Data!$V$5,IF($M336=Data!$L$12,Data!$V$5,IF($M336=Data!$Y$4,Data!$AA$5,IF($M336=Data!$AD$4,Data!$AF$5,IF($M336=Data!$AI$4,Data!$AK$5,IF($M336=Data!$AN$4,Data!$AP$5,0))))))</f>
        <v>0</v>
      </c>
      <c r="AF336" s="9">
        <f>IF($M336=Data!$L$10,Data!$V$6,IF($M336=Data!$L$12,Data!$V$6,IF($M336=Data!$Y$4,Data!$AA$6,IF($M336=Data!$AD$4,Data!$AF$6,IF($M336=Data!$AI$4,Data!$AK$6,IF($M336=Data!$AN$4,Data!$AP$6,0))))))</f>
        <v>0</v>
      </c>
      <c r="AG336" s="9">
        <f>IF($M336=Data!$L$10,Data!$V$7,IF($M336=Data!$L$12,Data!$V$7,IF($M336=Data!$Y$4,Data!$AA$7,IF($M336=Data!$AD$4,Data!$AF$7,IF($M336=Data!$AI$4,Data!$AK$7,IF($M336=Data!$AN$4,Data!$AP$7,0))))))</f>
        <v>0</v>
      </c>
      <c r="AH336" s="9">
        <f>IF($M336=Data!$L$10,Data!$V$8,IF($M336=Data!$L$12,Data!$V$8,IF($M336=Data!$Y$4,Data!$AA$8,IF($M336=Data!$AD$4,Data!$AF$8,IF($M336=Data!$AI$4,Data!$AK$8,IF($M336=Data!$AN$4,Data!$AP$8,0))))))</f>
        <v>0</v>
      </c>
      <c r="AI336" s="9">
        <f>IF($M336=Data!$L$10,Data!$V$9,IF($M336=Data!$L$12,Data!$V$9,IF($M336=Data!$Y$4,Data!$AA$9,IF($M336=Data!$AD$4,Data!$AF$9,IF($M336=Data!$AI$4,Data!$AK$9,IF($M336=Data!$AN$4,Data!$AP$9,0))))))</f>
        <v>0</v>
      </c>
      <c r="AJ336" s="9">
        <f>IF($M336=Data!$L$10,Data!$V$10,IF($M336=Data!$L$12,Data!$V$10,IF($M336=Data!$Y$4,Data!$AA$10,IF($M336=Data!$AD$4,Data!$AF$10,IF($M336=Data!$AI$4,Data!$AK$10,IF($M336=Data!$AN$4,Data!$AP$10,0))))))</f>
        <v>0</v>
      </c>
      <c r="AK336" s="9">
        <f>IF($M336=Data!$L$10,Data!$V$11,IF($M336=Data!$L$12,Data!$V$11,IF($M336=Data!$Y$4,Data!$AA$11,IF($M336=Data!$AD$4,Data!$AF$11,IF($M336=Data!$AI$4,Data!$AK$11,IF($M336=Data!$AN$4,Data!$AP$11,0))))))</f>
        <v>0</v>
      </c>
      <c r="AL336" s="9">
        <f>IF($M336=Data!$L$10,Data!$V$12,IF($M336=Data!$L$12,Data!$V$12,IF($M336=Data!$Y$4,Data!$AA$12,IF($M336=Data!$AD$4,Data!$AF$12,IF($M336=Data!$AI$4,Data!$AK$12,IF($M336=Data!$AN$4,Data!$AP$12,0))))))</f>
        <v>0</v>
      </c>
      <c r="AM336" s="9">
        <f>IF($M336=Data!$L$10,Data!$V$13,IF($M336=Data!$L$12,Data!$V$13,IF($M336=Data!$Y$4,Data!$AA$13,IF($M336=Data!$AD$4,Data!$AF$13,IF($M336=Data!$AI$4,Data!$AK$13,IF($M336=Data!$AN$4,Data!$AP$13,0))))))</f>
        <v>0</v>
      </c>
      <c r="AN336" s="9">
        <f>IF($M336=Data!$L$10,Data!$V$14,IF($M336=Data!$L$12,Data!$V$14,IF($M336=Data!$Y$4,Data!$AA$14,IF($M336=Data!$AD$4,Data!$AF$14,IF($M336=Data!$AI$4,Data!$AK$14,IF($M336=Data!$AN$4,Data!$AP$14,0))))))</f>
        <v>0</v>
      </c>
      <c r="AO336" s="9">
        <f>IF($M336=Data!$L$10,Data!$V$15,IF($M336=Data!$L$12,Data!$V$15,IF($M336=Data!$Y$4,Data!$AA$15,IF($M336=Data!$AD$4,Data!$AF$15,IF($M336=Data!$AI$4,Data!$AK$15,IF($M336=Data!$AN$4,Data!$AP$15,0))))))</f>
        <v>0</v>
      </c>
      <c r="AP336" s="9">
        <f>IF($M336=Data!$L$10,Data!$V$16,IF($M336=Data!$L$12,Data!$V$16,IF($M336=Data!$Y$4,Data!$AA$16,IF($M336=Data!$AD$4,Data!$AF$16,IF($M336=Data!$AI$4,Data!$AK$16,IF($M336=Data!$AN$4,Data!$AP$16,0))))))</f>
        <v>0</v>
      </c>
      <c r="AQ336" s="9">
        <f>IF($M336=Data!$L$10,Data!$V$17,IF($M336=Data!$L$12,Data!$V$17,IF($M336=Data!$Y$4,Data!$AA$17,IF($M336=Data!$AD$4,Data!$AF$17,IF($M336=Data!$AI$4,Data!$AK$17,IF($M336=Data!$AN$4,Data!$AP$17,0))))))</f>
        <v>0</v>
      </c>
      <c r="AR336" s="9">
        <f>IF($M336=Data!$L$10,Data!$V$18,IF($M336=Data!$L$12,Data!$V$18,IF($M336=Data!$Y$4,Data!$AA$18,IF($M336=Data!$AD$4,Data!$AF$18,IF($M336=Data!$AI$4,Data!$AK$18,IF($M336=Data!$AN$4,Data!$AP$18,0))))))</f>
        <v>0</v>
      </c>
      <c r="AS336" s="9">
        <f>IF($M336=Data!$L$10,Data!$V$19,IF($M336=Data!$L$12,Data!$V$19,IF($M336=Data!$Y$4,Data!$AA$19,IF($M336=Data!$AD$4,Data!$AF$19,IF($M336=Data!$AI$4,Data!$AK$19,IF($M336=Data!$AN$4,Data!$AP$19,0))))))</f>
        <v>0</v>
      </c>
      <c r="AT336" s="9">
        <f>IF($M336=Data!$L$10,Data!$V$20,IF($M336=Data!$L$12,Data!$V$20,IF($M336=Data!$Y$4,Data!$AA$20,IF($M336=Data!$AD$4,Data!$AF$20,IF($M336=Data!$AI$4,Data!$AK$20,IF($M336=Data!$AN$4,Data!$AP$20,0))))))</f>
        <v>0</v>
      </c>
      <c r="AU336" s="9">
        <f>IF($M336=Data!$L$10,Data!$V$21,IF($M336=Data!$L$12,Data!$V$21,IF($M336=Data!$Y$4,Data!$AA$21,IF($M336=Data!$AD$4,Data!$AF$21,IF($M336=Data!$AI$4,Data!$AK$21,IF($M336=Data!$AN$4,Data!$AP$21,0))))))</f>
        <v>0</v>
      </c>
      <c r="AV336" s="9">
        <f>IF($M336=Data!$L$10,Data!$V$22,IF($M336=Data!$L$12,Data!$V$22,IF($M336=Data!$Y$4,Data!$AA$22,IF($M336=Data!$AD$4,Data!$AF$22,IF($M336=Data!$AI$4,Data!$AK$22,IF($M336=Data!$AN$4,Data!$AP$22,0))))))</f>
        <v>0</v>
      </c>
      <c r="AW336" s="9">
        <f>IF($M336=Data!$L$10,Data!$V$23,IF($M336=Data!$L$12,Data!$V$23,IF($M336=Data!$Y$4,Data!$AA$23,IF($M336=Data!$AD$4,Data!$AF$23,IF($M336=Data!$AI$4,Data!$AK$23,IF($M336=Data!$AN$4,Data!$AP$23,0))))))</f>
        <v>0</v>
      </c>
      <c r="AX336" s="9">
        <f>IF($M336=Data!$L$10,Data!$V$24,IF($M336=Data!$L$12,Data!$V$24,IF($M336=Data!$Y$4,Data!$AA$24,IF($M336=Data!$AD$4,Data!$AF$24,IF($M336=Data!$AI$4,Data!$AK$24,IF($M336=Data!$AN$4,Data!$AP$24,0))))))</f>
        <v>0</v>
      </c>
      <c r="AY336" s="9">
        <f>IF($M336=Data!$L$10,Data!$V$25,IF($M336=Data!$L$12,Data!$V$25,IF($M336=Data!$Y$4,Data!$AA$25,IF($M336=Data!$AD$4,Data!$AF$25,IF($M336=Data!$AI$4,Data!$AK$25,IF($M336=Data!$AN$4,Data!$AP$25,0))))))</f>
        <v>0</v>
      </c>
      <c r="AZ336" s="9">
        <f>IF($M336=Data!$L$10,Data!$V$26,IF($M336=Data!$L$12,Data!$V$26,IF($M336=Data!$Y$4,Data!$AA$26,IF($M336=Data!$AD$4,Data!$AF$26,IF($M336=Data!$AI$4,Data!$AK$26,IF($M336=Data!$AN$4,Data!$AP$26,0))))))</f>
        <v>0</v>
      </c>
      <c r="BA336" s="9">
        <f>IF($M336=Data!$L$10,Data!$V$27,IF($M336=Data!$L$12,Data!$V$27,IF($M336=Data!$Y$4,Data!$AA$27,IF($M336=Data!$AD$4,Data!$AF$27,IF($M336=Data!$AI$4,Data!$AK$27,IF($M336=Data!$AN$4,Data!$AP$27,0))))))</f>
        <v>0</v>
      </c>
      <c r="BB336" s="9">
        <f>IF($M336=Data!$L$10,Data!$V$28,IF($M336=Data!$L$12,Data!$V$28,IF($M336=Data!$Y$4,Data!$AA$28,IF($M336=Data!$AD$4,Data!$AF$28,IF($M336=Data!$AI$4,Data!$AK$28,IF($M336=Data!$AN$4,Data!$AP$28,0))))))</f>
        <v>0</v>
      </c>
      <c r="BC336" s="9">
        <f t="shared" si="24"/>
        <v>0</v>
      </c>
      <c r="BD336" s="119">
        <f>VLOOKUP($BC336,Data!$AS$4:$AT$128,2,FALSE)</f>
        <v>0</v>
      </c>
      <c r="BE336" s="102">
        <f>IF('LCLR Activity List v2.2'!$K336="SPR",1,0)</f>
        <v>0</v>
      </c>
      <c r="BF336" s="100" t="e">
        <f>IF($BE336=0,T336*Data!BF$98,IF($BE336=1,T336*Data!BK$98,T336*Data!BF$98))</f>
        <v>#N/A</v>
      </c>
      <c r="BG336" s="100" t="e">
        <f>IF($BE336=0,U336*Data!BG$98,IF($BE336=1,U336*Data!BL$98,U336*Data!BG$98))</f>
        <v>#N/A</v>
      </c>
      <c r="BH336" s="100" t="e">
        <f>IF($BE336=0,V336*Data!BH$98,IF($BE336=1,V336*Data!BM$98,V336*Data!BH$98))</f>
        <v>#N/A</v>
      </c>
      <c r="BI336" s="100" t="e">
        <f>IF($BE336=0,W336*Data!BI$98,IF($BE336=1,W336*Data!BN$98,W336*Data!BI$98))</f>
        <v>#N/A</v>
      </c>
      <c r="BJ336" s="100" t="e">
        <f>IF($BE336=0,X336*Data!BJ$98,IF($BE336=1,X336*Data!BO$98,X336*Data!BJ$98))</f>
        <v>#N/A</v>
      </c>
      <c r="BK336" s="97" t="e">
        <f t="shared" si="23"/>
        <v>#N/A</v>
      </c>
    </row>
    <row r="337" spans="1:63" x14ac:dyDescent="0.35">
      <c r="A337" s="187">
        <v>325</v>
      </c>
      <c r="B337" s="165"/>
      <c r="C337" s="166"/>
      <c r="D337" s="230"/>
      <c r="E337" s="166"/>
      <c r="F337" s="166"/>
      <c r="G337" s="166"/>
      <c r="H337" s="166"/>
      <c r="I337" s="166"/>
      <c r="J337" s="166"/>
      <c r="K337" s="166"/>
      <c r="L337" s="166"/>
      <c r="M337" s="166"/>
      <c r="N337" s="166"/>
      <c r="O337" s="231"/>
      <c r="P337" s="154">
        <f>VLOOKUP($BC337,Data!$AS$4:$AT$128,2,FALSE)</f>
        <v>0</v>
      </c>
      <c r="Q337" s="166"/>
      <c r="R337" s="166"/>
      <c r="S337" s="155"/>
      <c r="T337" s="170"/>
      <c r="U337" s="170"/>
      <c r="V337" s="170"/>
      <c r="W337" s="170"/>
      <c r="X337" s="156">
        <f t="shared" si="21"/>
        <v>0</v>
      </c>
      <c r="Y337" s="170"/>
      <c r="Z337" s="156">
        <f t="shared" si="22"/>
        <v>0</v>
      </c>
      <c r="AA337" s="175"/>
      <c r="AB337" s="176"/>
      <c r="AD337" s="9">
        <f>IF($M337=Data!$L$10,Data!$V$4,IF($M337=Data!$L$12,Data!$V$4,IF($M337=Data!$Y$4,Data!$AA$4,IF($M337=Data!$AD$4,Data!$AF$4,IF($M337=Data!$AI$4,Data!$AK$4,IF($M337=Data!$AN$4,Data!$AP$4,0))))))</f>
        <v>0</v>
      </c>
      <c r="AE337" s="9">
        <f>IF($M337=Data!$L$10,Data!$V$5,IF($M337=Data!$L$12,Data!$V$5,IF($M337=Data!$Y$4,Data!$AA$5,IF($M337=Data!$AD$4,Data!$AF$5,IF($M337=Data!$AI$4,Data!$AK$5,IF($M337=Data!$AN$4,Data!$AP$5,0))))))</f>
        <v>0</v>
      </c>
      <c r="AF337" s="9">
        <f>IF($M337=Data!$L$10,Data!$V$6,IF($M337=Data!$L$12,Data!$V$6,IF($M337=Data!$Y$4,Data!$AA$6,IF($M337=Data!$AD$4,Data!$AF$6,IF($M337=Data!$AI$4,Data!$AK$6,IF($M337=Data!$AN$4,Data!$AP$6,0))))))</f>
        <v>0</v>
      </c>
      <c r="AG337" s="9">
        <f>IF($M337=Data!$L$10,Data!$V$7,IF($M337=Data!$L$12,Data!$V$7,IF($M337=Data!$Y$4,Data!$AA$7,IF($M337=Data!$AD$4,Data!$AF$7,IF($M337=Data!$AI$4,Data!$AK$7,IF($M337=Data!$AN$4,Data!$AP$7,0))))))</f>
        <v>0</v>
      </c>
      <c r="AH337" s="9">
        <f>IF($M337=Data!$L$10,Data!$V$8,IF($M337=Data!$L$12,Data!$V$8,IF($M337=Data!$Y$4,Data!$AA$8,IF($M337=Data!$AD$4,Data!$AF$8,IF($M337=Data!$AI$4,Data!$AK$8,IF($M337=Data!$AN$4,Data!$AP$8,0))))))</f>
        <v>0</v>
      </c>
      <c r="AI337" s="9">
        <f>IF($M337=Data!$L$10,Data!$V$9,IF($M337=Data!$L$12,Data!$V$9,IF($M337=Data!$Y$4,Data!$AA$9,IF($M337=Data!$AD$4,Data!$AF$9,IF($M337=Data!$AI$4,Data!$AK$9,IF($M337=Data!$AN$4,Data!$AP$9,0))))))</f>
        <v>0</v>
      </c>
      <c r="AJ337" s="9">
        <f>IF($M337=Data!$L$10,Data!$V$10,IF($M337=Data!$L$12,Data!$V$10,IF($M337=Data!$Y$4,Data!$AA$10,IF($M337=Data!$AD$4,Data!$AF$10,IF($M337=Data!$AI$4,Data!$AK$10,IF($M337=Data!$AN$4,Data!$AP$10,0))))))</f>
        <v>0</v>
      </c>
      <c r="AK337" s="9">
        <f>IF($M337=Data!$L$10,Data!$V$11,IF($M337=Data!$L$12,Data!$V$11,IF($M337=Data!$Y$4,Data!$AA$11,IF($M337=Data!$AD$4,Data!$AF$11,IF($M337=Data!$AI$4,Data!$AK$11,IF($M337=Data!$AN$4,Data!$AP$11,0))))))</f>
        <v>0</v>
      </c>
      <c r="AL337" s="9">
        <f>IF($M337=Data!$L$10,Data!$V$12,IF($M337=Data!$L$12,Data!$V$12,IF($M337=Data!$Y$4,Data!$AA$12,IF($M337=Data!$AD$4,Data!$AF$12,IF($M337=Data!$AI$4,Data!$AK$12,IF($M337=Data!$AN$4,Data!$AP$12,0))))))</f>
        <v>0</v>
      </c>
      <c r="AM337" s="9">
        <f>IF($M337=Data!$L$10,Data!$V$13,IF($M337=Data!$L$12,Data!$V$13,IF($M337=Data!$Y$4,Data!$AA$13,IF($M337=Data!$AD$4,Data!$AF$13,IF($M337=Data!$AI$4,Data!$AK$13,IF($M337=Data!$AN$4,Data!$AP$13,0))))))</f>
        <v>0</v>
      </c>
      <c r="AN337" s="9">
        <f>IF($M337=Data!$L$10,Data!$V$14,IF($M337=Data!$L$12,Data!$V$14,IF($M337=Data!$Y$4,Data!$AA$14,IF($M337=Data!$AD$4,Data!$AF$14,IF($M337=Data!$AI$4,Data!$AK$14,IF($M337=Data!$AN$4,Data!$AP$14,0))))))</f>
        <v>0</v>
      </c>
      <c r="AO337" s="9">
        <f>IF($M337=Data!$L$10,Data!$V$15,IF($M337=Data!$L$12,Data!$V$15,IF($M337=Data!$Y$4,Data!$AA$15,IF($M337=Data!$AD$4,Data!$AF$15,IF($M337=Data!$AI$4,Data!$AK$15,IF($M337=Data!$AN$4,Data!$AP$15,0))))))</f>
        <v>0</v>
      </c>
      <c r="AP337" s="9">
        <f>IF($M337=Data!$L$10,Data!$V$16,IF($M337=Data!$L$12,Data!$V$16,IF($M337=Data!$Y$4,Data!$AA$16,IF($M337=Data!$AD$4,Data!$AF$16,IF($M337=Data!$AI$4,Data!$AK$16,IF($M337=Data!$AN$4,Data!$AP$16,0))))))</f>
        <v>0</v>
      </c>
      <c r="AQ337" s="9">
        <f>IF($M337=Data!$L$10,Data!$V$17,IF($M337=Data!$L$12,Data!$V$17,IF($M337=Data!$Y$4,Data!$AA$17,IF($M337=Data!$AD$4,Data!$AF$17,IF($M337=Data!$AI$4,Data!$AK$17,IF($M337=Data!$AN$4,Data!$AP$17,0))))))</f>
        <v>0</v>
      </c>
      <c r="AR337" s="9">
        <f>IF($M337=Data!$L$10,Data!$V$18,IF($M337=Data!$L$12,Data!$V$18,IF($M337=Data!$Y$4,Data!$AA$18,IF($M337=Data!$AD$4,Data!$AF$18,IF($M337=Data!$AI$4,Data!$AK$18,IF($M337=Data!$AN$4,Data!$AP$18,0))))))</f>
        <v>0</v>
      </c>
      <c r="AS337" s="9">
        <f>IF($M337=Data!$L$10,Data!$V$19,IF($M337=Data!$L$12,Data!$V$19,IF($M337=Data!$Y$4,Data!$AA$19,IF($M337=Data!$AD$4,Data!$AF$19,IF($M337=Data!$AI$4,Data!$AK$19,IF($M337=Data!$AN$4,Data!$AP$19,0))))))</f>
        <v>0</v>
      </c>
      <c r="AT337" s="9">
        <f>IF($M337=Data!$L$10,Data!$V$20,IF($M337=Data!$L$12,Data!$V$20,IF($M337=Data!$Y$4,Data!$AA$20,IF($M337=Data!$AD$4,Data!$AF$20,IF($M337=Data!$AI$4,Data!$AK$20,IF($M337=Data!$AN$4,Data!$AP$20,0))))))</f>
        <v>0</v>
      </c>
      <c r="AU337" s="9">
        <f>IF($M337=Data!$L$10,Data!$V$21,IF($M337=Data!$L$12,Data!$V$21,IF($M337=Data!$Y$4,Data!$AA$21,IF($M337=Data!$AD$4,Data!$AF$21,IF($M337=Data!$AI$4,Data!$AK$21,IF($M337=Data!$AN$4,Data!$AP$21,0))))))</f>
        <v>0</v>
      </c>
      <c r="AV337" s="9">
        <f>IF($M337=Data!$L$10,Data!$V$22,IF($M337=Data!$L$12,Data!$V$22,IF($M337=Data!$Y$4,Data!$AA$22,IF($M337=Data!$AD$4,Data!$AF$22,IF($M337=Data!$AI$4,Data!$AK$22,IF($M337=Data!$AN$4,Data!$AP$22,0))))))</f>
        <v>0</v>
      </c>
      <c r="AW337" s="9">
        <f>IF($M337=Data!$L$10,Data!$V$23,IF($M337=Data!$L$12,Data!$V$23,IF($M337=Data!$Y$4,Data!$AA$23,IF($M337=Data!$AD$4,Data!$AF$23,IF($M337=Data!$AI$4,Data!$AK$23,IF($M337=Data!$AN$4,Data!$AP$23,0))))))</f>
        <v>0</v>
      </c>
      <c r="AX337" s="9">
        <f>IF($M337=Data!$L$10,Data!$V$24,IF($M337=Data!$L$12,Data!$V$24,IF($M337=Data!$Y$4,Data!$AA$24,IF($M337=Data!$AD$4,Data!$AF$24,IF($M337=Data!$AI$4,Data!$AK$24,IF($M337=Data!$AN$4,Data!$AP$24,0))))))</f>
        <v>0</v>
      </c>
      <c r="AY337" s="9">
        <f>IF($M337=Data!$L$10,Data!$V$25,IF($M337=Data!$L$12,Data!$V$25,IF($M337=Data!$Y$4,Data!$AA$25,IF($M337=Data!$AD$4,Data!$AF$25,IF($M337=Data!$AI$4,Data!$AK$25,IF($M337=Data!$AN$4,Data!$AP$25,0))))))</f>
        <v>0</v>
      </c>
      <c r="AZ337" s="9">
        <f>IF($M337=Data!$L$10,Data!$V$26,IF($M337=Data!$L$12,Data!$V$26,IF($M337=Data!$Y$4,Data!$AA$26,IF($M337=Data!$AD$4,Data!$AF$26,IF($M337=Data!$AI$4,Data!$AK$26,IF($M337=Data!$AN$4,Data!$AP$26,0))))))</f>
        <v>0</v>
      </c>
      <c r="BA337" s="9">
        <f>IF($M337=Data!$L$10,Data!$V$27,IF($M337=Data!$L$12,Data!$V$27,IF($M337=Data!$Y$4,Data!$AA$27,IF($M337=Data!$AD$4,Data!$AF$27,IF($M337=Data!$AI$4,Data!$AK$27,IF($M337=Data!$AN$4,Data!$AP$27,0))))))</f>
        <v>0</v>
      </c>
      <c r="BB337" s="9">
        <f>IF($M337=Data!$L$10,Data!$V$28,IF($M337=Data!$L$12,Data!$V$28,IF($M337=Data!$Y$4,Data!$AA$28,IF($M337=Data!$AD$4,Data!$AF$28,IF($M337=Data!$AI$4,Data!$AK$28,IF($M337=Data!$AN$4,Data!$AP$28,0))))))</f>
        <v>0</v>
      </c>
      <c r="BC337" s="9">
        <f t="shared" si="24"/>
        <v>0</v>
      </c>
      <c r="BD337" s="119">
        <f>VLOOKUP($BC337,Data!$AS$4:$AT$128,2,FALSE)</f>
        <v>0</v>
      </c>
      <c r="BE337" s="102">
        <f>IF('LCLR Activity List v2.2'!$K337="SPR",1,0)</f>
        <v>0</v>
      </c>
      <c r="BF337" s="100" t="e">
        <f>IF($BE337=0,T337*Data!BF$98,IF($BE337=1,T337*Data!BK$98,T337*Data!BF$98))</f>
        <v>#N/A</v>
      </c>
      <c r="BG337" s="100" t="e">
        <f>IF($BE337=0,U337*Data!BG$98,IF($BE337=1,U337*Data!BL$98,U337*Data!BG$98))</f>
        <v>#N/A</v>
      </c>
      <c r="BH337" s="100" t="e">
        <f>IF($BE337=0,V337*Data!BH$98,IF($BE337=1,V337*Data!BM$98,V337*Data!BH$98))</f>
        <v>#N/A</v>
      </c>
      <c r="BI337" s="100" t="e">
        <f>IF($BE337=0,W337*Data!BI$98,IF($BE337=1,W337*Data!BN$98,W337*Data!BI$98))</f>
        <v>#N/A</v>
      </c>
      <c r="BJ337" s="100" t="e">
        <f>IF($BE337=0,X337*Data!BJ$98,IF($BE337=1,X337*Data!BO$98,X337*Data!BJ$98))</f>
        <v>#N/A</v>
      </c>
      <c r="BK337" s="97" t="e">
        <f t="shared" si="23"/>
        <v>#N/A</v>
      </c>
    </row>
    <row r="338" spans="1:63" x14ac:dyDescent="0.35">
      <c r="A338" s="187">
        <v>326</v>
      </c>
      <c r="B338" s="165"/>
      <c r="C338" s="166"/>
      <c r="D338" s="230"/>
      <c r="E338" s="166"/>
      <c r="F338" s="166"/>
      <c r="G338" s="166"/>
      <c r="H338" s="166"/>
      <c r="I338" s="166"/>
      <c r="J338" s="166"/>
      <c r="K338" s="166"/>
      <c r="L338" s="166"/>
      <c r="M338" s="166"/>
      <c r="N338" s="166"/>
      <c r="O338" s="231"/>
      <c r="P338" s="154">
        <f>VLOOKUP($BC338,Data!$AS$4:$AT$128,2,FALSE)</f>
        <v>0</v>
      </c>
      <c r="Q338" s="166"/>
      <c r="R338" s="166"/>
      <c r="S338" s="155"/>
      <c r="T338" s="170"/>
      <c r="U338" s="170"/>
      <c r="V338" s="170"/>
      <c r="W338" s="170"/>
      <c r="X338" s="156">
        <f t="shared" si="21"/>
        <v>0</v>
      </c>
      <c r="Y338" s="170"/>
      <c r="Z338" s="156">
        <f t="shared" si="22"/>
        <v>0</v>
      </c>
      <c r="AA338" s="175"/>
      <c r="AB338" s="176"/>
      <c r="AD338" s="9">
        <f>IF($M338=Data!$L$10,Data!$V$4,IF($M338=Data!$L$12,Data!$V$4,IF($M338=Data!$Y$4,Data!$AA$4,IF($M338=Data!$AD$4,Data!$AF$4,IF($M338=Data!$AI$4,Data!$AK$4,IF($M338=Data!$AN$4,Data!$AP$4,0))))))</f>
        <v>0</v>
      </c>
      <c r="AE338" s="9">
        <f>IF($M338=Data!$L$10,Data!$V$5,IF($M338=Data!$L$12,Data!$V$5,IF($M338=Data!$Y$4,Data!$AA$5,IF($M338=Data!$AD$4,Data!$AF$5,IF($M338=Data!$AI$4,Data!$AK$5,IF($M338=Data!$AN$4,Data!$AP$5,0))))))</f>
        <v>0</v>
      </c>
      <c r="AF338" s="9">
        <f>IF($M338=Data!$L$10,Data!$V$6,IF($M338=Data!$L$12,Data!$V$6,IF($M338=Data!$Y$4,Data!$AA$6,IF($M338=Data!$AD$4,Data!$AF$6,IF($M338=Data!$AI$4,Data!$AK$6,IF($M338=Data!$AN$4,Data!$AP$6,0))))))</f>
        <v>0</v>
      </c>
      <c r="AG338" s="9">
        <f>IF($M338=Data!$L$10,Data!$V$7,IF($M338=Data!$L$12,Data!$V$7,IF($M338=Data!$Y$4,Data!$AA$7,IF($M338=Data!$AD$4,Data!$AF$7,IF($M338=Data!$AI$4,Data!$AK$7,IF($M338=Data!$AN$4,Data!$AP$7,0))))))</f>
        <v>0</v>
      </c>
      <c r="AH338" s="9">
        <f>IF($M338=Data!$L$10,Data!$V$8,IF($M338=Data!$L$12,Data!$V$8,IF($M338=Data!$Y$4,Data!$AA$8,IF($M338=Data!$AD$4,Data!$AF$8,IF($M338=Data!$AI$4,Data!$AK$8,IF($M338=Data!$AN$4,Data!$AP$8,0))))))</f>
        <v>0</v>
      </c>
      <c r="AI338" s="9">
        <f>IF($M338=Data!$L$10,Data!$V$9,IF($M338=Data!$L$12,Data!$V$9,IF($M338=Data!$Y$4,Data!$AA$9,IF($M338=Data!$AD$4,Data!$AF$9,IF($M338=Data!$AI$4,Data!$AK$9,IF($M338=Data!$AN$4,Data!$AP$9,0))))))</f>
        <v>0</v>
      </c>
      <c r="AJ338" s="9">
        <f>IF($M338=Data!$L$10,Data!$V$10,IF($M338=Data!$L$12,Data!$V$10,IF($M338=Data!$Y$4,Data!$AA$10,IF($M338=Data!$AD$4,Data!$AF$10,IF($M338=Data!$AI$4,Data!$AK$10,IF($M338=Data!$AN$4,Data!$AP$10,0))))))</f>
        <v>0</v>
      </c>
      <c r="AK338" s="9">
        <f>IF($M338=Data!$L$10,Data!$V$11,IF($M338=Data!$L$12,Data!$V$11,IF($M338=Data!$Y$4,Data!$AA$11,IF($M338=Data!$AD$4,Data!$AF$11,IF($M338=Data!$AI$4,Data!$AK$11,IF($M338=Data!$AN$4,Data!$AP$11,0))))))</f>
        <v>0</v>
      </c>
      <c r="AL338" s="9">
        <f>IF($M338=Data!$L$10,Data!$V$12,IF($M338=Data!$L$12,Data!$V$12,IF($M338=Data!$Y$4,Data!$AA$12,IF($M338=Data!$AD$4,Data!$AF$12,IF($M338=Data!$AI$4,Data!$AK$12,IF($M338=Data!$AN$4,Data!$AP$12,0))))))</f>
        <v>0</v>
      </c>
      <c r="AM338" s="9">
        <f>IF($M338=Data!$L$10,Data!$V$13,IF($M338=Data!$L$12,Data!$V$13,IF($M338=Data!$Y$4,Data!$AA$13,IF($M338=Data!$AD$4,Data!$AF$13,IF($M338=Data!$AI$4,Data!$AK$13,IF($M338=Data!$AN$4,Data!$AP$13,0))))))</f>
        <v>0</v>
      </c>
      <c r="AN338" s="9">
        <f>IF($M338=Data!$L$10,Data!$V$14,IF($M338=Data!$L$12,Data!$V$14,IF($M338=Data!$Y$4,Data!$AA$14,IF($M338=Data!$AD$4,Data!$AF$14,IF($M338=Data!$AI$4,Data!$AK$14,IF($M338=Data!$AN$4,Data!$AP$14,0))))))</f>
        <v>0</v>
      </c>
      <c r="AO338" s="9">
        <f>IF($M338=Data!$L$10,Data!$V$15,IF($M338=Data!$L$12,Data!$V$15,IF($M338=Data!$Y$4,Data!$AA$15,IF($M338=Data!$AD$4,Data!$AF$15,IF($M338=Data!$AI$4,Data!$AK$15,IF($M338=Data!$AN$4,Data!$AP$15,0))))))</f>
        <v>0</v>
      </c>
      <c r="AP338" s="9">
        <f>IF($M338=Data!$L$10,Data!$V$16,IF($M338=Data!$L$12,Data!$V$16,IF($M338=Data!$Y$4,Data!$AA$16,IF($M338=Data!$AD$4,Data!$AF$16,IF($M338=Data!$AI$4,Data!$AK$16,IF($M338=Data!$AN$4,Data!$AP$16,0))))))</f>
        <v>0</v>
      </c>
      <c r="AQ338" s="9">
        <f>IF($M338=Data!$L$10,Data!$V$17,IF($M338=Data!$L$12,Data!$V$17,IF($M338=Data!$Y$4,Data!$AA$17,IF($M338=Data!$AD$4,Data!$AF$17,IF($M338=Data!$AI$4,Data!$AK$17,IF($M338=Data!$AN$4,Data!$AP$17,0))))))</f>
        <v>0</v>
      </c>
      <c r="AR338" s="9">
        <f>IF($M338=Data!$L$10,Data!$V$18,IF($M338=Data!$L$12,Data!$V$18,IF($M338=Data!$Y$4,Data!$AA$18,IF($M338=Data!$AD$4,Data!$AF$18,IF($M338=Data!$AI$4,Data!$AK$18,IF($M338=Data!$AN$4,Data!$AP$18,0))))))</f>
        <v>0</v>
      </c>
      <c r="AS338" s="9">
        <f>IF($M338=Data!$L$10,Data!$V$19,IF($M338=Data!$L$12,Data!$V$19,IF($M338=Data!$Y$4,Data!$AA$19,IF($M338=Data!$AD$4,Data!$AF$19,IF($M338=Data!$AI$4,Data!$AK$19,IF($M338=Data!$AN$4,Data!$AP$19,0))))))</f>
        <v>0</v>
      </c>
      <c r="AT338" s="9">
        <f>IF($M338=Data!$L$10,Data!$V$20,IF($M338=Data!$L$12,Data!$V$20,IF($M338=Data!$Y$4,Data!$AA$20,IF($M338=Data!$AD$4,Data!$AF$20,IF($M338=Data!$AI$4,Data!$AK$20,IF($M338=Data!$AN$4,Data!$AP$20,0))))))</f>
        <v>0</v>
      </c>
      <c r="AU338" s="9">
        <f>IF($M338=Data!$L$10,Data!$V$21,IF($M338=Data!$L$12,Data!$V$21,IF($M338=Data!$Y$4,Data!$AA$21,IF($M338=Data!$AD$4,Data!$AF$21,IF($M338=Data!$AI$4,Data!$AK$21,IF($M338=Data!$AN$4,Data!$AP$21,0))))))</f>
        <v>0</v>
      </c>
      <c r="AV338" s="9">
        <f>IF($M338=Data!$L$10,Data!$V$22,IF($M338=Data!$L$12,Data!$V$22,IF($M338=Data!$Y$4,Data!$AA$22,IF($M338=Data!$AD$4,Data!$AF$22,IF($M338=Data!$AI$4,Data!$AK$22,IF($M338=Data!$AN$4,Data!$AP$22,0))))))</f>
        <v>0</v>
      </c>
      <c r="AW338" s="9">
        <f>IF($M338=Data!$L$10,Data!$V$23,IF($M338=Data!$L$12,Data!$V$23,IF($M338=Data!$Y$4,Data!$AA$23,IF($M338=Data!$AD$4,Data!$AF$23,IF($M338=Data!$AI$4,Data!$AK$23,IF($M338=Data!$AN$4,Data!$AP$23,0))))))</f>
        <v>0</v>
      </c>
      <c r="AX338" s="9">
        <f>IF($M338=Data!$L$10,Data!$V$24,IF($M338=Data!$L$12,Data!$V$24,IF($M338=Data!$Y$4,Data!$AA$24,IF($M338=Data!$AD$4,Data!$AF$24,IF($M338=Data!$AI$4,Data!$AK$24,IF($M338=Data!$AN$4,Data!$AP$24,0))))))</f>
        <v>0</v>
      </c>
      <c r="AY338" s="9">
        <f>IF($M338=Data!$L$10,Data!$V$25,IF($M338=Data!$L$12,Data!$V$25,IF($M338=Data!$Y$4,Data!$AA$25,IF($M338=Data!$AD$4,Data!$AF$25,IF($M338=Data!$AI$4,Data!$AK$25,IF($M338=Data!$AN$4,Data!$AP$25,0))))))</f>
        <v>0</v>
      </c>
      <c r="AZ338" s="9">
        <f>IF($M338=Data!$L$10,Data!$V$26,IF($M338=Data!$L$12,Data!$V$26,IF($M338=Data!$Y$4,Data!$AA$26,IF($M338=Data!$AD$4,Data!$AF$26,IF($M338=Data!$AI$4,Data!$AK$26,IF($M338=Data!$AN$4,Data!$AP$26,0))))))</f>
        <v>0</v>
      </c>
      <c r="BA338" s="9">
        <f>IF($M338=Data!$L$10,Data!$V$27,IF($M338=Data!$L$12,Data!$V$27,IF($M338=Data!$Y$4,Data!$AA$27,IF($M338=Data!$AD$4,Data!$AF$27,IF($M338=Data!$AI$4,Data!$AK$27,IF($M338=Data!$AN$4,Data!$AP$27,0))))))</f>
        <v>0</v>
      </c>
      <c r="BB338" s="9">
        <f>IF($M338=Data!$L$10,Data!$V$28,IF($M338=Data!$L$12,Data!$V$28,IF($M338=Data!$Y$4,Data!$AA$28,IF($M338=Data!$AD$4,Data!$AF$28,IF($M338=Data!$AI$4,Data!$AK$28,IF($M338=Data!$AN$4,Data!$AP$28,0))))))</f>
        <v>0</v>
      </c>
      <c r="BC338" s="9">
        <f t="shared" si="24"/>
        <v>0</v>
      </c>
      <c r="BD338" s="119">
        <f>VLOOKUP($BC338,Data!$AS$4:$AT$128,2,FALSE)</f>
        <v>0</v>
      </c>
      <c r="BE338" s="102">
        <f>IF('LCLR Activity List v2.2'!$K338="SPR",1,0)</f>
        <v>0</v>
      </c>
      <c r="BF338" s="100" t="e">
        <f>IF($BE338=0,T338*Data!BF$98,IF($BE338=1,T338*Data!BK$98,T338*Data!BF$98))</f>
        <v>#N/A</v>
      </c>
      <c r="BG338" s="100" t="e">
        <f>IF($BE338=0,U338*Data!BG$98,IF($BE338=1,U338*Data!BL$98,U338*Data!BG$98))</f>
        <v>#N/A</v>
      </c>
      <c r="BH338" s="100" t="e">
        <f>IF($BE338=0,V338*Data!BH$98,IF($BE338=1,V338*Data!BM$98,V338*Data!BH$98))</f>
        <v>#N/A</v>
      </c>
      <c r="BI338" s="100" t="e">
        <f>IF($BE338=0,W338*Data!BI$98,IF($BE338=1,W338*Data!BN$98,W338*Data!BI$98))</f>
        <v>#N/A</v>
      </c>
      <c r="BJ338" s="100" t="e">
        <f>IF($BE338=0,X338*Data!BJ$98,IF($BE338=1,X338*Data!BO$98,X338*Data!BJ$98))</f>
        <v>#N/A</v>
      </c>
      <c r="BK338" s="97" t="e">
        <f t="shared" si="23"/>
        <v>#N/A</v>
      </c>
    </row>
    <row r="339" spans="1:63" x14ac:dyDescent="0.35">
      <c r="A339" s="187">
        <v>327</v>
      </c>
      <c r="B339" s="165"/>
      <c r="C339" s="166"/>
      <c r="D339" s="230"/>
      <c r="E339" s="166"/>
      <c r="F339" s="166"/>
      <c r="G339" s="166"/>
      <c r="H339" s="166"/>
      <c r="I339" s="166"/>
      <c r="J339" s="166"/>
      <c r="K339" s="166"/>
      <c r="L339" s="166"/>
      <c r="M339" s="166"/>
      <c r="N339" s="166"/>
      <c r="O339" s="231"/>
      <c r="P339" s="154">
        <f>VLOOKUP($BC339,Data!$AS$4:$AT$128,2,FALSE)</f>
        <v>0</v>
      </c>
      <c r="Q339" s="166"/>
      <c r="R339" s="166"/>
      <c r="S339" s="155"/>
      <c r="T339" s="170"/>
      <c r="U339" s="170"/>
      <c r="V339" s="170"/>
      <c r="W339" s="170"/>
      <c r="X339" s="156">
        <f t="shared" si="21"/>
        <v>0</v>
      </c>
      <c r="Y339" s="170"/>
      <c r="Z339" s="156">
        <f t="shared" si="22"/>
        <v>0</v>
      </c>
      <c r="AA339" s="175"/>
      <c r="AB339" s="176"/>
      <c r="AD339" s="9">
        <f>IF($M339=Data!$L$10,Data!$V$4,IF($M339=Data!$L$12,Data!$V$4,IF($M339=Data!$Y$4,Data!$AA$4,IF($M339=Data!$AD$4,Data!$AF$4,IF($M339=Data!$AI$4,Data!$AK$4,IF($M339=Data!$AN$4,Data!$AP$4,0))))))</f>
        <v>0</v>
      </c>
      <c r="AE339" s="9">
        <f>IF($M339=Data!$L$10,Data!$V$5,IF($M339=Data!$L$12,Data!$V$5,IF($M339=Data!$Y$4,Data!$AA$5,IF($M339=Data!$AD$4,Data!$AF$5,IF($M339=Data!$AI$4,Data!$AK$5,IF($M339=Data!$AN$4,Data!$AP$5,0))))))</f>
        <v>0</v>
      </c>
      <c r="AF339" s="9">
        <f>IF($M339=Data!$L$10,Data!$V$6,IF($M339=Data!$L$12,Data!$V$6,IF($M339=Data!$Y$4,Data!$AA$6,IF($M339=Data!$AD$4,Data!$AF$6,IF($M339=Data!$AI$4,Data!$AK$6,IF($M339=Data!$AN$4,Data!$AP$6,0))))))</f>
        <v>0</v>
      </c>
      <c r="AG339" s="9">
        <f>IF($M339=Data!$L$10,Data!$V$7,IF($M339=Data!$L$12,Data!$V$7,IF($M339=Data!$Y$4,Data!$AA$7,IF($M339=Data!$AD$4,Data!$AF$7,IF($M339=Data!$AI$4,Data!$AK$7,IF($M339=Data!$AN$4,Data!$AP$7,0))))))</f>
        <v>0</v>
      </c>
      <c r="AH339" s="9">
        <f>IF($M339=Data!$L$10,Data!$V$8,IF($M339=Data!$L$12,Data!$V$8,IF($M339=Data!$Y$4,Data!$AA$8,IF($M339=Data!$AD$4,Data!$AF$8,IF($M339=Data!$AI$4,Data!$AK$8,IF($M339=Data!$AN$4,Data!$AP$8,0))))))</f>
        <v>0</v>
      </c>
      <c r="AI339" s="9">
        <f>IF($M339=Data!$L$10,Data!$V$9,IF($M339=Data!$L$12,Data!$V$9,IF($M339=Data!$Y$4,Data!$AA$9,IF($M339=Data!$AD$4,Data!$AF$9,IF($M339=Data!$AI$4,Data!$AK$9,IF($M339=Data!$AN$4,Data!$AP$9,0))))))</f>
        <v>0</v>
      </c>
      <c r="AJ339" s="9">
        <f>IF($M339=Data!$L$10,Data!$V$10,IF($M339=Data!$L$12,Data!$V$10,IF($M339=Data!$Y$4,Data!$AA$10,IF($M339=Data!$AD$4,Data!$AF$10,IF($M339=Data!$AI$4,Data!$AK$10,IF($M339=Data!$AN$4,Data!$AP$10,0))))))</f>
        <v>0</v>
      </c>
      <c r="AK339" s="9">
        <f>IF($M339=Data!$L$10,Data!$V$11,IF($M339=Data!$L$12,Data!$V$11,IF($M339=Data!$Y$4,Data!$AA$11,IF($M339=Data!$AD$4,Data!$AF$11,IF($M339=Data!$AI$4,Data!$AK$11,IF($M339=Data!$AN$4,Data!$AP$11,0))))))</f>
        <v>0</v>
      </c>
      <c r="AL339" s="9">
        <f>IF($M339=Data!$L$10,Data!$V$12,IF($M339=Data!$L$12,Data!$V$12,IF($M339=Data!$Y$4,Data!$AA$12,IF($M339=Data!$AD$4,Data!$AF$12,IF($M339=Data!$AI$4,Data!$AK$12,IF($M339=Data!$AN$4,Data!$AP$12,0))))))</f>
        <v>0</v>
      </c>
      <c r="AM339" s="9">
        <f>IF($M339=Data!$L$10,Data!$V$13,IF($M339=Data!$L$12,Data!$V$13,IF($M339=Data!$Y$4,Data!$AA$13,IF($M339=Data!$AD$4,Data!$AF$13,IF($M339=Data!$AI$4,Data!$AK$13,IF($M339=Data!$AN$4,Data!$AP$13,0))))))</f>
        <v>0</v>
      </c>
      <c r="AN339" s="9">
        <f>IF($M339=Data!$L$10,Data!$V$14,IF($M339=Data!$L$12,Data!$V$14,IF($M339=Data!$Y$4,Data!$AA$14,IF($M339=Data!$AD$4,Data!$AF$14,IF($M339=Data!$AI$4,Data!$AK$14,IF($M339=Data!$AN$4,Data!$AP$14,0))))))</f>
        <v>0</v>
      </c>
      <c r="AO339" s="9">
        <f>IF($M339=Data!$L$10,Data!$V$15,IF($M339=Data!$L$12,Data!$V$15,IF($M339=Data!$Y$4,Data!$AA$15,IF($M339=Data!$AD$4,Data!$AF$15,IF($M339=Data!$AI$4,Data!$AK$15,IF($M339=Data!$AN$4,Data!$AP$15,0))))))</f>
        <v>0</v>
      </c>
      <c r="AP339" s="9">
        <f>IF($M339=Data!$L$10,Data!$V$16,IF($M339=Data!$L$12,Data!$V$16,IF($M339=Data!$Y$4,Data!$AA$16,IF($M339=Data!$AD$4,Data!$AF$16,IF($M339=Data!$AI$4,Data!$AK$16,IF($M339=Data!$AN$4,Data!$AP$16,0))))))</f>
        <v>0</v>
      </c>
      <c r="AQ339" s="9">
        <f>IF($M339=Data!$L$10,Data!$V$17,IF($M339=Data!$L$12,Data!$V$17,IF($M339=Data!$Y$4,Data!$AA$17,IF($M339=Data!$AD$4,Data!$AF$17,IF($M339=Data!$AI$4,Data!$AK$17,IF($M339=Data!$AN$4,Data!$AP$17,0))))))</f>
        <v>0</v>
      </c>
      <c r="AR339" s="9">
        <f>IF($M339=Data!$L$10,Data!$V$18,IF($M339=Data!$L$12,Data!$V$18,IF($M339=Data!$Y$4,Data!$AA$18,IF($M339=Data!$AD$4,Data!$AF$18,IF($M339=Data!$AI$4,Data!$AK$18,IF($M339=Data!$AN$4,Data!$AP$18,0))))))</f>
        <v>0</v>
      </c>
      <c r="AS339" s="9">
        <f>IF($M339=Data!$L$10,Data!$V$19,IF($M339=Data!$L$12,Data!$V$19,IF($M339=Data!$Y$4,Data!$AA$19,IF($M339=Data!$AD$4,Data!$AF$19,IF($M339=Data!$AI$4,Data!$AK$19,IF($M339=Data!$AN$4,Data!$AP$19,0))))))</f>
        <v>0</v>
      </c>
      <c r="AT339" s="9">
        <f>IF($M339=Data!$L$10,Data!$V$20,IF($M339=Data!$L$12,Data!$V$20,IF($M339=Data!$Y$4,Data!$AA$20,IF($M339=Data!$AD$4,Data!$AF$20,IF($M339=Data!$AI$4,Data!$AK$20,IF($M339=Data!$AN$4,Data!$AP$20,0))))))</f>
        <v>0</v>
      </c>
      <c r="AU339" s="9">
        <f>IF($M339=Data!$L$10,Data!$V$21,IF($M339=Data!$L$12,Data!$V$21,IF($M339=Data!$Y$4,Data!$AA$21,IF($M339=Data!$AD$4,Data!$AF$21,IF($M339=Data!$AI$4,Data!$AK$21,IF($M339=Data!$AN$4,Data!$AP$21,0))))))</f>
        <v>0</v>
      </c>
      <c r="AV339" s="9">
        <f>IF($M339=Data!$L$10,Data!$V$22,IF($M339=Data!$L$12,Data!$V$22,IF($M339=Data!$Y$4,Data!$AA$22,IF($M339=Data!$AD$4,Data!$AF$22,IF($M339=Data!$AI$4,Data!$AK$22,IF($M339=Data!$AN$4,Data!$AP$22,0))))))</f>
        <v>0</v>
      </c>
      <c r="AW339" s="9">
        <f>IF($M339=Data!$L$10,Data!$V$23,IF($M339=Data!$L$12,Data!$V$23,IF($M339=Data!$Y$4,Data!$AA$23,IF($M339=Data!$AD$4,Data!$AF$23,IF($M339=Data!$AI$4,Data!$AK$23,IF($M339=Data!$AN$4,Data!$AP$23,0))))))</f>
        <v>0</v>
      </c>
      <c r="AX339" s="9">
        <f>IF($M339=Data!$L$10,Data!$V$24,IF($M339=Data!$L$12,Data!$V$24,IF($M339=Data!$Y$4,Data!$AA$24,IF($M339=Data!$AD$4,Data!$AF$24,IF($M339=Data!$AI$4,Data!$AK$24,IF($M339=Data!$AN$4,Data!$AP$24,0))))))</f>
        <v>0</v>
      </c>
      <c r="AY339" s="9">
        <f>IF($M339=Data!$L$10,Data!$V$25,IF($M339=Data!$L$12,Data!$V$25,IF($M339=Data!$Y$4,Data!$AA$25,IF($M339=Data!$AD$4,Data!$AF$25,IF($M339=Data!$AI$4,Data!$AK$25,IF($M339=Data!$AN$4,Data!$AP$25,0))))))</f>
        <v>0</v>
      </c>
      <c r="AZ339" s="9">
        <f>IF($M339=Data!$L$10,Data!$V$26,IF($M339=Data!$L$12,Data!$V$26,IF($M339=Data!$Y$4,Data!$AA$26,IF($M339=Data!$AD$4,Data!$AF$26,IF($M339=Data!$AI$4,Data!$AK$26,IF($M339=Data!$AN$4,Data!$AP$26,0))))))</f>
        <v>0</v>
      </c>
      <c r="BA339" s="9">
        <f>IF($M339=Data!$L$10,Data!$V$27,IF($M339=Data!$L$12,Data!$V$27,IF($M339=Data!$Y$4,Data!$AA$27,IF($M339=Data!$AD$4,Data!$AF$27,IF($M339=Data!$AI$4,Data!$AK$27,IF($M339=Data!$AN$4,Data!$AP$27,0))))))</f>
        <v>0</v>
      </c>
      <c r="BB339" s="9">
        <f>IF($M339=Data!$L$10,Data!$V$28,IF($M339=Data!$L$12,Data!$V$28,IF($M339=Data!$Y$4,Data!$AA$28,IF($M339=Data!$AD$4,Data!$AF$28,IF($M339=Data!$AI$4,Data!$AK$28,IF($M339=Data!$AN$4,Data!$AP$28,0))))))</f>
        <v>0</v>
      </c>
      <c r="BC339" s="9">
        <f t="shared" si="24"/>
        <v>0</v>
      </c>
      <c r="BD339" s="119">
        <f>VLOOKUP($BC339,Data!$AS$4:$AT$128,2,FALSE)</f>
        <v>0</v>
      </c>
      <c r="BE339" s="102">
        <f>IF('LCLR Activity List v2.2'!$K339="SPR",1,0)</f>
        <v>0</v>
      </c>
      <c r="BF339" s="100" t="e">
        <f>IF($BE339=0,T339*Data!BF$98,IF($BE339=1,T339*Data!BK$98,T339*Data!BF$98))</f>
        <v>#N/A</v>
      </c>
      <c r="BG339" s="100" t="e">
        <f>IF($BE339=0,U339*Data!BG$98,IF($BE339=1,U339*Data!BL$98,U339*Data!BG$98))</f>
        <v>#N/A</v>
      </c>
      <c r="BH339" s="100" t="e">
        <f>IF($BE339=0,V339*Data!BH$98,IF($BE339=1,V339*Data!BM$98,V339*Data!BH$98))</f>
        <v>#N/A</v>
      </c>
      <c r="BI339" s="100" t="e">
        <f>IF($BE339=0,W339*Data!BI$98,IF($BE339=1,W339*Data!BN$98,W339*Data!BI$98))</f>
        <v>#N/A</v>
      </c>
      <c r="BJ339" s="100" t="e">
        <f>IF($BE339=0,X339*Data!BJ$98,IF($BE339=1,X339*Data!BO$98,X339*Data!BJ$98))</f>
        <v>#N/A</v>
      </c>
      <c r="BK339" s="97" t="e">
        <f t="shared" si="23"/>
        <v>#N/A</v>
      </c>
    </row>
    <row r="340" spans="1:63" x14ac:dyDescent="0.35">
      <c r="A340" s="187">
        <v>328</v>
      </c>
      <c r="B340" s="165"/>
      <c r="C340" s="166"/>
      <c r="D340" s="230"/>
      <c r="E340" s="166"/>
      <c r="F340" s="166"/>
      <c r="G340" s="166"/>
      <c r="H340" s="166"/>
      <c r="I340" s="166"/>
      <c r="J340" s="166"/>
      <c r="K340" s="166"/>
      <c r="L340" s="166"/>
      <c r="M340" s="166"/>
      <c r="N340" s="166"/>
      <c r="O340" s="231"/>
      <c r="P340" s="154">
        <f>VLOOKUP($BC340,Data!$AS$4:$AT$128,2,FALSE)</f>
        <v>0</v>
      </c>
      <c r="Q340" s="166"/>
      <c r="R340" s="166"/>
      <c r="S340" s="155"/>
      <c r="T340" s="170"/>
      <c r="U340" s="170"/>
      <c r="V340" s="170"/>
      <c r="W340" s="170"/>
      <c r="X340" s="156">
        <f t="shared" si="21"/>
        <v>0</v>
      </c>
      <c r="Y340" s="170"/>
      <c r="Z340" s="156">
        <f t="shared" si="22"/>
        <v>0</v>
      </c>
      <c r="AA340" s="175"/>
      <c r="AB340" s="176"/>
      <c r="AD340" s="9">
        <f>IF($M340=Data!$L$10,Data!$V$4,IF($M340=Data!$L$12,Data!$V$4,IF($M340=Data!$Y$4,Data!$AA$4,IF($M340=Data!$AD$4,Data!$AF$4,IF($M340=Data!$AI$4,Data!$AK$4,IF($M340=Data!$AN$4,Data!$AP$4,0))))))</f>
        <v>0</v>
      </c>
      <c r="AE340" s="9">
        <f>IF($M340=Data!$L$10,Data!$V$5,IF($M340=Data!$L$12,Data!$V$5,IF($M340=Data!$Y$4,Data!$AA$5,IF($M340=Data!$AD$4,Data!$AF$5,IF($M340=Data!$AI$4,Data!$AK$5,IF($M340=Data!$AN$4,Data!$AP$5,0))))))</f>
        <v>0</v>
      </c>
      <c r="AF340" s="9">
        <f>IF($M340=Data!$L$10,Data!$V$6,IF($M340=Data!$L$12,Data!$V$6,IF($M340=Data!$Y$4,Data!$AA$6,IF($M340=Data!$AD$4,Data!$AF$6,IF($M340=Data!$AI$4,Data!$AK$6,IF($M340=Data!$AN$4,Data!$AP$6,0))))))</f>
        <v>0</v>
      </c>
      <c r="AG340" s="9">
        <f>IF($M340=Data!$L$10,Data!$V$7,IF($M340=Data!$L$12,Data!$V$7,IF($M340=Data!$Y$4,Data!$AA$7,IF($M340=Data!$AD$4,Data!$AF$7,IF($M340=Data!$AI$4,Data!$AK$7,IF($M340=Data!$AN$4,Data!$AP$7,0))))))</f>
        <v>0</v>
      </c>
      <c r="AH340" s="9">
        <f>IF($M340=Data!$L$10,Data!$V$8,IF($M340=Data!$L$12,Data!$V$8,IF($M340=Data!$Y$4,Data!$AA$8,IF($M340=Data!$AD$4,Data!$AF$8,IF($M340=Data!$AI$4,Data!$AK$8,IF($M340=Data!$AN$4,Data!$AP$8,0))))))</f>
        <v>0</v>
      </c>
      <c r="AI340" s="9">
        <f>IF($M340=Data!$L$10,Data!$V$9,IF($M340=Data!$L$12,Data!$V$9,IF($M340=Data!$Y$4,Data!$AA$9,IF($M340=Data!$AD$4,Data!$AF$9,IF($M340=Data!$AI$4,Data!$AK$9,IF($M340=Data!$AN$4,Data!$AP$9,0))))))</f>
        <v>0</v>
      </c>
      <c r="AJ340" s="9">
        <f>IF($M340=Data!$L$10,Data!$V$10,IF($M340=Data!$L$12,Data!$V$10,IF($M340=Data!$Y$4,Data!$AA$10,IF($M340=Data!$AD$4,Data!$AF$10,IF($M340=Data!$AI$4,Data!$AK$10,IF($M340=Data!$AN$4,Data!$AP$10,0))))))</f>
        <v>0</v>
      </c>
      <c r="AK340" s="9">
        <f>IF($M340=Data!$L$10,Data!$V$11,IF($M340=Data!$L$12,Data!$V$11,IF($M340=Data!$Y$4,Data!$AA$11,IF($M340=Data!$AD$4,Data!$AF$11,IF($M340=Data!$AI$4,Data!$AK$11,IF($M340=Data!$AN$4,Data!$AP$11,0))))))</f>
        <v>0</v>
      </c>
      <c r="AL340" s="9">
        <f>IF($M340=Data!$L$10,Data!$V$12,IF($M340=Data!$L$12,Data!$V$12,IF($M340=Data!$Y$4,Data!$AA$12,IF($M340=Data!$AD$4,Data!$AF$12,IF($M340=Data!$AI$4,Data!$AK$12,IF($M340=Data!$AN$4,Data!$AP$12,0))))))</f>
        <v>0</v>
      </c>
      <c r="AM340" s="9">
        <f>IF($M340=Data!$L$10,Data!$V$13,IF($M340=Data!$L$12,Data!$V$13,IF($M340=Data!$Y$4,Data!$AA$13,IF($M340=Data!$AD$4,Data!$AF$13,IF($M340=Data!$AI$4,Data!$AK$13,IF($M340=Data!$AN$4,Data!$AP$13,0))))))</f>
        <v>0</v>
      </c>
      <c r="AN340" s="9">
        <f>IF($M340=Data!$L$10,Data!$V$14,IF($M340=Data!$L$12,Data!$V$14,IF($M340=Data!$Y$4,Data!$AA$14,IF($M340=Data!$AD$4,Data!$AF$14,IF($M340=Data!$AI$4,Data!$AK$14,IF($M340=Data!$AN$4,Data!$AP$14,0))))))</f>
        <v>0</v>
      </c>
      <c r="AO340" s="9">
        <f>IF($M340=Data!$L$10,Data!$V$15,IF($M340=Data!$L$12,Data!$V$15,IF($M340=Data!$Y$4,Data!$AA$15,IF($M340=Data!$AD$4,Data!$AF$15,IF($M340=Data!$AI$4,Data!$AK$15,IF($M340=Data!$AN$4,Data!$AP$15,0))))))</f>
        <v>0</v>
      </c>
      <c r="AP340" s="9">
        <f>IF($M340=Data!$L$10,Data!$V$16,IF($M340=Data!$L$12,Data!$V$16,IF($M340=Data!$Y$4,Data!$AA$16,IF($M340=Data!$AD$4,Data!$AF$16,IF($M340=Data!$AI$4,Data!$AK$16,IF($M340=Data!$AN$4,Data!$AP$16,0))))))</f>
        <v>0</v>
      </c>
      <c r="AQ340" s="9">
        <f>IF($M340=Data!$L$10,Data!$V$17,IF($M340=Data!$L$12,Data!$V$17,IF($M340=Data!$Y$4,Data!$AA$17,IF($M340=Data!$AD$4,Data!$AF$17,IF($M340=Data!$AI$4,Data!$AK$17,IF($M340=Data!$AN$4,Data!$AP$17,0))))))</f>
        <v>0</v>
      </c>
      <c r="AR340" s="9">
        <f>IF($M340=Data!$L$10,Data!$V$18,IF($M340=Data!$L$12,Data!$V$18,IF($M340=Data!$Y$4,Data!$AA$18,IF($M340=Data!$AD$4,Data!$AF$18,IF($M340=Data!$AI$4,Data!$AK$18,IF($M340=Data!$AN$4,Data!$AP$18,0))))))</f>
        <v>0</v>
      </c>
      <c r="AS340" s="9">
        <f>IF($M340=Data!$L$10,Data!$V$19,IF($M340=Data!$L$12,Data!$V$19,IF($M340=Data!$Y$4,Data!$AA$19,IF($M340=Data!$AD$4,Data!$AF$19,IF($M340=Data!$AI$4,Data!$AK$19,IF($M340=Data!$AN$4,Data!$AP$19,0))))))</f>
        <v>0</v>
      </c>
      <c r="AT340" s="9">
        <f>IF($M340=Data!$L$10,Data!$V$20,IF($M340=Data!$L$12,Data!$V$20,IF($M340=Data!$Y$4,Data!$AA$20,IF($M340=Data!$AD$4,Data!$AF$20,IF($M340=Data!$AI$4,Data!$AK$20,IF($M340=Data!$AN$4,Data!$AP$20,0))))))</f>
        <v>0</v>
      </c>
      <c r="AU340" s="9">
        <f>IF($M340=Data!$L$10,Data!$V$21,IF($M340=Data!$L$12,Data!$V$21,IF($M340=Data!$Y$4,Data!$AA$21,IF($M340=Data!$AD$4,Data!$AF$21,IF($M340=Data!$AI$4,Data!$AK$21,IF($M340=Data!$AN$4,Data!$AP$21,0))))))</f>
        <v>0</v>
      </c>
      <c r="AV340" s="9">
        <f>IF($M340=Data!$L$10,Data!$V$22,IF($M340=Data!$L$12,Data!$V$22,IF($M340=Data!$Y$4,Data!$AA$22,IF($M340=Data!$AD$4,Data!$AF$22,IF($M340=Data!$AI$4,Data!$AK$22,IF($M340=Data!$AN$4,Data!$AP$22,0))))))</f>
        <v>0</v>
      </c>
      <c r="AW340" s="9">
        <f>IF($M340=Data!$L$10,Data!$V$23,IF($M340=Data!$L$12,Data!$V$23,IF($M340=Data!$Y$4,Data!$AA$23,IF($M340=Data!$AD$4,Data!$AF$23,IF($M340=Data!$AI$4,Data!$AK$23,IF($M340=Data!$AN$4,Data!$AP$23,0))))))</f>
        <v>0</v>
      </c>
      <c r="AX340" s="9">
        <f>IF($M340=Data!$L$10,Data!$V$24,IF($M340=Data!$L$12,Data!$V$24,IF($M340=Data!$Y$4,Data!$AA$24,IF($M340=Data!$AD$4,Data!$AF$24,IF($M340=Data!$AI$4,Data!$AK$24,IF($M340=Data!$AN$4,Data!$AP$24,0))))))</f>
        <v>0</v>
      </c>
      <c r="AY340" s="9">
        <f>IF($M340=Data!$L$10,Data!$V$25,IF($M340=Data!$L$12,Data!$V$25,IF($M340=Data!$Y$4,Data!$AA$25,IF($M340=Data!$AD$4,Data!$AF$25,IF($M340=Data!$AI$4,Data!$AK$25,IF($M340=Data!$AN$4,Data!$AP$25,0))))))</f>
        <v>0</v>
      </c>
      <c r="AZ340" s="9">
        <f>IF($M340=Data!$L$10,Data!$V$26,IF($M340=Data!$L$12,Data!$V$26,IF($M340=Data!$Y$4,Data!$AA$26,IF($M340=Data!$AD$4,Data!$AF$26,IF($M340=Data!$AI$4,Data!$AK$26,IF($M340=Data!$AN$4,Data!$AP$26,0))))))</f>
        <v>0</v>
      </c>
      <c r="BA340" s="9">
        <f>IF($M340=Data!$L$10,Data!$V$27,IF($M340=Data!$L$12,Data!$V$27,IF($M340=Data!$Y$4,Data!$AA$27,IF($M340=Data!$AD$4,Data!$AF$27,IF($M340=Data!$AI$4,Data!$AK$27,IF($M340=Data!$AN$4,Data!$AP$27,0))))))</f>
        <v>0</v>
      </c>
      <c r="BB340" s="9">
        <f>IF($M340=Data!$L$10,Data!$V$28,IF($M340=Data!$L$12,Data!$V$28,IF($M340=Data!$Y$4,Data!$AA$28,IF($M340=Data!$AD$4,Data!$AF$28,IF($M340=Data!$AI$4,Data!$AK$28,IF($M340=Data!$AN$4,Data!$AP$28,0))))))</f>
        <v>0</v>
      </c>
      <c r="BC340" s="9">
        <f t="shared" si="24"/>
        <v>0</v>
      </c>
      <c r="BD340" s="119">
        <f>VLOOKUP($BC340,Data!$AS$4:$AT$128,2,FALSE)</f>
        <v>0</v>
      </c>
      <c r="BE340" s="102">
        <f>IF('LCLR Activity List v2.2'!$K340="SPR",1,0)</f>
        <v>0</v>
      </c>
      <c r="BF340" s="100" t="e">
        <f>IF($BE340=0,T340*Data!BF$98,IF($BE340=1,T340*Data!BK$98,T340*Data!BF$98))</f>
        <v>#N/A</v>
      </c>
      <c r="BG340" s="100" t="e">
        <f>IF($BE340=0,U340*Data!BG$98,IF($BE340=1,U340*Data!BL$98,U340*Data!BG$98))</f>
        <v>#N/A</v>
      </c>
      <c r="BH340" s="100" t="e">
        <f>IF($BE340=0,V340*Data!BH$98,IF($BE340=1,V340*Data!BM$98,V340*Data!BH$98))</f>
        <v>#N/A</v>
      </c>
      <c r="BI340" s="100" t="e">
        <f>IF($BE340=0,W340*Data!BI$98,IF($BE340=1,W340*Data!BN$98,W340*Data!BI$98))</f>
        <v>#N/A</v>
      </c>
      <c r="BJ340" s="100" t="e">
        <f>IF($BE340=0,X340*Data!BJ$98,IF($BE340=1,X340*Data!BO$98,X340*Data!BJ$98))</f>
        <v>#N/A</v>
      </c>
      <c r="BK340" s="97" t="e">
        <f t="shared" si="23"/>
        <v>#N/A</v>
      </c>
    </row>
    <row r="341" spans="1:63" x14ac:dyDescent="0.35">
      <c r="A341" s="187">
        <v>329</v>
      </c>
      <c r="B341" s="165"/>
      <c r="C341" s="166"/>
      <c r="D341" s="230"/>
      <c r="E341" s="166"/>
      <c r="F341" s="166"/>
      <c r="G341" s="166"/>
      <c r="H341" s="166"/>
      <c r="I341" s="166"/>
      <c r="J341" s="166"/>
      <c r="K341" s="166"/>
      <c r="L341" s="166"/>
      <c r="M341" s="166"/>
      <c r="N341" s="166"/>
      <c r="O341" s="231"/>
      <c r="P341" s="154">
        <f>VLOOKUP($BC341,Data!$AS$4:$AT$128,2,FALSE)</f>
        <v>0</v>
      </c>
      <c r="Q341" s="166"/>
      <c r="R341" s="166"/>
      <c r="S341" s="155"/>
      <c r="T341" s="170"/>
      <c r="U341" s="170"/>
      <c r="V341" s="170"/>
      <c r="W341" s="170"/>
      <c r="X341" s="156">
        <f t="shared" si="21"/>
        <v>0</v>
      </c>
      <c r="Y341" s="170"/>
      <c r="Z341" s="156">
        <f t="shared" si="22"/>
        <v>0</v>
      </c>
      <c r="AA341" s="175"/>
      <c r="AB341" s="176"/>
      <c r="AD341" s="9">
        <f>IF($M341=Data!$L$10,Data!$V$4,IF($M341=Data!$L$12,Data!$V$4,IF($M341=Data!$Y$4,Data!$AA$4,IF($M341=Data!$AD$4,Data!$AF$4,IF($M341=Data!$AI$4,Data!$AK$4,IF($M341=Data!$AN$4,Data!$AP$4,0))))))</f>
        <v>0</v>
      </c>
      <c r="AE341" s="9">
        <f>IF($M341=Data!$L$10,Data!$V$5,IF($M341=Data!$L$12,Data!$V$5,IF($M341=Data!$Y$4,Data!$AA$5,IF($M341=Data!$AD$4,Data!$AF$5,IF($M341=Data!$AI$4,Data!$AK$5,IF($M341=Data!$AN$4,Data!$AP$5,0))))))</f>
        <v>0</v>
      </c>
      <c r="AF341" s="9">
        <f>IF($M341=Data!$L$10,Data!$V$6,IF($M341=Data!$L$12,Data!$V$6,IF($M341=Data!$Y$4,Data!$AA$6,IF($M341=Data!$AD$4,Data!$AF$6,IF($M341=Data!$AI$4,Data!$AK$6,IF($M341=Data!$AN$4,Data!$AP$6,0))))))</f>
        <v>0</v>
      </c>
      <c r="AG341" s="9">
        <f>IF($M341=Data!$L$10,Data!$V$7,IF($M341=Data!$L$12,Data!$V$7,IF($M341=Data!$Y$4,Data!$AA$7,IF($M341=Data!$AD$4,Data!$AF$7,IF($M341=Data!$AI$4,Data!$AK$7,IF($M341=Data!$AN$4,Data!$AP$7,0))))))</f>
        <v>0</v>
      </c>
      <c r="AH341" s="9">
        <f>IF($M341=Data!$L$10,Data!$V$8,IF($M341=Data!$L$12,Data!$V$8,IF($M341=Data!$Y$4,Data!$AA$8,IF($M341=Data!$AD$4,Data!$AF$8,IF($M341=Data!$AI$4,Data!$AK$8,IF($M341=Data!$AN$4,Data!$AP$8,0))))))</f>
        <v>0</v>
      </c>
      <c r="AI341" s="9">
        <f>IF($M341=Data!$L$10,Data!$V$9,IF($M341=Data!$L$12,Data!$V$9,IF($M341=Data!$Y$4,Data!$AA$9,IF($M341=Data!$AD$4,Data!$AF$9,IF($M341=Data!$AI$4,Data!$AK$9,IF($M341=Data!$AN$4,Data!$AP$9,0))))))</f>
        <v>0</v>
      </c>
      <c r="AJ341" s="9">
        <f>IF($M341=Data!$L$10,Data!$V$10,IF($M341=Data!$L$12,Data!$V$10,IF($M341=Data!$Y$4,Data!$AA$10,IF($M341=Data!$AD$4,Data!$AF$10,IF($M341=Data!$AI$4,Data!$AK$10,IF($M341=Data!$AN$4,Data!$AP$10,0))))))</f>
        <v>0</v>
      </c>
      <c r="AK341" s="9">
        <f>IF($M341=Data!$L$10,Data!$V$11,IF($M341=Data!$L$12,Data!$V$11,IF($M341=Data!$Y$4,Data!$AA$11,IF($M341=Data!$AD$4,Data!$AF$11,IF($M341=Data!$AI$4,Data!$AK$11,IF($M341=Data!$AN$4,Data!$AP$11,0))))))</f>
        <v>0</v>
      </c>
      <c r="AL341" s="9">
        <f>IF($M341=Data!$L$10,Data!$V$12,IF($M341=Data!$L$12,Data!$V$12,IF($M341=Data!$Y$4,Data!$AA$12,IF($M341=Data!$AD$4,Data!$AF$12,IF($M341=Data!$AI$4,Data!$AK$12,IF($M341=Data!$AN$4,Data!$AP$12,0))))))</f>
        <v>0</v>
      </c>
      <c r="AM341" s="9">
        <f>IF($M341=Data!$L$10,Data!$V$13,IF($M341=Data!$L$12,Data!$V$13,IF($M341=Data!$Y$4,Data!$AA$13,IF($M341=Data!$AD$4,Data!$AF$13,IF($M341=Data!$AI$4,Data!$AK$13,IF($M341=Data!$AN$4,Data!$AP$13,0))))))</f>
        <v>0</v>
      </c>
      <c r="AN341" s="9">
        <f>IF($M341=Data!$L$10,Data!$V$14,IF($M341=Data!$L$12,Data!$V$14,IF($M341=Data!$Y$4,Data!$AA$14,IF($M341=Data!$AD$4,Data!$AF$14,IF($M341=Data!$AI$4,Data!$AK$14,IF($M341=Data!$AN$4,Data!$AP$14,0))))))</f>
        <v>0</v>
      </c>
      <c r="AO341" s="9">
        <f>IF($M341=Data!$L$10,Data!$V$15,IF($M341=Data!$L$12,Data!$V$15,IF($M341=Data!$Y$4,Data!$AA$15,IF($M341=Data!$AD$4,Data!$AF$15,IF($M341=Data!$AI$4,Data!$AK$15,IF($M341=Data!$AN$4,Data!$AP$15,0))))))</f>
        <v>0</v>
      </c>
      <c r="AP341" s="9">
        <f>IF($M341=Data!$L$10,Data!$V$16,IF($M341=Data!$L$12,Data!$V$16,IF($M341=Data!$Y$4,Data!$AA$16,IF($M341=Data!$AD$4,Data!$AF$16,IF($M341=Data!$AI$4,Data!$AK$16,IF($M341=Data!$AN$4,Data!$AP$16,0))))))</f>
        <v>0</v>
      </c>
      <c r="AQ341" s="9">
        <f>IF($M341=Data!$L$10,Data!$V$17,IF($M341=Data!$L$12,Data!$V$17,IF($M341=Data!$Y$4,Data!$AA$17,IF($M341=Data!$AD$4,Data!$AF$17,IF($M341=Data!$AI$4,Data!$AK$17,IF($M341=Data!$AN$4,Data!$AP$17,0))))))</f>
        <v>0</v>
      </c>
      <c r="AR341" s="9">
        <f>IF($M341=Data!$L$10,Data!$V$18,IF($M341=Data!$L$12,Data!$V$18,IF($M341=Data!$Y$4,Data!$AA$18,IF($M341=Data!$AD$4,Data!$AF$18,IF($M341=Data!$AI$4,Data!$AK$18,IF($M341=Data!$AN$4,Data!$AP$18,0))))))</f>
        <v>0</v>
      </c>
      <c r="AS341" s="9">
        <f>IF($M341=Data!$L$10,Data!$V$19,IF($M341=Data!$L$12,Data!$V$19,IF($M341=Data!$Y$4,Data!$AA$19,IF($M341=Data!$AD$4,Data!$AF$19,IF($M341=Data!$AI$4,Data!$AK$19,IF($M341=Data!$AN$4,Data!$AP$19,0))))))</f>
        <v>0</v>
      </c>
      <c r="AT341" s="9">
        <f>IF($M341=Data!$L$10,Data!$V$20,IF($M341=Data!$L$12,Data!$V$20,IF($M341=Data!$Y$4,Data!$AA$20,IF($M341=Data!$AD$4,Data!$AF$20,IF($M341=Data!$AI$4,Data!$AK$20,IF($M341=Data!$AN$4,Data!$AP$20,0))))))</f>
        <v>0</v>
      </c>
      <c r="AU341" s="9">
        <f>IF($M341=Data!$L$10,Data!$V$21,IF($M341=Data!$L$12,Data!$V$21,IF($M341=Data!$Y$4,Data!$AA$21,IF($M341=Data!$AD$4,Data!$AF$21,IF($M341=Data!$AI$4,Data!$AK$21,IF($M341=Data!$AN$4,Data!$AP$21,0))))))</f>
        <v>0</v>
      </c>
      <c r="AV341" s="9">
        <f>IF($M341=Data!$L$10,Data!$V$22,IF($M341=Data!$L$12,Data!$V$22,IF($M341=Data!$Y$4,Data!$AA$22,IF($M341=Data!$AD$4,Data!$AF$22,IF($M341=Data!$AI$4,Data!$AK$22,IF($M341=Data!$AN$4,Data!$AP$22,0))))))</f>
        <v>0</v>
      </c>
      <c r="AW341" s="9">
        <f>IF($M341=Data!$L$10,Data!$V$23,IF($M341=Data!$L$12,Data!$V$23,IF($M341=Data!$Y$4,Data!$AA$23,IF($M341=Data!$AD$4,Data!$AF$23,IF($M341=Data!$AI$4,Data!$AK$23,IF($M341=Data!$AN$4,Data!$AP$23,0))))))</f>
        <v>0</v>
      </c>
      <c r="AX341" s="9">
        <f>IF($M341=Data!$L$10,Data!$V$24,IF($M341=Data!$L$12,Data!$V$24,IF($M341=Data!$Y$4,Data!$AA$24,IF($M341=Data!$AD$4,Data!$AF$24,IF($M341=Data!$AI$4,Data!$AK$24,IF($M341=Data!$AN$4,Data!$AP$24,0))))))</f>
        <v>0</v>
      </c>
      <c r="AY341" s="9">
        <f>IF($M341=Data!$L$10,Data!$V$25,IF($M341=Data!$L$12,Data!$V$25,IF($M341=Data!$Y$4,Data!$AA$25,IF($M341=Data!$AD$4,Data!$AF$25,IF($M341=Data!$AI$4,Data!$AK$25,IF($M341=Data!$AN$4,Data!$AP$25,0))))))</f>
        <v>0</v>
      </c>
      <c r="AZ341" s="9">
        <f>IF($M341=Data!$L$10,Data!$V$26,IF($M341=Data!$L$12,Data!$V$26,IF($M341=Data!$Y$4,Data!$AA$26,IF($M341=Data!$AD$4,Data!$AF$26,IF($M341=Data!$AI$4,Data!$AK$26,IF($M341=Data!$AN$4,Data!$AP$26,0))))))</f>
        <v>0</v>
      </c>
      <c r="BA341" s="9">
        <f>IF($M341=Data!$L$10,Data!$V$27,IF($M341=Data!$L$12,Data!$V$27,IF($M341=Data!$Y$4,Data!$AA$27,IF($M341=Data!$AD$4,Data!$AF$27,IF($M341=Data!$AI$4,Data!$AK$27,IF($M341=Data!$AN$4,Data!$AP$27,0))))))</f>
        <v>0</v>
      </c>
      <c r="BB341" s="9">
        <f>IF($M341=Data!$L$10,Data!$V$28,IF($M341=Data!$L$12,Data!$V$28,IF($M341=Data!$Y$4,Data!$AA$28,IF($M341=Data!$AD$4,Data!$AF$28,IF($M341=Data!$AI$4,Data!$AK$28,IF($M341=Data!$AN$4,Data!$AP$28,0))))))</f>
        <v>0</v>
      </c>
      <c r="BC341" s="9">
        <f t="shared" si="24"/>
        <v>0</v>
      </c>
      <c r="BD341" s="119">
        <f>VLOOKUP($BC341,Data!$AS$4:$AT$128,2,FALSE)</f>
        <v>0</v>
      </c>
      <c r="BE341" s="102">
        <f>IF('LCLR Activity List v2.2'!$K341="SPR",1,0)</f>
        <v>0</v>
      </c>
      <c r="BF341" s="100" t="e">
        <f>IF($BE341=0,T341*Data!BF$98,IF($BE341=1,T341*Data!BK$98,T341*Data!BF$98))</f>
        <v>#N/A</v>
      </c>
      <c r="BG341" s="100" t="e">
        <f>IF($BE341=0,U341*Data!BG$98,IF($BE341=1,U341*Data!BL$98,U341*Data!BG$98))</f>
        <v>#N/A</v>
      </c>
      <c r="BH341" s="100" t="e">
        <f>IF($BE341=0,V341*Data!BH$98,IF($BE341=1,V341*Data!BM$98,V341*Data!BH$98))</f>
        <v>#N/A</v>
      </c>
      <c r="BI341" s="100" t="e">
        <f>IF($BE341=0,W341*Data!BI$98,IF($BE341=1,W341*Data!BN$98,W341*Data!BI$98))</f>
        <v>#N/A</v>
      </c>
      <c r="BJ341" s="100" t="e">
        <f>IF($BE341=0,X341*Data!BJ$98,IF($BE341=1,X341*Data!BO$98,X341*Data!BJ$98))</f>
        <v>#N/A</v>
      </c>
      <c r="BK341" s="97" t="e">
        <f t="shared" si="23"/>
        <v>#N/A</v>
      </c>
    </row>
    <row r="342" spans="1:63" x14ac:dyDescent="0.35">
      <c r="A342" s="187">
        <v>330</v>
      </c>
      <c r="B342" s="165"/>
      <c r="C342" s="166"/>
      <c r="D342" s="230"/>
      <c r="E342" s="166"/>
      <c r="F342" s="166"/>
      <c r="G342" s="166"/>
      <c r="H342" s="166"/>
      <c r="I342" s="166"/>
      <c r="J342" s="166"/>
      <c r="K342" s="166"/>
      <c r="L342" s="166"/>
      <c r="M342" s="166"/>
      <c r="N342" s="166"/>
      <c r="O342" s="231">
        <v>88</v>
      </c>
      <c r="P342" s="154">
        <f>VLOOKUP($BC342,Data!$AS$4:$AT$128,2,FALSE)</f>
        <v>0</v>
      </c>
      <c r="Q342" s="166"/>
      <c r="R342" s="166"/>
      <c r="S342" s="155"/>
      <c r="T342" s="170"/>
      <c r="U342" s="170"/>
      <c r="V342" s="170"/>
      <c r="W342" s="170"/>
      <c r="X342" s="156">
        <f t="shared" si="21"/>
        <v>0</v>
      </c>
      <c r="Y342" s="170"/>
      <c r="Z342" s="156">
        <f t="shared" si="22"/>
        <v>0</v>
      </c>
      <c r="AA342" s="175"/>
      <c r="AB342" s="176"/>
      <c r="AD342" s="9">
        <f>IF($M342=Data!$L$10,Data!$V$4,IF($M342=Data!$L$12,Data!$V$4,IF($M342=Data!$Y$4,Data!$AA$4,IF($M342=Data!$AD$4,Data!$AF$4,IF($M342=Data!$AI$4,Data!$AK$4,IF($M342=Data!$AN$4,Data!$AP$4,0))))))</f>
        <v>0</v>
      </c>
      <c r="AE342" s="9">
        <f>IF($M342=Data!$L$10,Data!$V$5,IF($M342=Data!$L$12,Data!$V$5,IF($M342=Data!$Y$4,Data!$AA$5,IF($M342=Data!$AD$4,Data!$AF$5,IF($M342=Data!$AI$4,Data!$AK$5,IF($M342=Data!$AN$4,Data!$AP$5,0))))))</f>
        <v>0</v>
      </c>
      <c r="AF342" s="9">
        <f>IF($M342=Data!$L$10,Data!$V$6,IF($M342=Data!$L$12,Data!$V$6,IF($M342=Data!$Y$4,Data!$AA$6,IF($M342=Data!$AD$4,Data!$AF$6,IF($M342=Data!$AI$4,Data!$AK$6,IF($M342=Data!$AN$4,Data!$AP$6,0))))))</f>
        <v>0</v>
      </c>
      <c r="AG342" s="9">
        <f>IF($M342=Data!$L$10,Data!$V$7,IF($M342=Data!$L$12,Data!$V$7,IF($M342=Data!$Y$4,Data!$AA$7,IF($M342=Data!$AD$4,Data!$AF$7,IF($M342=Data!$AI$4,Data!$AK$7,IF($M342=Data!$AN$4,Data!$AP$7,0))))))</f>
        <v>0</v>
      </c>
      <c r="AH342" s="9">
        <f>IF($M342=Data!$L$10,Data!$V$8,IF($M342=Data!$L$12,Data!$V$8,IF($M342=Data!$Y$4,Data!$AA$8,IF($M342=Data!$AD$4,Data!$AF$8,IF($M342=Data!$AI$4,Data!$AK$8,IF($M342=Data!$AN$4,Data!$AP$8,0))))))</f>
        <v>0</v>
      </c>
      <c r="AI342" s="9">
        <f>IF($M342=Data!$L$10,Data!$V$9,IF($M342=Data!$L$12,Data!$V$9,IF($M342=Data!$Y$4,Data!$AA$9,IF($M342=Data!$AD$4,Data!$AF$9,IF($M342=Data!$AI$4,Data!$AK$9,IF($M342=Data!$AN$4,Data!$AP$9,0))))))</f>
        <v>0</v>
      </c>
      <c r="AJ342" s="9">
        <f>IF($M342=Data!$L$10,Data!$V$10,IF($M342=Data!$L$12,Data!$V$10,IF($M342=Data!$Y$4,Data!$AA$10,IF($M342=Data!$AD$4,Data!$AF$10,IF($M342=Data!$AI$4,Data!$AK$10,IF($M342=Data!$AN$4,Data!$AP$10,0))))))</f>
        <v>0</v>
      </c>
      <c r="AK342" s="9">
        <f>IF($M342=Data!$L$10,Data!$V$11,IF($M342=Data!$L$12,Data!$V$11,IF($M342=Data!$Y$4,Data!$AA$11,IF($M342=Data!$AD$4,Data!$AF$11,IF($M342=Data!$AI$4,Data!$AK$11,IF($M342=Data!$AN$4,Data!$AP$11,0))))))</f>
        <v>0</v>
      </c>
      <c r="AL342" s="9">
        <f>IF($M342=Data!$L$10,Data!$V$12,IF($M342=Data!$L$12,Data!$V$12,IF($M342=Data!$Y$4,Data!$AA$12,IF($M342=Data!$AD$4,Data!$AF$12,IF($M342=Data!$AI$4,Data!$AK$12,IF($M342=Data!$AN$4,Data!$AP$12,0))))))</f>
        <v>0</v>
      </c>
      <c r="AM342" s="9">
        <f>IF($M342=Data!$L$10,Data!$V$13,IF($M342=Data!$L$12,Data!$V$13,IF($M342=Data!$Y$4,Data!$AA$13,IF($M342=Data!$AD$4,Data!$AF$13,IF($M342=Data!$AI$4,Data!$AK$13,IF($M342=Data!$AN$4,Data!$AP$13,0))))))</f>
        <v>0</v>
      </c>
      <c r="AN342" s="9">
        <f>IF($M342=Data!$L$10,Data!$V$14,IF($M342=Data!$L$12,Data!$V$14,IF($M342=Data!$Y$4,Data!$AA$14,IF($M342=Data!$AD$4,Data!$AF$14,IF($M342=Data!$AI$4,Data!$AK$14,IF($M342=Data!$AN$4,Data!$AP$14,0))))))</f>
        <v>0</v>
      </c>
      <c r="AO342" s="9">
        <f>IF($M342=Data!$L$10,Data!$V$15,IF($M342=Data!$L$12,Data!$V$15,IF($M342=Data!$Y$4,Data!$AA$15,IF($M342=Data!$AD$4,Data!$AF$15,IF($M342=Data!$AI$4,Data!$AK$15,IF($M342=Data!$AN$4,Data!$AP$15,0))))))</f>
        <v>0</v>
      </c>
      <c r="AP342" s="9">
        <f>IF($M342=Data!$L$10,Data!$V$16,IF($M342=Data!$L$12,Data!$V$16,IF($M342=Data!$Y$4,Data!$AA$16,IF($M342=Data!$AD$4,Data!$AF$16,IF($M342=Data!$AI$4,Data!$AK$16,IF($M342=Data!$AN$4,Data!$AP$16,0))))))</f>
        <v>0</v>
      </c>
      <c r="AQ342" s="9">
        <f>IF($M342=Data!$L$10,Data!$V$17,IF($M342=Data!$L$12,Data!$V$17,IF($M342=Data!$Y$4,Data!$AA$17,IF($M342=Data!$AD$4,Data!$AF$17,IF($M342=Data!$AI$4,Data!$AK$17,IF($M342=Data!$AN$4,Data!$AP$17,0))))))</f>
        <v>0</v>
      </c>
      <c r="AR342" s="9">
        <f>IF($M342=Data!$L$10,Data!$V$18,IF($M342=Data!$L$12,Data!$V$18,IF($M342=Data!$Y$4,Data!$AA$18,IF($M342=Data!$AD$4,Data!$AF$18,IF($M342=Data!$AI$4,Data!$AK$18,IF($M342=Data!$AN$4,Data!$AP$18,0))))))</f>
        <v>0</v>
      </c>
      <c r="AS342" s="9">
        <f>IF($M342=Data!$L$10,Data!$V$19,IF($M342=Data!$L$12,Data!$V$19,IF($M342=Data!$Y$4,Data!$AA$19,IF($M342=Data!$AD$4,Data!$AF$19,IF($M342=Data!$AI$4,Data!$AK$19,IF($M342=Data!$AN$4,Data!$AP$19,0))))))</f>
        <v>0</v>
      </c>
      <c r="AT342" s="9">
        <f>IF($M342=Data!$L$10,Data!$V$20,IF($M342=Data!$L$12,Data!$V$20,IF($M342=Data!$Y$4,Data!$AA$20,IF($M342=Data!$AD$4,Data!$AF$20,IF($M342=Data!$AI$4,Data!$AK$20,IF($M342=Data!$AN$4,Data!$AP$20,0))))))</f>
        <v>0</v>
      </c>
      <c r="AU342" s="9">
        <f>IF($M342=Data!$L$10,Data!$V$21,IF($M342=Data!$L$12,Data!$V$21,IF($M342=Data!$Y$4,Data!$AA$21,IF($M342=Data!$AD$4,Data!$AF$21,IF($M342=Data!$AI$4,Data!$AK$21,IF($M342=Data!$AN$4,Data!$AP$21,0))))))</f>
        <v>0</v>
      </c>
      <c r="AV342" s="9">
        <f>IF($M342=Data!$L$10,Data!$V$22,IF($M342=Data!$L$12,Data!$V$22,IF($M342=Data!$Y$4,Data!$AA$22,IF($M342=Data!$AD$4,Data!$AF$22,IF($M342=Data!$AI$4,Data!$AK$22,IF($M342=Data!$AN$4,Data!$AP$22,0))))))</f>
        <v>0</v>
      </c>
      <c r="AW342" s="9">
        <f>IF($M342=Data!$L$10,Data!$V$23,IF($M342=Data!$L$12,Data!$V$23,IF($M342=Data!$Y$4,Data!$AA$23,IF($M342=Data!$AD$4,Data!$AF$23,IF($M342=Data!$AI$4,Data!$AK$23,IF($M342=Data!$AN$4,Data!$AP$23,0))))))</f>
        <v>0</v>
      </c>
      <c r="AX342" s="9">
        <f>IF($M342=Data!$L$10,Data!$V$24,IF($M342=Data!$L$12,Data!$V$24,IF($M342=Data!$Y$4,Data!$AA$24,IF($M342=Data!$AD$4,Data!$AF$24,IF($M342=Data!$AI$4,Data!$AK$24,IF($M342=Data!$AN$4,Data!$AP$24,0))))))</f>
        <v>0</v>
      </c>
      <c r="AY342" s="9">
        <f>IF($M342=Data!$L$10,Data!$V$25,IF($M342=Data!$L$12,Data!$V$25,IF($M342=Data!$Y$4,Data!$AA$25,IF($M342=Data!$AD$4,Data!$AF$25,IF($M342=Data!$AI$4,Data!$AK$25,IF($M342=Data!$AN$4,Data!$AP$25,0))))))</f>
        <v>0</v>
      </c>
      <c r="AZ342" s="9">
        <f>IF($M342=Data!$L$10,Data!$V$26,IF($M342=Data!$L$12,Data!$V$26,IF($M342=Data!$Y$4,Data!$AA$26,IF($M342=Data!$AD$4,Data!$AF$26,IF($M342=Data!$AI$4,Data!$AK$26,IF($M342=Data!$AN$4,Data!$AP$26,0))))))</f>
        <v>0</v>
      </c>
      <c r="BA342" s="9">
        <f>IF($M342=Data!$L$10,Data!$V$27,IF($M342=Data!$L$12,Data!$V$27,IF($M342=Data!$Y$4,Data!$AA$27,IF($M342=Data!$AD$4,Data!$AF$27,IF($M342=Data!$AI$4,Data!$AK$27,IF($M342=Data!$AN$4,Data!$AP$27,0))))))</f>
        <v>0</v>
      </c>
      <c r="BB342" s="9">
        <f>IF($M342=Data!$L$10,Data!$V$28,IF($M342=Data!$L$12,Data!$V$28,IF($M342=Data!$Y$4,Data!$AA$28,IF($M342=Data!$AD$4,Data!$AF$28,IF($M342=Data!$AI$4,Data!$AK$28,IF($M342=Data!$AN$4,Data!$AP$28,0))))))</f>
        <v>0</v>
      </c>
      <c r="BC342" s="9">
        <f t="shared" si="24"/>
        <v>0</v>
      </c>
      <c r="BD342" s="119">
        <f>VLOOKUP($BC342,Data!$AS$4:$AT$128,2,FALSE)</f>
        <v>0</v>
      </c>
      <c r="BE342" s="102">
        <f>IF('LCLR Activity List v2.2'!$K342="SPR",1,0)</f>
        <v>0</v>
      </c>
      <c r="BF342" s="100" t="e">
        <f>IF($BE342=0,T342*Data!BF$98,IF($BE342=1,T342*Data!BK$98,T342*Data!BF$98))</f>
        <v>#N/A</v>
      </c>
      <c r="BG342" s="100" t="e">
        <f>IF($BE342=0,U342*Data!BG$98,IF($BE342=1,U342*Data!BL$98,U342*Data!BG$98))</f>
        <v>#N/A</v>
      </c>
      <c r="BH342" s="100" t="e">
        <f>IF($BE342=0,V342*Data!BH$98,IF($BE342=1,V342*Data!BM$98,V342*Data!BH$98))</f>
        <v>#N/A</v>
      </c>
      <c r="BI342" s="100" t="e">
        <f>IF($BE342=0,W342*Data!BI$98,IF($BE342=1,W342*Data!BN$98,W342*Data!BI$98))</f>
        <v>#N/A</v>
      </c>
      <c r="BJ342" s="100" t="e">
        <f>IF($BE342=0,X342*Data!BJ$98,IF($BE342=1,X342*Data!BO$98,X342*Data!BJ$98))</f>
        <v>#N/A</v>
      </c>
      <c r="BK342" s="97" t="e">
        <f t="shared" si="23"/>
        <v>#N/A</v>
      </c>
    </row>
    <row r="343" spans="1:63" x14ac:dyDescent="0.35">
      <c r="A343" s="187">
        <v>331</v>
      </c>
      <c r="B343" s="165"/>
      <c r="C343" s="166"/>
      <c r="D343" s="230"/>
      <c r="E343" s="166"/>
      <c r="F343" s="166"/>
      <c r="G343" s="166"/>
      <c r="H343" s="166"/>
      <c r="I343" s="166"/>
      <c r="J343" s="166"/>
      <c r="K343" s="166"/>
      <c r="L343" s="166"/>
      <c r="M343" s="166"/>
      <c r="N343" s="166"/>
      <c r="O343" s="231"/>
      <c r="P343" s="154">
        <f>VLOOKUP($BC343,Data!$AS$4:$AT$128,2,FALSE)</f>
        <v>0</v>
      </c>
      <c r="Q343" s="166"/>
      <c r="R343" s="166"/>
      <c r="S343" s="155"/>
      <c r="T343" s="170"/>
      <c r="U343" s="170"/>
      <c r="V343" s="170"/>
      <c r="W343" s="170"/>
      <c r="X343" s="156">
        <f t="shared" si="21"/>
        <v>0</v>
      </c>
      <c r="Y343" s="170"/>
      <c r="Z343" s="156">
        <f t="shared" si="22"/>
        <v>0</v>
      </c>
      <c r="AA343" s="175"/>
      <c r="AB343" s="176"/>
      <c r="AD343" s="9">
        <f>IF($M343=Data!$L$10,Data!$V$4,IF($M343=Data!$L$12,Data!$V$4,IF($M343=Data!$Y$4,Data!$AA$4,IF($M343=Data!$AD$4,Data!$AF$4,IF($M343=Data!$AI$4,Data!$AK$4,IF($M343=Data!$AN$4,Data!$AP$4,0))))))</f>
        <v>0</v>
      </c>
      <c r="AE343" s="9">
        <f>IF($M343=Data!$L$10,Data!$V$5,IF($M343=Data!$L$12,Data!$V$5,IF($M343=Data!$Y$4,Data!$AA$5,IF($M343=Data!$AD$4,Data!$AF$5,IF($M343=Data!$AI$4,Data!$AK$5,IF($M343=Data!$AN$4,Data!$AP$5,0))))))</f>
        <v>0</v>
      </c>
      <c r="AF343" s="9">
        <f>IF($M343=Data!$L$10,Data!$V$6,IF($M343=Data!$L$12,Data!$V$6,IF($M343=Data!$Y$4,Data!$AA$6,IF($M343=Data!$AD$4,Data!$AF$6,IF($M343=Data!$AI$4,Data!$AK$6,IF($M343=Data!$AN$4,Data!$AP$6,0))))))</f>
        <v>0</v>
      </c>
      <c r="AG343" s="9">
        <f>IF($M343=Data!$L$10,Data!$V$7,IF($M343=Data!$L$12,Data!$V$7,IF($M343=Data!$Y$4,Data!$AA$7,IF($M343=Data!$AD$4,Data!$AF$7,IF($M343=Data!$AI$4,Data!$AK$7,IF($M343=Data!$AN$4,Data!$AP$7,0))))))</f>
        <v>0</v>
      </c>
      <c r="AH343" s="9">
        <f>IF($M343=Data!$L$10,Data!$V$8,IF($M343=Data!$L$12,Data!$V$8,IF($M343=Data!$Y$4,Data!$AA$8,IF($M343=Data!$AD$4,Data!$AF$8,IF($M343=Data!$AI$4,Data!$AK$8,IF($M343=Data!$AN$4,Data!$AP$8,0))))))</f>
        <v>0</v>
      </c>
      <c r="AI343" s="9">
        <f>IF($M343=Data!$L$10,Data!$V$9,IF($M343=Data!$L$12,Data!$V$9,IF($M343=Data!$Y$4,Data!$AA$9,IF($M343=Data!$AD$4,Data!$AF$9,IF($M343=Data!$AI$4,Data!$AK$9,IF($M343=Data!$AN$4,Data!$AP$9,0))))))</f>
        <v>0</v>
      </c>
      <c r="AJ343" s="9">
        <f>IF($M343=Data!$L$10,Data!$V$10,IF($M343=Data!$L$12,Data!$V$10,IF($M343=Data!$Y$4,Data!$AA$10,IF($M343=Data!$AD$4,Data!$AF$10,IF($M343=Data!$AI$4,Data!$AK$10,IF($M343=Data!$AN$4,Data!$AP$10,0))))))</f>
        <v>0</v>
      </c>
      <c r="AK343" s="9">
        <f>IF($M343=Data!$L$10,Data!$V$11,IF($M343=Data!$L$12,Data!$V$11,IF($M343=Data!$Y$4,Data!$AA$11,IF($M343=Data!$AD$4,Data!$AF$11,IF($M343=Data!$AI$4,Data!$AK$11,IF($M343=Data!$AN$4,Data!$AP$11,0))))))</f>
        <v>0</v>
      </c>
      <c r="AL343" s="9">
        <f>IF($M343=Data!$L$10,Data!$V$12,IF($M343=Data!$L$12,Data!$V$12,IF($M343=Data!$Y$4,Data!$AA$12,IF($M343=Data!$AD$4,Data!$AF$12,IF($M343=Data!$AI$4,Data!$AK$12,IF($M343=Data!$AN$4,Data!$AP$12,0))))))</f>
        <v>0</v>
      </c>
      <c r="AM343" s="9">
        <f>IF($M343=Data!$L$10,Data!$V$13,IF($M343=Data!$L$12,Data!$V$13,IF($M343=Data!$Y$4,Data!$AA$13,IF($M343=Data!$AD$4,Data!$AF$13,IF($M343=Data!$AI$4,Data!$AK$13,IF($M343=Data!$AN$4,Data!$AP$13,0))))))</f>
        <v>0</v>
      </c>
      <c r="AN343" s="9">
        <f>IF($M343=Data!$L$10,Data!$V$14,IF($M343=Data!$L$12,Data!$V$14,IF($M343=Data!$Y$4,Data!$AA$14,IF($M343=Data!$AD$4,Data!$AF$14,IF($M343=Data!$AI$4,Data!$AK$14,IF($M343=Data!$AN$4,Data!$AP$14,0))))))</f>
        <v>0</v>
      </c>
      <c r="AO343" s="9">
        <f>IF($M343=Data!$L$10,Data!$V$15,IF($M343=Data!$L$12,Data!$V$15,IF($M343=Data!$Y$4,Data!$AA$15,IF($M343=Data!$AD$4,Data!$AF$15,IF($M343=Data!$AI$4,Data!$AK$15,IF($M343=Data!$AN$4,Data!$AP$15,0))))))</f>
        <v>0</v>
      </c>
      <c r="AP343" s="9">
        <f>IF($M343=Data!$L$10,Data!$V$16,IF($M343=Data!$L$12,Data!$V$16,IF($M343=Data!$Y$4,Data!$AA$16,IF($M343=Data!$AD$4,Data!$AF$16,IF($M343=Data!$AI$4,Data!$AK$16,IF($M343=Data!$AN$4,Data!$AP$16,0))))))</f>
        <v>0</v>
      </c>
      <c r="AQ343" s="9">
        <f>IF($M343=Data!$L$10,Data!$V$17,IF($M343=Data!$L$12,Data!$V$17,IF($M343=Data!$Y$4,Data!$AA$17,IF($M343=Data!$AD$4,Data!$AF$17,IF($M343=Data!$AI$4,Data!$AK$17,IF($M343=Data!$AN$4,Data!$AP$17,0))))))</f>
        <v>0</v>
      </c>
      <c r="AR343" s="9">
        <f>IF($M343=Data!$L$10,Data!$V$18,IF($M343=Data!$L$12,Data!$V$18,IF($M343=Data!$Y$4,Data!$AA$18,IF($M343=Data!$AD$4,Data!$AF$18,IF($M343=Data!$AI$4,Data!$AK$18,IF($M343=Data!$AN$4,Data!$AP$18,0))))))</f>
        <v>0</v>
      </c>
      <c r="AS343" s="9">
        <f>IF($M343=Data!$L$10,Data!$V$19,IF($M343=Data!$L$12,Data!$V$19,IF($M343=Data!$Y$4,Data!$AA$19,IF($M343=Data!$AD$4,Data!$AF$19,IF($M343=Data!$AI$4,Data!$AK$19,IF($M343=Data!$AN$4,Data!$AP$19,0))))))</f>
        <v>0</v>
      </c>
      <c r="AT343" s="9">
        <f>IF($M343=Data!$L$10,Data!$V$20,IF($M343=Data!$L$12,Data!$V$20,IF($M343=Data!$Y$4,Data!$AA$20,IF($M343=Data!$AD$4,Data!$AF$20,IF($M343=Data!$AI$4,Data!$AK$20,IF($M343=Data!$AN$4,Data!$AP$20,0))))))</f>
        <v>0</v>
      </c>
      <c r="AU343" s="9">
        <f>IF($M343=Data!$L$10,Data!$V$21,IF($M343=Data!$L$12,Data!$V$21,IF($M343=Data!$Y$4,Data!$AA$21,IF($M343=Data!$AD$4,Data!$AF$21,IF($M343=Data!$AI$4,Data!$AK$21,IF($M343=Data!$AN$4,Data!$AP$21,0))))))</f>
        <v>0</v>
      </c>
      <c r="AV343" s="9">
        <f>IF($M343=Data!$L$10,Data!$V$22,IF($M343=Data!$L$12,Data!$V$22,IF($M343=Data!$Y$4,Data!$AA$22,IF($M343=Data!$AD$4,Data!$AF$22,IF($M343=Data!$AI$4,Data!$AK$22,IF($M343=Data!$AN$4,Data!$AP$22,0))))))</f>
        <v>0</v>
      </c>
      <c r="AW343" s="9">
        <f>IF($M343=Data!$L$10,Data!$V$23,IF($M343=Data!$L$12,Data!$V$23,IF($M343=Data!$Y$4,Data!$AA$23,IF($M343=Data!$AD$4,Data!$AF$23,IF($M343=Data!$AI$4,Data!$AK$23,IF($M343=Data!$AN$4,Data!$AP$23,0))))))</f>
        <v>0</v>
      </c>
      <c r="AX343" s="9">
        <f>IF($M343=Data!$L$10,Data!$V$24,IF($M343=Data!$L$12,Data!$V$24,IF($M343=Data!$Y$4,Data!$AA$24,IF($M343=Data!$AD$4,Data!$AF$24,IF($M343=Data!$AI$4,Data!$AK$24,IF($M343=Data!$AN$4,Data!$AP$24,0))))))</f>
        <v>0</v>
      </c>
      <c r="AY343" s="9">
        <f>IF($M343=Data!$L$10,Data!$V$25,IF($M343=Data!$L$12,Data!$V$25,IF($M343=Data!$Y$4,Data!$AA$25,IF($M343=Data!$AD$4,Data!$AF$25,IF($M343=Data!$AI$4,Data!$AK$25,IF($M343=Data!$AN$4,Data!$AP$25,0))))))</f>
        <v>0</v>
      </c>
      <c r="AZ343" s="9">
        <f>IF($M343=Data!$L$10,Data!$V$26,IF($M343=Data!$L$12,Data!$V$26,IF($M343=Data!$Y$4,Data!$AA$26,IF($M343=Data!$AD$4,Data!$AF$26,IF($M343=Data!$AI$4,Data!$AK$26,IF($M343=Data!$AN$4,Data!$AP$26,0))))))</f>
        <v>0</v>
      </c>
      <c r="BA343" s="9">
        <f>IF($M343=Data!$L$10,Data!$V$27,IF($M343=Data!$L$12,Data!$V$27,IF($M343=Data!$Y$4,Data!$AA$27,IF($M343=Data!$AD$4,Data!$AF$27,IF($M343=Data!$AI$4,Data!$AK$27,IF($M343=Data!$AN$4,Data!$AP$27,0))))))</f>
        <v>0</v>
      </c>
      <c r="BB343" s="9">
        <f>IF($M343=Data!$L$10,Data!$V$28,IF($M343=Data!$L$12,Data!$V$28,IF($M343=Data!$Y$4,Data!$AA$28,IF($M343=Data!$AD$4,Data!$AF$28,IF($M343=Data!$AI$4,Data!$AK$28,IF($M343=Data!$AN$4,Data!$AP$28,0))))))</f>
        <v>0</v>
      </c>
      <c r="BC343" s="9">
        <f t="shared" si="24"/>
        <v>0</v>
      </c>
      <c r="BD343" s="119">
        <f>VLOOKUP($BC343,Data!$AS$4:$AT$128,2,FALSE)</f>
        <v>0</v>
      </c>
      <c r="BE343" s="102">
        <f>IF('LCLR Activity List v2.2'!$K343="SPR",1,0)</f>
        <v>0</v>
      </c>
      <c r="BF343" s="100" t="e">
        <f>IF($BE343=0,T343*Data!BF$98,IF($BE343=1,T343*Data!BK$98,T343*Data!BF$98))</f>
        <v>#N/A</v>
      </c>
      <c r="BG343" s="100" t="e">
        <f>IF($BE343=0,U343*Data!BG$98,IF($BE343=1,U343*Data!BL$98,U343*Data!BG$98))</f>
        <v>#N/A</v>
      </c>
      <c r="BH343" s="100" t="e">
        <f>IF($BE343=0,V343*Data!BH$98,IF($BE343=1,V343*Data!BM$98,V343*Data!BH$98))</f>
        <v>#N/A</v>
      </c>
      <c r="BI343" s="100" t="e">
        <f>IF($BE343=0,W343*Data!BI$98,IF($BE343=1,W343*Data!BN$98,W343*Data!BI$98))</f>
        <v>#N/A</v>
      </c>
      <c r="BJ343" s="100" t="e">
        <f>IF($BE343=0,X343*Data!BJ$98,IF($BE343=1,X343*Data!BO$98,X343*Data!BJ$98))</f>
        <v>#N/A</v>
      </c>
      <c r="BK343" s="97" t="e">
        <f t="shared" si="23"/>
        <v>#N/A</v>
      </c>
    </row>
    <row r="344" spans="1:63" x14ac:dyDescent="0.35">
      <c r="A344" s="187">
        <v>332</v>
      </c>
      <c r="B344" s="165"/>
      <c r="C344" s="166"/>
      <c r="D344" s="230"/>
      <c r="E344" s="166"/>
      <c r="F344" s="166"/>
      <c r="G344" s="166"/>
      <c r="H344" s="166"/>
      <c r="I344" s="166"/>
      <c r="J344" s="166"/>
      <c r="K344" s="166"/>
      <c r="L344" s="166"/>
      <c r="M344" s="166"/>
      <c r="N344" s="166"/>
      <c r="O344" s="231"/>
      <c r="P344" s="154">
        <f>VLOOKUP($BC344,Data!$AS$4:$AT$128,2,FALSE)</f>
        <v>0</v>
      </c>
      <c r="Q344" s="166"/>
      <c r="R344" s="166"/>
      <c r="S344" s="155"/>
      <c r="T344" s="170"/>
      <c r="U344" s="170"/>
      <c r="V344" s="170"/>
      <c r="W344" s="170"/>
      <c r="X344" s="156">
        <f t="shared" si="21"/>
        <v>0</v>
      </c>
      <c r="Y344" s="170"/>
      <c r="Z344" s="156">
        <f t="shared" si="22"/>
        <v>0</v>
      </c>
      <c r="AA344" s="175"/>
      <c r="AB344" s="176"/>
      <c r="AD344" s="9">
        <f>IF($M344=Data!$L$10,Data!$V$4,IF($M344=Data!$L$12,Data!$V$4,IF($M344=Data!$Y$4,Data!$AA$4,IF($M344=Data!$AD$4,Data!$AF$4,IF($M344=Data!$AI$4,Data!$AK$4,IF($M344=Data!$AN$4,Data!$AP$4,0))))))</f>
        <v>0</v>
      </c>
      <c r="AE344" s="9">
        <f>IF($M344=Data!$L$10,Data!$V$5,IF($M344=Data!$L$12,Data!$V$5,IF($M344=Data!$Y$4,Data!$AA$5,IF($M344=Data!$AD$4,Data!$AF$5,IF($M344=Data!$AI$4,Data!$AK$5,IF($M344=Data!$AN$4,Data!$AP$5,0))))))</f>
        <v>0</v>
      </c>
      <c r="AF344" s="9">
        <f>IF($M344=Data!$L$10,Data!$V$6,IF($M344=Data!$L$12,Data!$V$6,IF($M344=Data!$Y$4,Data!$AA$6,IF($M344=Data!$AD$4,Data!$AF$6,IF($M344=Data!$AI$4,Data!$AK$6,IF($M344=Data!$AN$4,Data!$AP$6,0))))))</f>
        <v>0</v>
      </c>
      <c r="AG344" s="9">
        <f>IF($M344=Data!$L$10,Data!$V$7,IF($M344=Data!$L$12,Data!$V$7,IF($M344=Data!$Y$4,Data!$AA$7,IF($M344=Data!$AD$4,Data!$AF$7,IF($M344=Data!$AI$4,Data!$AK$7,IF($M344=Data!$AN$4,Data!$AP$7,0))))))</f>
        <v>0</v>
      </c>
      <c r="AH344" s="9">
        <f>IF($M344=Data!$L$10,Data!$V$8,IF($M344=Data!$L$12,Data!$V$8,IF($M344=Data!$Y$4,Data!$AA$8,IF($M344=Data!$AD$4,Data!$AF$8,IF($M344=Data!$AI$4,Data!$AK$8,IF($M344=Data!$AN$4,Data!$AP$8,0))))))</f>
        <v>0</v>
      </c>
      <c r="AI344" s="9">
        <f>IF($M344=Data!$L$10,Data!$V$9,IF($M344=Data!$L$12,Data!$V$9,IF($M344=Data!$Y$4,Data!$AA$9,IF($M344=Data!$AD$4,Data!$AF$9,IF($M344=Data!$AI$4,Data!$AK$9,IF($M344=Data!$AN$4,Data!$AP$9,0))))))</f>
        <v>0</v>
      </c>
      <c r="AJ344" s="9">
        <f>IF($M344=Data!$L$10,Data!$V$10,IF($M344=Data!$L$12,Data!$V$10,IF($M344=Data!$Y$4,Data!$AA$10,IF($M344=Data!$AD$4,Data!$AF$10,IF($M344=Data!$AI$4,Data!$AK$10,IF($M344=Data!$AN$4,Data!$AP$10,0))))))</f>
        <v>0</v>
      </c>
      <c r="AK344" s="9">
        <f>IF($M344=Data!$L$10,Data!$V$11,IF($M344=Data!$L$12,Data!$V$11,IF($M344=Data!$Y$4,Data!$AA$11,IF($M344=Data!$AD$4,Data!$AF$11,IF($M344=Data!$AI$4,Data!$AK$11,IF($M344=Data!$AN$4,Data!$AP$11,0))))))</f>
        <v>0</v>
      </c>
      <c r="AL344" s="9">
        <f>IF($M344=Data!$L$10,Data!$V$12,IF($M344=Data!$L$12,Data!$V$12,IF($M344=Data!$Y$4,Data!$AA$12,IF($M344=Data!$AD$4,Data!$AF$12,IF($M344=Data!$AI$4,Data!$AK$12,IF($M344=Data!$AN$4,Data!$AP$12,0))))))</f>
        <v>0</v>
      </c>
      <c r="AM344" s="9">
        <f>IF($M344=Data!$L$10,Data!$V$13,IF($M344=Data!$L$12,Data!$V$13,IF($M344=Data!$Y$4,Data!$AA$13,IF($M344=Data!$AD$4,Data!$AF$13,IF($M344=Data!$AI$4,Data!$AK$13,IF($M344=Data!$AN$4,Data!$AP$13,0))))))</f>
        <v>0</v>
      </c>
      <c r="AN344" s="9">
        <f>IF($M344=Data!$L$10,Data!$V$14,IF($M344=Data!$L$12,Data!$V$14,IF($M344=Data!$Y$4,Data!$AA$14,IF($M344=Data!$AD$4,Data!$AF$14,IF($M344=Data!$AI$4,Data!$AK$14,IF($M344=Data!$AN$4,Data!$AP$14,0))))))</f>
        <v>0</v>
      </c>
      <c r="AO344" s="9">
        <f>IF($M344=Data!$L$10,Data!$V$15,IF($M344=Data!$L$12,Data!$V$15,IF($M344=Data!$Y$4,Data!$AA$15,IF($M344=Data!$AD$4,Data!$AF$15,IF($M344=Data!$AI$4,Data!$AK$15,IF($M344=Data!$AN$4,Data!$AP$15,0))))))</f>
        <v>0</v>
      </c>
      <c r="AP344" s="9">
        <f>IF($M344=Data!$L$10,Data!$V$16,IF($M344=Data!$L$12,Data!$V$16,IF($M344=Data!$Y$4,Data!$AA$16,IF($M344=Data!$AD$4,Data!$AF$16,IF($M344=Data!$AI$4,Data!$AK$16,IF($M344=Data!$AN$4,Data!$AP$16,0))))))</f>
        <v>0</v>
      </c>
      <c r="AQ344" s="9">
        <f>IF($M344=Data!$L$10,Data!$V$17,IF($M344=Data!$L$12,Data!$V$17,IF($M344=Data!$Y$4,Data!$AA$17,IF($M344=Data!$AD$4,Data!$AF$17,IF($M344=Data!$AI$4,Data!$AK$17,IF($M344=Data!$AN$4,Data!$AP$17,0))))))</f>
        <v>0</v>
      </c>
      <c r="AR344" s="9">
        <f>IF($M344=Data!$L$10,Data!$V$18,IF($M344=Data!$L$12,Data!$V$18,IF($M344=Data!$Y$4,Data!$AA$18,IF($M344=Data!$AD$4,Data!$AF$18,IF($M344=Data!$AI$4,Data!$AK$18,IF($M344=Data!$AN$4,Data!$AP$18,0))))))</f>
        <v>0</v>
      </c>
      <c r="AS344" s="9">
        <f>IF($M344=Data!$L$10,Data!$V$19,IF($M344=Data!$L$12,Data!$V$19,IF($M344=Data!$Y$4,Data!$AA$19,IF($M344=Data!$AD$4,Data!$AF$19,IF($M344=Data!$AI$4,Data!$AK$19,IF($M344=Data!$AN$4,Data!$AP$19,0))))))</f>
        <v>0</v>
      </c>
      <c r="AT344" s="9">
        <f>IF($M344=Data!$L$10,Data!$V$20,IF($M344=Data!$L$12,Data!$V$20,IF($M344=Data!$Y$4,Data!$AA$20,IF($M344=Data!$AD$4,Data!$AF$20,IF($M344=Data!$AI$4,Data!$AK$20,IF($M344=Data!$AN$4,Data!$AP$20,0))))))</f>
        <v>0</v>
      </c>
      <c r="AU344" s="9">
        <f>IF($M344=Data!$L$10,Data!$V$21,IF($M344=Data!$L$12,Data!$V$21,IF($M344=Data!$Y$4,Data!$AA$21,IF($M344=Data!$AD$4,Data!$AF$21,IF($M344=Data!$AI$4,Data!$AK$21,IF($M344=Data!$AN$4,Data!$AP$21,0))))))</f>
        <v>0</v>
      </c>
      <c r="AV344" s="9">
        <f>IF($M344=Data!$L$10,Data!$V$22,IF($M344=Data!$L$12,Data!$V$22,IF($M344=Data!$Y$4,Data!$AA$22,IF($M344=Data!$AD$4,Data!$AF$22,IF($M344=Data!$AI$4,Data!$AK$22,IF($M344=Data!$AN$4,Data!$AP$22,0))))))</f>
        <v>0</v>
      </c>
      <c r="AW344" s="9">
        <f>IF($M344=Data!$L$10,Data!$V$23,IF($M344=Data!$L$12,Data!$V$23,IF($M344=Data!$Y$4,Data!$AA$23,IF($M344=Data!$AD$4,Data!$AF$23,IF($M344=Data!$AI$4,Data!$AK$23,IF($M344=Data!$AN$4,Data!$AP$23,0))))))</f>
        <v>0</v>
      </c>
      <c r="AX344" s="9">
        <f>IF($M344=Data!$L$10,Data!$V$24,IF($M344=Data!$L$12,Data!$V$24,IF($M344=Data!$Y$4,Data!$AA$24,IF($M344=Data!$AD$4,Data!$AF$24,IF($M344=Data!$AI$4,Data!$AK$24,IF($M344=Data!$AN$4,Data!$AP$24,0))))))</f>
        <v>0</v>
      </c>
      <c r="AY344" s="9">
        <f>IF($M344=Data!$L$10,Data!$V$25,IF($M344=Data!$L$12,Data!$V$25,IF($M344=Data!$Y$4,Data!$AA$25,IF($M344=Data!$AD$4,Data!$AF$25,IF($M344=Data!$AI$4,Data!$AK$25,IF($M344=Data!$AN$4,Data!$AP$25,0))))))</f>
        <v>0</v>
      </c>
      <c r="AZ344" s="9">
        <f>IF($M344=Data!$L$10,Data!$V$26,IF($M344=Data!$L$12,Data!$V$26,IF($M344=Data!$Y$4,Data!$AA$26,IF($M344=Data!$AD$4,Data!$AF$26,IF($M344=Data!$AI$4,Data!$AK$26,IF($M344=Data!$AN$4,Data!$AP$26,0))))))</f>
        <v>0</v>
      </c>
      <c r="BA344" s="9">
        <f>IF($M344=Data!$L$10,Data!$V$27,IF($M344=Data!$L$12,Data!$V$27,IF($M344=Data!$Y$4,Data!$AA$27,IF($M344=Data!$AD$4,Data!$AF$27,IF($M344=Data!$AI$4,Data!$AK$27,IF($M344=Data!$AN$4,Data!$AP$27,0))))))</f>
        <v>0</v>
      </c>
      <c r="BB344" s="9">
        <f>IF($M344=Data!$L$10,Data!$V$28,IF($M344=Data!$L$12,Data!$V$28,IF($M344=Data!$Y$4,Data!$AA$28,IF($M344=Data!$AD$4,Data!$AF$28,IF($M344=Data!$AI$4,Data!$AK$28,IF($M344=Data!$AN$4,Data!$AP$28,0))))))</f>
        <v>0</v>
      </c>
      <c r="BC344" s="9">
        <f t="shared" si="24"/>
        <v>0</v>
      </c>
      <c r="BD344" s="119">
        <f>VLOOKUP($BC344,Data!$AS$4:$AT$128,2,FALSE)</f>
        <v>0</v>
      </c>
      <c r="BE344" s="102">
        <f>IF('LCLR Activity List v2.2'!$K344="SPR",1,0)</f>
        <v>0</v>
      </c>
      <c r="BF344" s="100" t="e">
        <f>IF($BE344=0,T344*Data!BF$98,IF($BE344=1,T344*Data!BK$98,T344*Data!BF$98))</f>
        <v>#N/A</v>
      </c>
      <c r="BG344" s="100" t="e">
        <f>IF($BE344=0,U344*Data!BG$98,IF($BE344=1,U344*Data!BL$98,U344*Data!BG$98))</f>
        <v>#N/A</v>
      </c>
      <c r="BH344" s="100" t="e">
        <f>IF($BE344=0,V344*Data!BH$98,IF($BE344=1,V344*Data!BM$98,V344*Data!BH$98))</f>
        <v>#N/A</v>
      </c>
      <c r="BI344" s="100" t="e">
        <f>IF($BE344=0,W344*Data!BI$98,IF($BE344=1,W344*Data!BN$98,W344*Data!BI$98))</f>
        <v>#N/A</v>
      </c>
      <c r="BJ344" s="100" t="e">
        <f>IF($BE344=0,X344*Data!BJ$98,IF($BE344=1,X344*Data!BO$98,X344*Data!BJ$98))</f>
        <v>#N/A</v>
      </c>
      <c r="BK344" s="97" t="e">
        <f t="shared" si="23"/>
        <v>#N/A</v>
      </c>
    </row>
    <row r="345" spans="1:63" x14ac:dyDescent="0.35">
      <c r="A345" s="187">
        <v>333</v>
      </c>
      <c r="B345" s="165"/>
      <c r="C345" s="166"/>
      <c r="D345" s="230"/>
      <c r="E345" s="166"/>
      <c r="F345" s="166"/>
      <c r="G345" s="166"/>
      <c r="H345" s="166"/>
      <c r="I345" s="166"/>
      <c r="J345" s="166"/>
      <c r="K345" s="166"/>
      <c r="L345" s="166"/>
      <c r="M345" s="166"/>
      <c r="N345" s="166"/>
      <c r="O345" s="231"/>
      <c r="P345" s="154">
        <f>VLOOKUP($BC345,Data!$AS$4:$AT$128,2,FALSE)</f>
        <v>0</v>
      </c>
      <c r="Q345" s="166"/>
      <c r="R345" s="166"/>
      <c r="S345" s="155"/>
      <c r="T345" s="170"/>
      <c r="U345" s="170"/>
      <c r="V345" s="170"/>
      <c r="W345" s="170"/>
      <c r="X345" s="156">
        <f t="shared" si="21"/>
        <v>0</v>
      </c>
      <c r="Y345" s="170"/>
      <c r="Z345" s="156">
        <f t="shared" si="22"/>
        <v>0</v>
      </c>
      <c r="AA345" s="175"/>
      <c r="AB345" s="176"/>
      <c r="AD345" s="9">
        <f>IF($M345=Data!$L$10,Data!$V$4,IF($M345=Data!$L$12,Data!$V$4,IF($M345=Data!$Y$4,Data!$AA$4,IF($M345=Data!$AD$4,Data!$AF$4,IF($M345=Data!$AI$4,Data!$AK$4,IF($M345=Data!$AN$4,Data!$AP$4,0))))))</f>
        <v>0</v>
      </c>
      <c r="AE345" s="9">
        <f>IF($M345=Data!$L$10,Data!$V$5,IF($M345=Data!$L$12,Data!$V$5,IF($M345=Data!$Y$4,Data!$AA$5,IF($M345=Data!$AD$4,Data!$AF$5,IF($M345=Data!$AI$4,Data!$AK$5,IF($M345=Data!$AN$4,Data!$AP$5,0))))))</f>
        <v>0</v>
      </c>
      <c r="AF345" s="9">
        <f>IF($M345=Data!$L$10,Data!$V$6,IF($M345=Data!$L$12,Data!$V$6,IF($M345=Data!$Y$4,Data!$AA$6,IF($M345=Data!$AD$4,Data!$AF$6,IF($M345=Data!$AI$4,Data!$AK$6,IF($M345=Data!$AN$4,Data!$AP$6,0))))))</f>
        <v>0</v>
      </c>
      <c r="AG345" s="9">
        <f>IF($M345=Data!$L$10,Data!$V$7,IF($M345=Data!$L$12,Data!$V$7,IF($M345=Data!$Y$4,Data!$AA$7,IF($M345=Data!$AD$4,Data!$AF$7,IF($M345=Data!$AI$4,Data!$AK$7,IF($M345=Data!$AN$4,Data!$AP$7,0))))))</f>
        <v>0</v>
      </c>
      <c r="AH345" s="9">
        <f>IF($M345=Data!$L$10,Data!$V$8,IF($M345=Data!$L$12,Data!$V$8,IF($M345=Data!$Y$4,Data!$AA$8,IF($M345=Data!$AD$4,Data!$AF$8,IF($M345=Data!$AI$4,Data!$AK$8,IF($M345=Data!$AN$4,Data!$AP$8,0))))))</f>
        <v>0</v>
      </c>
      <c r="AI345" s="9">
        <f>IF($M345=Data!$L$10,Data!$V$9,IF($M345=Data!$L$12,Data!$V$9,IF($M345=Data!$Y$4,Data!$AA$9,IF($M345=Data!$AD$4,Data!$AF$9,IF($M345=Data!$AI$4,Data!$AK$9,IF($M345=Data!$AN$4,Data!$AP$9,0))))))</f>
        <v>0</v>
      </c>
      <c r="AJ345" s="9">
        <f>IF($M345=Data!$L$10,Data!$V$10,IF($M345=Data!$L$12,Data!$V$10,IF($M345=Data!$Y$4,Data!$AA$10,IF($M345=Data!$AD$4,Data!$AF$10,IF($M345=Data!$AI$4,Data!$AK$10,IF($M345=Data!$AN$4,Data!$AP$10,0))))))</f>
        <v>0</v>
      </c>
      <c r="AK345" s="9">
        <f>IF($M345=Data!$L$10,Data!$V$11,IF($M345=Data!$L$12,Data!$V$11,IF($M345=Data!$Y$4,Data!$AA$11,IF($M345=Data!$AD$4,Data!$AF$11,IF($M345=Data!$AI$4,Data!$AK$11,IF($M345=Data!$AN$4,Data!$AP$11,0))))))</f>
        <v>0</v>
      </c>
      <c r="AL345" s="9">
        <f>IF($M345=Data!$L$10,Data!$V$12,IF($M345=Data!$L$12,Data!$V$12,IF($M345=Data!$Y$4,Data!$AA$12,IF($M345=Data!$AD$4,Data!$AF$12,IF($M345=Data!$AI$4,Data!$AK$12,IF($M345=Data!$AN$4,Data!$AP$12,0))))))</f>
        <v>0</v>
      </c>
      <c r="AM345" s="9">
        <f>IF($M345=Data!$L$10,Data!$V$13,IF($M345=Data!$L$12,Data!$V$13,IF($M345=Data!$Y$4,Data!$AA$13,IF($M345=Data!$AD$4,Data!$AF$13,IF($M345=Data!$AI$4,Data!$AK$13,IF($M345=Data!$AN$4,Data!$AP$13,0))))))</f>
        <v>0</v>
      </c>
      <c r="AN345" s="9">
        <f>IF($M345=Data!$L$10,Data!$V$14,IF($M345=Data!$L$12,Data!$V$14,IF($M345=Data!$Y$4,Data!$AA$14,IF($M345=Data!$AD$4,Data!$AF$14,IF($M345=Data!$AI$4,Data!$AK$14,IF($M345=Data!$AN$4,Data!$AP$14,0))))))</f>
        <v>0</v>
      </c>
      <c r="AO345" s="9">
        <f>IF($M345=Data!$L$10,Data!$V$15,IF($M345=Data!$L$12,Data!$V$15,IF($M345=Data!$Y$4,Data!$AA$15,IF($M345=Data!$AD$4,Data!$AF$15,IF($M345=Data!$AI$4,Data!$AK$15,IF($M345=Data!$AN$4,Data!$AP$15,0))))))</f>
        <v>0</v>
      </c>
      <c r="AP345" s="9">
        <f>IF($M345=Data!$L$10,Data!$V$16,IF($M345=Data!$L$12,Data!$V$16,IF($M345=Data!$Y$4,Data!$AA$16,IF($M345=Data!$AD$4,Data!$AF$16,IF($M345=Data!$AI$4,Data!$AK$16,IF($M345=Data!$AN$4,Data!$AP$16,0))))))</f>
        <v>0</v>
      </c>
      <c r="AQ345" s="9">
        <f>IF($M345=Data!$L$10,Data!$V$17,IF($M345=Data!$L$12,Data!$V$17,IF($M345=Data!$Y$4,Data!$AA$17,IF($M345=Data!$AD$4,Data!$AF$17,IF($M345=Data!$AI$4,Data!$AK$17,IF($M345=Data!$AN$4,Data!$AP$17,0))))))</f>
        <v>0</v>
      </c>
      <c r="AR345" s="9">
        <f>IF($M345=Data!$L$10,Data!$V$18,IF($M345=Data!$L$12,Data!$V$18,IF($M345=Data!$Y$4,Data!$AA$18,IF($M345=Data!$AD$4,Data!$AF$18,IF($M345=Data!$AI$4,Data!$AK$18,IF($M345=Data!$AN$4,Data!$AP$18,0))))))</f>
        <v>0</v>
      </c>
      <c r="AS345" s="9">
        <f>IF($M345=Data!$L$10,Data!$V$19,IF($M345=Data!$L$12,Data!$V$19,IF($M345=Data!$Y$4,Data!$AA$19,IF($M345=Data!$AD$4,Data!$AF$19,IF($M345=Data!$AI$4,Data!$AK$19,IF($M345=Data!$AN$4,Data!$AP$19,0))))))</f>
        <v>0</v>
      </c>
      <c r="AT345" s="9">
        <f>IF($M345=Data!$L$10,Data!$V$20,IF($M345=Data!$L$12,Data!$V$20,IF($M345=Data!$Y$4,Data!$AA$20,IF($M345=Data!$AD$4,Data!$AF$20,IF($M345=Data!$AI$4,Data!$AK$20,IF($M345=Data!$AN$4,Data!$AP$20,0))))))</f>
        <v>0</v>
      </c>
      <c r="AU345" s="9">
        <f>IF($M345=Data!$L$10,Data!$V$21,IF($M345=Data!$L$12,Data!$V$21,IF($M345=Data!$Y$4,Data!$AA$21,IF($M345=Data!$AD$4,Data!$AF$21,IF($M345=Data!$AI$4,Data!$AK$21,IF($M345=Data!$AN$4,Data!$AP$21,0))))))</f>
        <v>0</v>
      </c>
      <c r="AV345" s="9">
        <f>IF($M345=Data!$L$10,Data!$V$22,IF($M345=Data!$L$12,Data!$V$22,IF($M345=Data!$Y$4,Data!$AA$22,IF($M345=Data!$AD$4,Data!$AF$22,IF($M345=Data!$AI$4,Data!$AK$22,IF($M345=Data!$AN$4,Data!$AP$22,0))))))</f>
        <v>0</v>
      </c>
      <c r="AW345" s="9">
        <f>IF($M345=Data!$L$10,Data!$V$23,IF($M345=Data!$L$12,Data!$V$23,IF($M345=Data!$Y$4,Data!$AA$23,IF($M345=Data!$AD$4,Data!$AF$23,IF($M345=Data!$AI$4,Data!$AK$23,IF($M345=Data!$AN$4,Data!$AP$23,0))))))</f>
        <v>0</v>
      </c>
      <c r="AX345" s="9">
        <f>IF($M345=Data!$L$10,Data!$V$24,IF($M345=Data!$L$12,Data!$V$24,IF($M345=Data!$Y$4,Data!$AA$24,IF($M345=Data!$AD$4,Data!$AF$24,IF($M345=Data!$AI$4,Data!$AK$24,IF($M345=Data!$AN$4,Data!$AP$24,0))))))</f>
        <v>0</v>
      </c>
      <c r="AY345" s="9">
        <f>IF($M345=Data!$L$10,Data!$V$25,IF($M345=Data!$L$12,Data!$V$25,IF($M345=Data!$Y$4,Data!$AA$25,IF($M345=Data!$AD$4,Data!$AF$25,IF($M345=Data!$AI$4,Data!$AK$25,IF($M345=Data!$AN$4,Data!$AP$25,0))))))</f>
        <v>0</v>
      </c>
      <c r="AZ345" s="9">
        <f>IF($M345=Data!$L$10,Data!$V$26,IF($M345=Data!$L$12,Data!$V$26,IF($M345=Data!$Y$4,Data!$AA$26,IF($M345=Data!$AD$4,Data!$AF$26,IF($M345=Data!$AI$4,Data!$AK$26,IF($M345=Data!$AN$4,Data!$AP$26,0))))))</f>
        <v>0</v>
      </c>
      <c r="BA345" s="9">
        <f>IF($M345=Data!$L$10,Data!$V$27,IF($M345=Data!$L$12,Data!$V$27,IF($M345=Data!$Y$4,Data!$AA$27,IF($M345=Data!$AD$4,Data!$AF$27,IF($M345=Data!$AI$4,Data!$AK$27,IF($M345=Data!$AN$4,Data!$AP$27,0))))))</f>
        <v>0</v>
      </c>
      <c r="BB345" s="9">
        <f>IF($M345=Data!$L$10,Data!$V$28,IF($M345=Data!$L$12,Data!$V$28,IF($M345=Data!$Y$4,Data!$AA$28,IF($M345=Data!$AD$4,Data!$AF$28,IF($M345=Data!$AI$4,Data!$AK$28,IF($M345=Data!$AN$4,Data!$AP$28,0))))))</f>
        <v>0</v>
      </c>
      <c r="BC345" s="9">
        <f t="shared" si="24"/>
        <v>0</v>
      </c>
      <c r="BD345" s="119">
        <f>VLOOKUP($BC345,Data!$AS$4:$AT$128,2,FALSE)</f>
        <v>0</v>
      </c>
      <c r="BE345" s="102">
        <f>IF('LCLR Activity List v2.2'!$K345="SPR",1,0)</f>
        <v>0</v>
      </c>
      <c r="BF345" s="100" t="e">
        <f>IF($BE345=0,T345*Data!BF$98,IF($BE345=1,T345*Data!BK$98,T345*Data!BF$98))</f>
        <v>#N/A</v>
      </c>
      <c r="BG345" s="100" t="e">
        <f>IF($BE345=0,U345*Data!BG$98,IF($BE345=1,U345*Data!BL$98,U345*Data!BG$98))</f>
        <v>#N/A</v>
      </c>
      <c r="BH345" s="100" t="e">
        <f>IF($BE345=0,V345*Data!BH$98,IF($BE345=1,V345*Data!BM$98,V345*Data!BH$98))</f>
        <v>#N/A</v>
      </c>
      <c r="BI345" s="100" t="e">
        <f>IF($BE345=0,W345*Data!BI$98,IF($BE345=1,W345*Data!BN$98,W345*Data!BI$98))</f>
        <v>#N/A</v>
      </c>
      <c r="BJ345" s="100" t="e">
        <f>IF($BE345=0,X345*Data!BJ$98,IF($BE345=1,X345*Data!BO$98,X345*Data!BJ$98))</f>
        <v>#N/A</v>
      </c>
      <c r="BK345" s="97" t="e">
        <f t="shared" si="23"/>
        <v>#N/A</v>
      </c>
    </row>
    <row r="346" spans="1:63" x14ac:dyDescent="0.35">
      <c r="A346" s="187">
        <v>334</v>
      </c>
      <c r="B346" s="165"/>
      <c r="C346" s="166"/>
      <c r="D346" s="230"/>
      <c r="E346" s="166"/>
      <c r="F346" s="166"/>
      <c r="G346" s="166"/>
      <c r="H346" s="166"/>
      <c r="I346" s="166"/>
      <c r="J346" s="166"/>
      <c r="K346" s="166"/>
      <c r="L346" s="166"/>
      <c r="M346" s="166"/>
      <c r="N346" s="166"/>
      <c r="O346" s="231"/>
      <c r="P346" s="154">
        <f>VLOOKUP($BC346,Data!$AS$4:$AT$128,2,FALSE)</f>
        <v>0</v>
      </c>
      <c r="Q346" s="166"/>
      <c r="R346" s="166"/>
      <c r="S346" s="155"/>
      <c r="T346" s="170"/>
      <c r="U346" s="170"/>
      <c r="V346" s="170"/>
      <c r="W346" s="170"/>
      <c r="X346" s="156">
        <f t="shared" si="21"/>
        <v>0</v>
      </c>
      <c r="Y346" s="170"/>
      <c r="Z346" s="156">
        <f t="shared" si="22"/>
        <v>0</v>
      </c>
      <c r="AA346" s="175"/>
      <c r="AB346" s="176"/>
      <c r="AD346" s="9">
        <f>IF($M346=Data!$L$10,Data!$V$4,IF($M346=Data!$L$12,Data!$V$4,IF($M346=Data!$Y$4,Data!$AA$4,IF($M346=Data!$AD$4,Data!$AF$4,IF($M346=Data!$AI$4,Data!$AK$4,IF($M346=Data!$AN$4,Data!$AP$4,0))))))</f>
        <v>0</v>
      </c>
      <c r="AE346" s="9">
        <f>IF($M346=Data!$L$10,Data!$V$5,IF($M346=Data!$L$12,Data!$V$5,IF($M346=Data!$Y$4,Data!$AA$5,IF($M346=Data!$AD$4,Data!$AF$5,IF($M346=Data!$AI$4,Data!$AK$5,IF($M346=Data!$AN$4,Data!$AP$5,0))))))</f>
        <v>0</v>
      </c>
      <c r="AF346" s="9">
        <f>IF($M346=Data!$L$10,Data!$V$6,IF($M346=Data!$L$12,Data!$V$6,IF($M346=Data!$Y$4,Data!$AA$6,IF($M346=Data!$AD$4,Data!$AF$6,IF($M346=Data!$AI$4,Data!$AK$6,IF($M346=Data!$AN$4,Data!$AP$6,0))))))</f>
        <v>0</v>
      </c>
      <c r="AG346" s="9">
        <f>IF($M346=Data!$L$10,Data!$V$7,IF($M346=Data!$L$12,Data!$V$7,IF($M346=Data!$Y$4,Data!$AA$7,IF($M346=Data!$AD$4,Data!$AF$7,IF($M346=Data!$AI$4,Data!$AK$7,IF($M346=Data!$AN$4,Data!$AP$7,0))))))</f>
        <v>0</v>
      </c>
      <c r="AH346" s="9">
        <f>IF($M346=Data!$L$10,Data!$V$8,IF($M346=Data!$L$12,Data!$V$8,IF($M346=Data!$Y$4,Data!$AA$8,IF($M346=Data!$AD$4,Data!$AF$8,IF($M346=Data!$AI$4,Data!$AK$8,IF($M346=Data!$AN$4,Data!$AP$8,0))))))</f>
        <v>0</v>
      </c>
      <c r="AI346" s="9">
        <f>IF($M346=Data!$L$10,Data!$V$9,IF($M346=Data!$L$12,Data!$V$9,IF($M346=Data!$Y$4,Data!$AA$9,IF($M346=Data!$AD$4,Data!$AF$9,IF($M346=Data!$AI$4,Data!$AK$9,IF($M346=Data!$AN$4,Data!$AP$9,0))))))</f>
        <v>0</v>
      </c>
      <c r="AJ346" s="9">
        <f>IF($M346=Data!$L$10,Data!$V$10,IF($M346=Data!$L$12,Data!$V$10,IF($M346=Data!$Y$4,Data!$AA$10,IF($M346=Data!$AD$4,Data!$AF$10,IF($M346=Data!$AI$4,Data!$AK$10,IF($M346=Data!$AN$4,Data!$AP$10,0))))))</f>
        <v>0</v>
      </c>
      <c r="AK346" s="9">
        <f>IF($M346=Data!$L$10,Data!$V$11,IF($M346=Data!$L$12,Data!$V$11,IF($M346=Data!$Y$4,Data!$AA$11,IF($M346=Data!$AD$4,Data!$AF$11,IF($M346=Data!$AI$4,Data!$AK$11,IF($M346=Data!$AN$4,Data!$AP$11,0))))))</f>
        <v>0</v>
      </c>
      <c r="AL346" s="9">
        <f>IF($M346=Data!$L$10,Data!$V$12,IF($M346=Data!$L$12,Data!$V$12,IF($M346=Data!$Y$4,Data!$AA$12,IF($M346=Data!$AD$4,Data!$AF$12,IF($M346=Data!$AI$4,Data!$AK$12,IF($M346=Data!$AN$4,Data!$AP$12,0))))))</f>
        <v>0</v>
      </c>
      <c r="AM346" s="9">
        <f>IF($M346=Data!$L$10,Data!$V$13,IF($M346=Data!$L$12,Data!$V$13,IF($M346=Data!$Y$4,Data!$AA$13,IF($M346=Data!$AD$4,Data!$AF$13,IF($M346=Data!$AI$4,Data!$AK$13,IF($M346=Data!$AN$4,Data!$AP$13,0))))))</f>
        <v>0</v>
      </c>
      <c r="AN346" s="9">
        <f>IF($M346=Data!$L$10,Data!$V$14,IF($M346=Data!$L$12,Data!$V$14,IF($M346=Data!$Y$4,Data!$AA$14,IF($M346=Data!$AD$4,Data!$AF$14,IF($M346=Data!$AI$4,Data!$AK$14,IF($M346=Data!$AN$4,Data!$AP$14,0))))))</f>
        <v>0</v>
      </c>
      <c r="AO346" s="9">
        <f>IF($M346=Data!$L$10,Data!$V$15,IF($M346=Data!$L$12,Data!$V$15,IF($M346=Data!$Y$4,Data!$AA$15,IF($M346=Data!$AD$4,Data!$AF$15,IF($M346=Data!$AI$4,Data!$AK$15,IF($M346=Data!$AN$4,Data!$AP$15,0))))))</f>
        <v>0</v>
      </c>
      <c r="AP346" s="9">
        <f>IF($M346=Data!$L$10,Data!$V$16,IF($M346=Data!$L$12,Data!$V$16,IF($M346=Data!$Y$4,Data!$AA$16,IF($M346=Data!$AD$4,Data!$AF$16,IF($M346=Data!$AI$4,Data!$AK$16,IF($M346=Data!$AN$4,Data!$AP$16,0))))))</f>
        <v>0</v>
      </c>
      <c r="AQ346" s="9">
        <f>IF($M346=Data!$L$10,Data!$V$17,IF($M346=Data!$L$12,Data!$V$17,IF($M346=Data!$Y$4,Data!$AA$17,IF($M346=Data!$AD$4,Data!$AF$17,IF($M346=Data!$AI$4,Data!$AK$17,IF($M346=Data!$AN$4,Data!$AP$17,0))))))</f>
        <v>0</v>
      </c>
      <c r="AR346" s="9">
        <f>IF($M346=Data!$L$10,Data!$V$18,IF($M346=Data!$L$12,Data!$V$18,IF($M346=Data!$Y$4,Data!$AA$18,IF($M346=Data!$AD$4,Data!$AF$18,IF($M346=Data!$AI$4,Data!$AK$18,IF($M346=Data!$AN$4,Data!$AP$18,0))))))</f>
        <v>0</v>
      </c>
      <c r="AS346" s="9">
        <f>IF($M346=Data!$L$10,Data!$V$19,IF($M346=Data!$L$12,Data!$V$19,IF($M346=Data!$Y$4,Data!$AA$19,IF($M346=Data!$AD$4,Data!$AF$19,IF($M346=Data!$AI$4,Data!$AK$19,IF($M346=Data!$AN$4,Data!$AP$19,0))))))</f>
        <v>0</v>
      </c>
      <c r="AT346" s="9">
        <f>IF($M346=Data!$L$10,Data!$V$20,IF($M346=Data!$L$12,Data!$V$20,IF($M346=Data!$Y$4,Data!$AA$20,IF($M346=Data!$AD$4,Data!$AF$20,IF($M346=Data!$AI$4,Data!$AK$20,IF($M346=Data!$AN$4,Data!$AP$20,0))))))</f>
        <v>0</v>
      </c>
      <c r="AU346" s="9">
        <f>IF($M346=Data!$L$10,Data!$V$21,IF($M346=Data!$L$12,Data!$V$21,IF($M346=Data!$Y$4,Data!$AA$21,IF($M346=Data!$AD$4,Data!$AF$21,IF($M346=Data!$AI$4,Data!$AK$21,IF($M346=Data!$AN$4,Data!$AP$21,0))))))</f>
        <v>0</v>
      </c>
      <c r="AV346" s="9">
        <f>IF($M346=Data!$L$10,Data!$V$22,IF($M346=Data!$L$12,Data!$V$22,IF($M346=Data!$Y$4,Data!$AA$22,IF($M346=Data!$AD$4,Data!$AF$22,IF($M346=Data!$AI$4,Data!$AK$22,IF($M346=Data!$AN$4,Data!$AP$22,0))))))</f>
        <v>0</v>
      </c>
      <c r="AW346" s="9">
        <f>IF($M346=Data!$L$10,Data!$V$23,IF($M346=Data!$L$12,Data!$V$23,IF($M346=Data!$Y$4,Data!$AA$23,IF($M346=Data!$AD$4,Data!$AF$23,IF($M346=Data!$AI$4,Data!$AK$23,IF($M346=Data!$AN$4,Data!$AP$23,0))))))</f>
        <v>0</v>
      </c>
      <c r="AX346" s="9">
        <f>IF($M346=Data!$L$10,Data!$V$24,IF($M346=Data!$L$12,Data!$V$24,IF($M346=Data!$Y$4,Data!$AA$24,IF($M346=Data!$AD$4,Data!$AF$24,IF($M346=Data!$AI$4,Data!$AK$24,IF($M346=Data!$AN$4,Data!$AP$24,0))))))</f>
        <v>0</v>
      </c>
      <c r="AY346" s="9">
        <f>IF($M346=Data!$L$10,Data!$V$25,IF($M346=Data!$L$12,Data!$V$25,IF($M346=Data!$Y$4,Data!$AA$25,IF($M346=Data!$AD$4,Data!$AF$25,IF($M346=Data!$AI$4,Data!$AK$25,IF($M346=Data!$AN$4,Data!$AP$25,0))))))</f>
        <v>0</v>
      </c>
      <c r="AZ346" s="9">
        <f>IF($M346=Data!$L$10,Data!$V$26,IF($M346=Data!$L$12,Data!$V$26,IF($M346=Data!$Y$4,Data!$AA$26,IF($M346=Data!$AD$4,Data!$AF$26,IF($M346=Data!$AI$4,Data!$AK$26,IF($M346=Data!$AN$4,Data!$AP$26,0))))))</f>
        <v>0</v>
      </c>
      <c r="BA346" s="9">
        <f>IF($M346=Data!$L$10,Data!$V$27,IF($M346=Data!$L$12,Data!$V$27,IF($M346=Data!$Y$4,Data!$AA$27,IF($M346=Data!$AD$4,Data!$AF$27,IF($M346=Data!$AI$4,Data!$AK$27,IF($M346=Data!$AN$4,Data!$AP$27,0))))))</f>
        <v>0</v>
      </c>
      <c r="BB346" s="9">
        <f>IF($M346=Data!$L$10,Data!$V$28,IF($M346=Data!$L$12,Data!$V$28,IF($M346=Data!$Y$4,Data!$AA$28,IF($M346=Data!$AD$4,Data!$AF$28,IF($M346=Data!$AI$4,Data!$AK$28,IF($M346=Data!$AN$4,Data!$AP$28,0))))))</f>
        <v>0</v>
      </c>
      <c r="BC346" s="9">
        <f t="shared" si="24"/>
        <v>0</v>
      </c>
      <c r="BD346" s="119">
        <f>VLOOKUP($BC346,Data!$AS$4:$AT$128,2,FALSE)</f>
        <v>0</v>
      </c>
      <c r="BE346" s="102">
        <f>IF('LCLR Activity List v2.2'!$K346="SPR",1,0)</f>
        <v>0</v>
      </c>
      <c r="BF346" s="100" t="e">
        <f>IF($BE346=0,T346*Data!BF$98,IF($BE346=1,T346*Data!BK$98,T346*Data!BF$98))</f>
        <v>#N/A</v>
      </c>
      <c r="BG346" s="100" t="e">
        <f>IF($BE346=0,U346*Data!BG$98,IF($BE346=1,U346*Data!BL$98,U346*Data!BG$98))</f>
        <v>#N/A</v>
      </c>
      <c r="BH346" s="100" t="e">
        <f>IF($BE346=0,V346*Data!BH$98,IF($BE346=1,V346*Data!BM$98,V346*Data!BH$98))</f>
        <v>#N/A</v>
      </c>
      <c r="BI346" s="100" t="e">
        <f>IF($BE346=0,W346*Data!BI$98,IF($BE346=1,W346*Data!BN$98,W346*Data!BI$98))</f>
        <v>#N/A</v>
      </c>
      <c r="BJ346" s="100" t="e">
        <f>IF($BE346=0,X346*Data!BJ$98,IF($BE346=1,X346*Data!BO$98,X346*Data!BJ$98))</f>
        <v>#N/A</v>
      </c>
      <c r="BK346" s="97" t="e">
        <f t="shared" si="23"/>
        <v>#N/A</v>
      </c>
    </row>
    <row r="347" spans="1:63" x14ac:dyDescent="0.35">
      <c r="A347" s="187">
        <v>335</v>
      </c>
      <c r="B347" s="165"/>
      <c r="C347" s="166"/>
      <c r="D347" s="230"/>
      <c r="E347" s="166"/>
      <c r="F347" s="166"/>
      <c r="G347" s="166"/>
      <c r="H347" s="166"/>
      <c r="I347" s="166"/>
      <c r="J347" s="166"/>
      <c r="K347" s="166"/>
      <c r="L347" s="166"/>
      <c r="M347" s="166"/>
      <c r="N347" s="166"/>
      <c r="O347" s="231"/>
      <c r="P347" s="154">
        <f>VLOOKUP($BC347,Data!$AS$4:$AT$128,2,FALSE)</f>
        <v>0</v>
      </c>
      <c r="Q347" s="166"/>
      <c r="R347" s="166"/>
      <c r="S347" s="155"/>
      <c r="T347" s="170"/>
      <c r="U347" s="170"/>
      <c r="V347" s="170"/>
      <c r="W347" s="170"/>
      <c r="X347" s="156">
        <f t="shared" si="21"/>
        <v>0</v>
      </c>
      <c r="Y347" s="170"/>
      <c r="Z347" s="156">
        <f t="shared" si="22"/>
        <v>0</v>
      </c>
      <c r="AA347" s="175"/>
      <c r="AB347" s="176"/>
      <c r="AD347" s="9">
        <f>IF($M347=Data!$L$10,Data!$V$4,IF($M347=Data!$L$12,Data!$V$4,IF($M347=Data!$Y$4,Data!$AA$4,IF($M347=Data!$AD$4,Data!$AF$4,IF($M347=Data!$AI$4,Data!$AK$4,IF($M347=Data!$AN$4,Data!$AP$4,0))))))</f>
        <v>0</v>
      </c>
      <c r="AE347" s="9">
        <f>IF($M347=Data!$L$10,Data!$V$5,IF($M347=Data!$L$12,Data!$V$5,IF($M347=Data!$Y$4,Data!$AA$5,IF($M347=Data!$AD$4,Data!$AF$5,IF($M347=Data!$AI$4,Data!$AK$5,IF($M347=Data!$AN$4,Data!$AP$5,0))))))</f>
        <v>0</v>
      </c>
      <c r="AF347" s="9">
        <f>IF($M347=Data!$L$10,Data!$V$6,IF($M347=Data!$L$12,Data!$V$6,IF($M347=Data!$Y$4,Data!$AA$6,IF($M347=Data!$AD$4,Data!$AF$6,IF($M347=Data!$AI$4,Data!$AK$6,IF($M347=Data!$AN$4,Data!$AP$6,0))))))</f>
        <v>0</v>
      </c>
      <c r="AG347" s="9">
        <f>IF($M347=Data!$L$10,Data!$V$7,IF($M347=Data!$L$12,Data!$V$7,IF($M347=Data!$Y$4,Data!$AA$7,IF($M347=Data!$AD$4,Data!$AF$7,IF($M347=Data!$AI$4,Data!$AK$7,IF($M347=Data!$AN$4,Data!$AP$7,0))))))</f>
        <v>0</v>
      </c>
      <c r="AH347" s="9">
        <f>IF($M347=Data!$L$10,Data!$V$8,IF($M347=Data!$L$12,Data!$V$8,IF($M347=Data!$Y$4,Data!$AA$8,IF($M347=Data!$AD$4,Data!$AF$8,IF($M347=Data!$AI$4,Data!$AK$8,IF($M347=Data!$AN$4,Data!$AP$8,0))))))</f>
        <v>0</v>
      </c>
      <c r="AI347" s="9">
        <f>IF($M347=Data!$L$10,Data!$V$9,IF($M347=Data!$L$12,Data!$V$9,IF($M347=Data!$Y$4,Data!$AA$9,IF($M347=Data!$AD$4,Data!$AF$9,IF($M347=Data!$AI$4,Data!$AK$9,IF($M347=Data!$AN$4,Data!$AP$9,0))))))</f>
        <v>0</v>
      </c>
      <c r="AJ347" s="9">
        <f>IF($M347=Data!$L$10,Data!$V$10,IF($M347=Data!$L$12,Data!$V$10,IF($M347=Data!$Y$4,Data!$AA$10,IF($M347=Data!$AD$4,Data!$AF$10,IF($M347=Data!$AI$4,Data!$AK$10,IF($M347=Data!$AN$4,Data!$AP$10,0))))))</f>
        <v>0</v>
      </c>
      <c r="AK347" s="9">
        <f>IF($M347=Data!$L$10,Data!$V$11,IF($M347=Data!$L$12,Data!$V$11,IF($M347=Data!$Y$4,Data!$AA$11,IF($M347=Data!$AD$4,Data!$AF$11,IF($M347=Data!$AI$4,Data!$AK$11,IF($M347=Data!$AN$4,Data!$AP$11,0))))))</f>
        <v>0</v>
      </c>
      <c r="AL347" s="9">
        <f>IF($M347=Data!$L$10,Data!$V$12,IF($M347=Data!$L$12,Data!$V$12,IF($M347=Data!$Y$4,Data!$AA$12,IF($M347=Data!$AD$4,Data!$AF$12,IF($M347=Data!$AI$4,Data!$AK$12,IF($M347=Data!$AN$4,Data!$AP$12,0))))))</f>
        <v>0</v>
      </c>
      <c r="AM347" s="9">
        <f>IF($M347=Data!$L$10,Data!$V$13,IF($M347=Data!$L$12,Data!$V$13,IF($M347=Data!$Y$4,Data!$AA$13,IF($M347=Data!$AD$4,Data!$AF$13,IF($M347=Data!$AI$4,Data!$AK$13,IF($M347=Data!$AN$4,Data!$AP$13,0))))))</f>
        <v>0</v>
      </c>
      <c r="AN347" s="9">
        <f>IF($M347=Data!$L$10,Data!$V$14,IF($M347=Data!$L$12,Data!$V$14,IF($M347=Data!$Y$4,Data!$AA$14,IF($M347=Data!$AD$4,Data!$AF$14,IF($M347=Data!$AI$4,Data!$AK$14,IF($M347=Data!$AN$4,Data!$AP$14,0))))))</f>
        <v>0</v>
      </c>
      <c r="AO347" s="9">
        <f>IF($M347=Data!$L$10,Data!$V$15,IF($M347=Data!$L$12,Data!$V$15,IF($M347=Data!$Y$4,Data!$AA$15,IF($M347=Data!$AD$4,Data!$AF$15,IF($M347=Data!$AI$4,Data!$AK$15,IF($M347=Data!$AN$4,Data!$AP$15,0))))))</f>
        <v>0</v>
      </c>
      <c r="AP347" s="9">
        <f>IF($M347=Data!$L$10,Data!$V$16,IF($M347=Data!$L$12,Data!$V$16,IF($M347=Data!$Y$4,Data!$AA$16,IF($M347=Data!$AD$4,Data!$AF$16,IF($M347=Data!$AI$4,Data!$AK$16,IF($M347=Data!$AN$4,Data!$AP$16,0))))))</f>
        <v>0</v>
      </c>
      <c r="AQ347" s="9">
        <f>IF($M347=Data!$L$10,Data!$V$17,IF($M347=Data!$L$12,Data!$V$17,IF($M347=Data!$Y$4,Data!$AA$17,IF($M347=Data!$AD$4,Data!$AF$17,IF($M347=Data!$AI$4,Data!$AK$17,IF($M347=Data!$AN$4,Data!$AP$17,0))))))</f>
        <v>0</v>
      </c>
      <c r="AR347" s="9">
        <f>IF($M347=Data!$L$10,Data!$V$18,IF($M347=Data!$L$12,Data!$V$18,IF($M347=Data!$Y$4,Data!$AA$18,IF($M347=Data!$AD$4,Data!$AF$18,IF($M347=Data!$AI$4,Data!$AK$18,IF($M347=Data!$AN$4,Data!$AP$18,0))))))</f>
        <v>0</v>
      </c>
      <c r="AS347" s="9">
        <f>IF($M347=Data!$L$10,Data!$V$19,IF($M347=Data!$L$12,Data!$V$19,IF($M347=Data!$Y$4,Data!$AA$19,IF($M347=Data!$AD$4,Data!$AF$19,IF($M347=Data!$AI$4,Data!$AK$19,IF($M347=Data!$AN$4,Data!$AP$19,0))))))</f>
        <v>0</v>
      </c>
      <c r="AT347" s="9">
        <f>IF($M347=Data!$L$10,Data!$V$20,IF($M347=Data!$L$12,Data!$V$20,IF($M347=Data!$Y$4,Data!$AA$20,IF($M347=Data!$AD$4,Data!$AF$20,IF($M347=Data!$AI$4,Data!$AK$20,IF($M347=Data!$AN$4,Data!$AP$20,0))))))</f>
        <v>0</v>
      </c>
      <c r="AU347" s="9">
        <f>IF($M347=Data!$L$10,Data!$V$21,IF($M347=Data!$L$12,Data!$V$21,IF($M347=Data!$Y$4,Data!$AA$21,IF($M347=Data!$AD$4,Data!$AF$21,IF($M347=Data!$AI$4,Data!$AK$21,IF($M347=Data!$AN$4,Data!$AP$21,0))))))</f>
        <v>0</v>
      </c>
      <c r="AV347" s="9">
        <f>IF($M347=Data!$L$10,Data!$V$22,IF($M347=Data!$L$12,Data!$V$22,IF($M347=Data!$Y$4,Data!$AA$22,IF($M347=Data!$AD$4,Data!$AF$22,IF($M347=Data!$AI$4,Data!$AK$22,IF($M347=Data!$AN$4,Data!$AP$22,0))))))</f>
        <v>0</v>
      </c>
      <c r="AW347" s="9">
        <f>IF($M347=Data!$L$10,Data!$V$23,IF($M347=Data!$L$12,Data!$V$23,IF($M347=Data!$Y$4,Data!$AA$23,IF($M347=Data!$AD$4,Data!$AF$23,IF($M347=Data!$AI$4,Data!$AK$23,IF($M347=Data!$AN$4,Data!$AP$23,0))))))</f>
        <v>0</v>
      </c>
      <c r="AX347" s="9">
        <f>IF($M347=Data!$L$10,Data!$V$24,IF($M347=Data!$L$12,Data!$V$24,IF($M347=Data!$Y$4,Data!$AA$24,IF($M347=Data!$AD$4,Data!$AF$24,IF($M347=Data!$AI$4,Data!$AK$24,IF($M347=Data!$AN$4,Data!$AP$24,0))))))</f>
        <v>0</v>
      </c>
      <c r="AY347" s="9">
        <f>IF($M347=Data!$L$10,Data!$V$25,IF($M347=Data!$L$12,Data!$V$25,IF($M347=Data!$Y$4,Data!$AA$25,IF($M347=Data!$AD$4,Data!$AF$25,IF($M347=Data!$AI$4,Data!$AK$25,IF($M347=Data!$AN$4,Data!$AP$25,0))))))</f>
        <v>0</v>
      </c>
      <c r="AZ347" s="9">
        <f>IF($M347=Data!$L$10,Data!$V$26,IF($M347=Data!$L$12,Data!$V$26,IF($M347=Data!$Y$4,Data!$AA$26,IF($M347=Data!$AD$4,Data!$AF$26,IF($M347=Data!$AI$4,Data!$AK$26,IF($M347=Data!$AN$4,Data!$AP$26,0))))))</f>
        <v>0</v>
      </c>
      <c r="BA347" s="9">
        <f>IF($M347=Data!$L$10,Data!$V$27,IF($M347=Data!$L$12,Data!$V$27,IF($M347=Data!$Y$4,Data!$AA$27,IF($M347=Data!$AD$4,Data!$AF$27,IF($M347=Data!$AI$4,Data!$AK$27,IF($M347=Data!$AN$4,Data!$AP$27,0))))))</f>
        <v>0</v>
      </c>
      <c r="BB347" s="9">
        <f>IF($M347=Data!$L$10,Data!$V$28,IF($M347=Data!$L$12,Data!$V$28,IF($M347=Data!$Y$4,Data!$AA$28,IF($M347=Data!$AD$4,Data!$AF$28,IF($M347=Data!$AI$4,Data!$AK$28,IF($M347=Data!$AN$4,Data!$AP$28,0))))))</f>
        <v>0</v>
      </c>
      <c r="BC347" s="9">
        <f t="shared" si="24"/>
        <v>0</v>
      </c>
      <c r="BD347" s="119">
        <f>VLOOKUP($BC347,Data!$AS$4:$AT$128,2,FALSE)</f>
        <v>0</v>
      </c>
      <c r="BE347" s="102">
        <f>IF('LCLR Activity List v2.2'!$K347="SPR",1,0)</f>
        <v>0</v>
      </c>
      <c r="BF347" s="100" t="e">
        <f>IF($BE347=0,T347*Data!BF$98,IF($BE347=1,T347*Data!BK$98,T347*Data!BF$98))</f>
        <v>#N/A</v>
      </c>
      <c r="BG347" s="100" t="e">
        <f>IF($BE347=0,U347*Data!BG$98,IF($BE347=1,U347*Data!BL$98,U347*Data!BG$98))</f>
        <v>#N/A</v>
      </c>
      <c r="BH347" s="100" t="e">
        <f>IF($BE347=0,V347*Data!BH$98,IF($BE347=1,V347*Data!BM$98,V347*Data!BH$98))</f>
        <v>#N/A</v>
      </c>
      <c r="BI347" s="100" t="e">
        <f>IF($BE347=0,W347*Data!BI$98,IF($BE347=1,W347*Data!BN$98,W347*Data!BI$98))</f>
        <v>#N/A</v>
      </c>
      <c r="BJ347" s="100" t="e">
        <f>IF($BE347=0,X347*Data!BJ$98,IF($BE347=1,X347*Data!BO$98,X347*Data!BJ$98))</f>
        <v>#N/A</v>
      </c>
      <c r="BK347" s="97" t="e">
        <f t="shared" si="23"/>
        <v>#N/A</v>
      </c>
    </row>
    <row r="348" spans="1:63" x14ac:dyDescent="0.35">
      <c r="A348" s="187">
        <v>336</v>
      </c>
      <c r="B348" s="165"/>
      <c r="C348" s="166"/>
      <c r="D348" s="230"/>
      <c r="E348" s="166"/>
      <c r="F348" s="166"/>
      <c r="G348" s="166"/>
      <c r="H348" s="166"/>
      <c r="I348" s="166"/>
      <c r="J348" s="166"/>
      <c r="K348" s="166"/>
      <c r="L348" s="166"/>
      <c r="M348" s="166"/>
      <c r="N348" s="166"/>
      <c r="O348" s="231"/>
      <c r="P348" s="154">
        <f>VLOOKUP($BC348,Data!$AS$4:$AT$128,2,FALSE)</f>
        <v>0</v>
      </c>
      <c r="Q348" s="166"/>
      <c r="R348" s="166"/>
      <c r="S348" s="155"/>
      <c r="T348" s="170"/>
      <c r="U348" s="170"/>
      <c r="V348" s="170"/>
      <c r="W348" s="170"/>
      <c r="X348" s="156">
        <f t="shared" si="21"/>
        <v>0</v>
      </c>
      <c r="Y348" s="170"/>
      <c r="Z348" s="156">
        <f t="shared" si="22"/>
        <v>0</v>
      </c>
      <c r="AA348" s="175"/>
      <c r="AB348" s="176"/>
      <c r="AD348" s="9">
        <f>IF($M348=Data!$L$10,Data!$V$4,IF($M348=Data!$L$12,Data!$V$4,IF($M348=Data!$Y$4,Data!$AA$4,IF($M348=Data!$AD$4,Data!$AF$4,IF($M348=Data!$AI$4,Data!$AK$4,IF($M348=Data!$AN$4,Data!$AP$4,0))))))</f>
        <v>0</v>
      </c>
      <c r="AE348" s="9">
        <f>IF($M348=Data!$L$10,Data!$V$5,IF($M348=Data!$L$12,Data!$V$5,IF($M348=Data!$Y$4,Data!$AA$5,IF($M348=Data!$AD$4,Data!$AF$5,IF($M348=Data!$AI$4,Data!$AK$5,IF($M348=Data!$AN$4,Data!$AP$5,0))))))</f>
        <v>0</v>
      </c>
      <c r="AF348" s="9">
        <f>IF($M348=Data!$L$10,Data!$V$6,IF($M348=Data!$L$12,Data!$V$6,IF($M348=Data!$Y$4,Data!$AA$6,IF($M348=Data!$AD$4,Data!$AF$6,IF($M348=Data!$AI$4,Data!$AK$6,IF($M348=Data!$AN$4,Data!$AP$6,0))))))</f>
        <v>0</v>
      </c>
      <c r="AG348" s="9">
        <f>IF($M348=Data!$L$10,Data!$V$7,IF($M348=Data!$L$12,Data!$V$7,IF($M348=Data!$Y$4,Data!$AA$7,IF($M348=Data!$AD$4,Data!$AF$7,IF($M348=Data!$AI$4,Data!$AK$7,IF($M348=Data!$AN$4,Data!$AP$7,0))))))</f>
        <v>0</v>
      </c>
      <c r="AH348" s="9">
        <f>IF($M348=Data!$L$10,Data!$V$8,IF($M348=Data!$L$12,Data!$V$8,IF($M348=Data!$Y$4,Data!$AA$8,IF($M348=Data!$AD$4,Data!$AF$8,IF($M348=Data!$AI$4,Data!$AK$8,IF($M348=Data!$AN$4,Data!$AP$8,0))))))</f>
        <v>0</v>
      </c>
      <c r="AI348" s="9">
        <f>IF($M348=Data!$L$10,Data!$V$9,IF($M348=Data!$L$12,Data!$V$9,IF($M348=Data!$Y$4,Data!$AA$9,IF($M348=Data!$AD$4,Data!$AF$9,IF($M348=Data!$AI$4,Data!$AK$9,IF($M348=Data!$AN$4,Data!$AP$9,0))))))</f>
        <v>0</v>
      </c>
      <c r="AJ348" s="9">
        <f>IF($M348=Data!$L$10,Data!$V$10,IF($M348=Data!$L$12,Data!$V$10,IF($M348=Data!$Y$4,Data!$AA$10,IF($M348=Data!$AD$4,Data!$AF$10,IF($M348=Data!$AI$4,Data!$AK$10,IF($M348=Data!$AN$4,Data!$AP$10,0))))))</f>
        <v>0</v>
      </c>
      <c r="AK348" s="9">
        <f>IF($M348=Data!$L$10,Data!$V$11,IF($M348=Data!$L$12,Data!$V$11,IF($M348=Data!$Y$4,Data!$AA$11,IF($M348=Data!$AD$4,Data!$AF$11,IF($M348=Data!$AI$4,Data!$AK$11,IF($M348=Data!$AN$4,Data!$AP$11,0))))))</f>
        <v>0</v>
      </c>
      <c r="AL348" s="9">
        <f>IF($M348=Data!$L$10,Data!$V$12,IF($M348=Data!$L$12,Data!$V$12,IF($M348=Data!$Y$4,Data!$AA$12,IF($M348=Data!$AD$4,Data!$AF$12,IF($M348=Data!$AI$4,Data!$AK$12,IF($M348=Data!$AN$4,Data!$AP$12,0))))))</f>
        <v>0</v>
      </c>
      <c r="AM348" s="9">
        <f>IF($M348=Data!$L$10,Data!$V$13,IF($M348=Data!$L$12,Data!$V$13,IF($M348=Data!$Y$4,Data!$AA$13,IF($M348=Data!$AD$4,Data!$AF$13,IF($M348=Data!$AI$4,Data!$AK$13,IF($M348=Data!$AN$4,Data!$AP$13,0))))))</f>
        <v>0</v>
      </c>
      <c r="AN348" s="9">
        <f>IF($M348=Data!$L$10,Data!$V$14,IF($M348=Data!$L$12,Data!$V$14,IF($M348=Data!$Y$4,Data!$AA$14,IF($M348=Data!$AD$4,Data!$AF$14,IF($M348=Data!$AI$4,Data!$AK$14,IF($M348=Data!$AN$4,Data!$AP$14,0))))))</f>
        <v>0</v>
      </c>
      <c r="AO348" s="9">
        <f>IF($M348=Data!$L$10,Data!$V$15,IF($M348=Data!$L$12,Data!$V$15,IF($M348=Data!$Y$4,Data!$AA$15,IF($M348=Data!$AD$4,Data!$AF$15,IF($M348=Data!$AI$4,Data!$AK$15,IF($M348=Data!$AN$4,Data!$AP$15,0))))))</f>
        <v>0</v>
      </c>
      <c r="AP348" s="9">
        <f>IF($M348=Data!$L$10,Data!$V$16,IF($M348=Data!$L$12,Data!$V$16,IF($M348=Data!$Y$4,Data!$AA$16,IF($M348=Data!$AD$4,Data!$AF$16,IF($M348=Data!$AI$4,Data!$AK$16,IF($M348=Data!$AN$4,Data!$AP$16,0))))))</f>
        <v>0</v>
      </c>
      <c r="AQ348" s="9">
        <f>IF($M348=Data!$L$10,Data!$V$17,IF($M348=Data!$L$12,Data!$V$17,IF($M348=Data!$Y$4,Data!$AA$17,IF($M348=Data!$AD$4,Data!$AF$17,IF($M348=Data!$AI$4,Data!$AK$17,IF($M348=Data!$AN$4,Data!$AP$17,0))))))</f>
        <v>0</v>
      </c>
      <c r="AR348" s="9">
        <f>IF($M348=Data!$L$10,Data!$V$18,IF($M348=Data!$L$12,Data!$V$18,IF($M348=Data!$Y$4,Data!$AA$18,IF($M348=Data!$AD$4,Data!$AF$18,IF($M348=Data!$AI$4,Data!$AK$18,IF($M348=Data!$AN$4,Data!$AP$18,0))))))</f>
        <v>0</v>
      </c>
      <c r="AS348" s="9">
        <f>IF($M348=Data!$L$10,Data!$V$19,IF($M348=Data!$L$12,Data!$V$19,IF($M348=Data!$Y$4,Data!$AA$19,IF($M348=Data!$AD$4,Data!$AF$19,IF($M348=Data!$AI$4,Data!$AK$19,IF($M348=Data!$AN$4,Data!$AP$19,0))))))</f>
        <v>0</v>
      </c>
      <c r="AT348" s="9">
        <f>IF($M348=Data!$L$10,Data!$V$20,IF($M348=Data!$L$12,Data!$V$20,IF($M348=Data!$Y$4,Data!$AA$20,IF($M348=Data!$AD$4,Data!$AF$20,IF($M348=Data!$AI$4,Data!$AK$20,IF($M348=Data!$AN$4,Data!$AP$20,0))))))</f>
        <v>0</v>
      </c>
      <c r="AU348" s="9">
        <f>IF($M348=Data!$L$10,Data!$V$21,IF($M348=Data!$L$12,Data!$V$21,IF($M348=Data!$Y$4,Data!$AA$21,IF($M348=Data!$AD$4,Data!$AF$21,IF($M348=Data!$AI$4,Data!$AK$21,IF($M348=Data!$AN$4,Data!$AP$21,0))))))</f>
        <v>0</v>
      </c>
      <c r="AV348" s="9">
        <f>IF($M348=Data!$L$10,Data!$V$22,IF($M348=Data!$L$12,Data!$V$22,IF($M348=Data!$Y$4,Data!$AA$22,IF($M348=Data!$AD$4,Data!$AF$22,IF($M348=Data!$AI$4,Data!$AK$22,IF($M348=Data!$AN$4,Data!$AP$22,0))))))</f>
        <v>0</v>
      </c>
      <c r="AW348" s="9">
        <f>IF($M348=Data!$L$10,Data!$V$23,IF($M348=Data!$L$12,Data!$V$23,IF($M348=Data!$Y$4,Data!$AA$23,IF($M348=Data!$AD$4,Data!$AF$23,IF($M348=Data!$AI$4,Data!$AK$23,IF($M348=Data!$AN$4,Data!$AP$23,0))))))</f>
        <v>0</v>
      </c>
      <c r="AX348" s="9">
        <f>IF($M348=Data!$L$10,Data!$V$24,IF($M348=Data!$L$12,Data!$V$24,IF($M348=Data!$Y$4,Data!$AA$24,IF($M348=Data!$AD$4,Data!$AF$24,IF($M348=Data!$AI$4,Data!$AK$24,IF($M348=Data!$AN$4,Data!$AP$24,0))))))</f>
        <v>0</v>
      </c>
      <c r="AY348" s="9">
        <f>IF($M348=Data!$L$10,Data!$V$25,IF($M348=Data!$L$12,Data!$V$25,IF($M348=Data!$Y$4,Data!$AA$25,IF($M348=Data!$AD$4,Data!$AF$25,IF($M348=Data!$AI$4,Data!$AK$25,IF($M348=Data!$AN$4,Data!$AP$25,0))))))</f>
        <v>0</v>
      </c>
      <c r="AZ348" s="9">
        <f>IF($M348=Data!$L$10,Data!$V$26,IF($M348=Data!$L$12,Data!$V$26,IF($M348=Data!$Y$4,Data!$AA$26,IF($M348=Data!$AD$4,Data!$AF$26,IF($M348=Data!$AI$4,Data!$AK$26,IF($M348=Data!$AN$4,Data!$AP$26,0))))))</f>
        <v>0</v>
      </c>
      <c r="BA348" s="9">
        <f>IF($M348=Data!$L$10,Data!$V$27,IF($M348=Data!$L$12,Data!$V$27,IF($M348=Data!$Y$4,Data!$AA$27,IF($M348=Data!$AD$4,Data!$AF$27,IF($M348=Data!$AI$4,Data!$AK$27,IF($M348=Data!$AN$4,Data!$AP$27,0))))))</f>
        <v>0</v>
      </c>
      <c r="BB348" s="9">
        <f>IF($M348=Data!$L$10,Data!$V$28,IF($M348=Data!$L$12,Data!$V$28,IF($M348=Data!$Y$4,Data!$AA$28,IF($M348=Data!$AD$4,Data!$AF$28,IF($M348=Data!$AI$4,Data!$AK$28,IF($M348=Data!$AN$4,Data!$AP$28,0))))))</f>
        <v>0</v>
      </c>
      <c r="BC348" s="9">
        <f t="shared" si="24"/>
        <v>0</v>
      </c>
      <c r="BD348" s="119">
        <f>VLOOKUP($BC348,Data!$AS$4:$AT$128,2,FALSE)</f>
        <v>0</v>
      </c>
      <c r="BE348" s="102">
        <f>IF('LCLR Activity List v2.2'!$K348="SPR",1,0)</f>
        <v>0</v>
      </c>
      <c r="BF348" s="100" t="e">
        <f>IF($BE348=0,T348*Data!BF$98,IF($BE348=1,T348*Data!BK$98,T348*Data!BF$98))</f>
        <v>#N/A</v>
      </c>
      <c r="BG348" s="100" t="e">
        <f>IF($BE348=0,U348*Data!BG$98,IF($BE348=1,U348*Data!BL$98,U348*Data!BG$98))</f>
        <v>#N/A</v>
      </c>
      <c r="BH348" s="100" t="e">
        <f>IF($BE348=0,V348*Data!BH$98,IF($BE348=1,V348*Data!BM$98,V348*Data!BH$98))</f>
        <v>#N/A</v>
      </c>
      <c r="BI348" s="100" t="e">
        <f>IF($BE348=0,W348*Data!BI$98,IF($BE348=1,W348*Data!BN$98,W348*Data!BI$98))</f>
        <v>#N/A</v>
      </c>
      <c r="BJ348" s="100" t="e">
        <f>IF($BE348=0,X348*Data!BJ$98,IF($BE348=1,X348*Data!BO$98,X348*Data!BJ$98))</f>
        <v>#N/A</v>
      </c>
      <c r="BK348" s="97" t="e">
        <f t="shared" si="23"/>
        <v>#N/A</v>
      </c>
    </row>
    <row r="349" spans="1:63" x14ac:dyDescent="0.35">
      <c r="A349" s="187">
        <v>337</v>
      </c>
      <c r="B349" s="165"/>
      <c r="C349" s="166"/>
      <c r="D349" s="230"/>
      <c r="E349" s="166"/>
      <c r="F349" s="166"/>
      <c r="G349" s="166"/>
      <c r="H349" s="166"/>
      <c r="I349" s="166"/>
      <c r="J349" s="166"/>
      <c r="K349" s="166"/>
      <c r="L349" s="166"/>
      <c r="M349" s="166"/>
      <c r="N349" s="166"/>
      <c r="O349" s="231"/>
      <c r="P349" s="154">
        <f>VLOOKUP($BC349,Data!$AS$4:$AT$128,2,FALSE)</f>
        <v>0</v>
      </c>
      <c r="Q349" s="166"/>
      <c r="R349" s="166"/>
      <c r="S349" s="155"/>
      <c r="T349" s="170"/>
      <c r="U349" s="170"/>
      <c r="V349" s="170"/>
      <c r="W349" s="170"/>
      <c r="X349" s="156">
        <f t="shared" si="21"/>
        <v>0</v>
      </c>
      <c r="Y349" s="170"/>
      <c r="Z349" s="156">
        <f t="shared" si="22"/>
        <v>0</v>
      </c>
      <c r="AA349" s="175"/>
      <c r="AB349" s="176"/>
      <c r="AD349" s="9">
        <f>IF($M349=Data!$L$10,Data!$V$4,IF($M349=Data!$L$12,Data!$V$4,IF($M349=Data!$Y$4,Data!$AA$4,IF($M349=Data!$AD$4,Data!$AF$4,IF($M349=Data!$AI$4,Data!$AK$4,IF($M349=Data!$AN$4,Data!$AP$4,0))))))</f>
        <v>0</v>
      </c>
      <c r="AE349" s="9">
        <f>IF($M349=Data!$L$10,Data!$V$5,IF($M349=Data!$L$12,Data!$V$5,IF($M349=Data!$Y$4,Data!$AA$5,IF($M349=Data!$AD$4,Data!$AF$5,IF($M349=Data!$AI$4,Data!$AK$5,IF($M349=Data!$AN$4,Data!$AP$5,0))))))</f>
        <v>0</v>
      </c>
      <c r="AF349" s="9">
        <f>IF($M349=Data!$L$10,Data!$V$6,IF($M349=Data!$L$12,Data!$V$6,IF($M349=Data!$Y$4,Data!$AA$6,IF($M349=Data!$AD$4,Data!$AF$6,IF($M349=Data!$AI$4,Data!$AK$6,IF($M349=Data!$AN$4,Data!$AP$6,0))))))</f>
        <v>0</v>
      </c>
      <c r="AG349" s="9">
        <f>IF($M349=Data!$L$10,Data!$V$7,IF($M349=Data!$L$12,Data!$V$7,IF($M349=Data!$Y$4,Data!$AA$7,IF($M349=Data!$AD$4,Data!$AF$7,IF($M349=Data!$AI$4,Data!$AK$7,IF($M349=Data!$AN$4,Data!$AP$7,0))))))</f>
        <v>0</v>
      </c>
      <c r="AH349" s="9">
        <f>IF($M349=Data!$L$10,Data!$V$8,IF($M349=Data!$L$12,Data!$V$8,IF($M349=Data!$Y$4,Data!$AA$8,IF($M349=Data!$AD$4,Data!$AF$8,IF($M349=Data!$AI$4,Data!$AK$8,IF($M349=Data!$AN$4,Data!$AP$8,0))))))</f>
        <v>0</v>
      </c>
      <c r="AI349" s="9">
        <f>IF($M349=Data!$L$10,Data!$V$9,IF($M349=Data!$L$12,Data!$V$9,IF($M349=Data!$Y$4,Data!$AA$9,IF($M349=Data!$AD$4,Data!$AF$9,IF($M349=Data!$AI$4,Data!$AK$9,IF($M349=Data!$AN$4,Data!$AP$9,0))))))</f>
        <v>0</v>
      </c>
      <c r="AJ349" s="9">
        <f>IF($M349=Data!$L$10,Data!$V$10,IF($M349=Data!$L$12,Data!$V$10,IF($M349=Data!$Y$4,Data!$AA$10,IF($M349=Data!$AD$4,Data!$AF$10,IF($M349=Data!$AI$4,Data!$AK$10,IF($M349=Data!$AN$4,Data!$AP$10,0))))))</f>
        <v>0</v>
      </c>
      <c r="AK349" s="9">
        <f>IF($M349=Data!$L$10,Data!$V$11,IF($M349=Data!$L$12,Data!$V$11,IF($M349=Data!$Y$4,Data!$AA$11,IF($M349=Data!$AD$4,Data!$AF$11,IF($M349=Data!$AI$4,Data!$AK$11,IF($M349=Data!$AN$4,Data!$AP$11,0))))))</f>
        <v>0</v>
      </c>
      <c r="AL349" s="9">
        <f>IF($M349=Data!$L$10,Data!$V$12,IF($M349=Data!$L$12,Data!$V$12,IF($M349=Data!$Y$4,Data!$AA$12,IF($M349=Data!$AD$4,Data!$AF$12,IF($M349=Data!$AI$4,Data!$AK$12,IF($M349=Data!$AN$4,Data!$AP$12,0))))))</f>
        <v>0</v>
      </c>
      <c r="AM349" s="9">
        <f>IF($M349=Data!$L$10,Data!$V$13,IF($M349=Data!$L$12,Data!$V$13,IF($M349=Data!$Y$4,Data!$AA$13,IF($M349=Data!$AD$4,Data!$AF$13,IF($M349=Data!$AI$4,Data!$AK$13,IF($M349=Data!$AN$4,Data!$AP$13,0))))))</f>
        <v>0</v>
      </c>
      <c r="AN349" s="9">
        <f>IF($M349=Data!$L$10,Data!$V$14,IF($M349=Data!$L$12,Data!$V$14,IF($M349=Data!$Y$4,Data!$AA$14,IF($M349=Data!$AD$4,Data!$AF$14,IF($M349=Data!$AI$4,Data!$AK$14,IF($M349=Data!$AN$4,Data!$AP$14,0))))))</f>
        <v>0</v>
      </c>
      <c r="AO349" s="9">
        <f>IF($M349=Data!$L$10,Data!$V$15,IF($M349=Data!$L$12,Data!$V$15,IF($M349=Data!$Y$4,Data!$AA$15,IF($M349=Data!$AD$4,Data!$AF$15,IF($M349=Data!$AI$4,Data!$AK$15,IF($M349=Data!$AN$4,Data!$AP$15,0))))))</f>
        <v>0</v>
      </c>
      <c r="AP349" s="9">
        <f>IF($M349=Data!$L$10,Data!$V$16,IF($M349=Data!$L$12,Data!$V$16,IF($M349=Data!$Y$4,Data!$AA$16,IF($M349=Data!$AD$4,Data!$AF$16,IF($M349=Data!$AI$4,Data!$AK$16,IF($M349=Data!$AN$4,Data!$AP$16,0))))))</f>
        <v>0</v>
      </c>
      <c r="AQ349" s="9">
        <f>IF($M349=Data!$L$10,Data!$V$17,IF($M349=Data!$L$12,Data!$V$17,IF($M349=Data!$Y$4,Data!$AA$17,IF($M349=Data!$AD$4,Data!$AF$17,IF($M349=Data!$AI$4,Data!$AK$17,IF($M349=Data!$AN$4,Data!$AP$17,0))))))</f>
        <v>0</v>
      </c>
      <c r="AR349" s="9">
        <f>IF($M349=Data!$L$10,Data!$V$18,IF($M349=Data!$L$12,Data!$V$18,IF($M349=Data!$Y$4,Data!$AA$18,IF($M349=Data!$AD$4,Data!$AF$18,IF($M349=Data!$AI$4,Data!$AK$18,IF($M349=Data!$AN$4,Data!$AP$18,0))))))</f>
        <v>0</v>
      </c>
      <c r="AS349" s="9">
        <f>IF($M349=Data!$L$10,Data!$V$19,IF($M349=Data!$L$12,Data!$V$19,IF($M349=Data!$Y$4,Data!$AA$19,IF($M349=Data!$AD$4,Data!$AF$19,IF($M349=Data!$AI$4,Data!$AK$19,IF($M349=Data!$AN$4,Data!$AP$19,0))))))</f>
        <v>0</v>
      </c>
      <c r="AT349" s="9">
        <f>IF($M349=Data!$L$10,Data!$V$20,IF($M349=Data!$L$12,Data!$V$20,IF($M349=Data!$Y$4,Data!$AA$20,IF($M349=Data!$AD$4,Data!$AF$20,IF($M349=Data!$AI$4,Data!$AK$20,IF($M349=Data!$AN$4,Data!$AP$20,0))))))</f>
        <v>0</v>
      </c>
      <c r="AU349" s="9">
        <f>IF($M349=Data!$L$10,Data!$V$21,IF($M349=Data!$L$12,Data!$V$21,IF($M349=Data!$Y$4,Data!$AA$21,IF($M349=Data!$AD$4,Data!$AF$21,IF($M349=Data!$AI$4,Data!$AK$21,IF($M349=Data!$AN$4,Data!$AP$21,0))))))</f>
        <v>0</v>
      </c>
      <c r="AV349" s="9">
        <f>IF($M349=Data!$L$10,Data!$V$22,IF($M349=Data!$L$12,Data!$V$22,IF($M349=Data!$Y$4,Data!$AA$22,IF($M349=Data!$AD$4,Data!$AF$22,IF($M349=Data!$AI$4,Data!$AK$22,IF($M349=Data!$AN$4,Data!$AP$22,0))))))</f>
        <v>0</v>
      </c>
      <c r="AW349" s="9">
        <f>IF($M349=Data!$L$10,Data!$V$23,IF($M349=Data!$L$12,Data!$V$23,IF($M349=Data!$Y$4,Data!$AA$23,IF($M349=Data!$AD$4,Data!$AF$23,IF($M349=Data!$AI$4,Data!$AK$23,IF($M349=Data!$AN$4,Data!$AP$23,0))))))</f>
        <v>0</v>
      </c>
      <c r="AX349" s="9">
        <f>IF($M349=Data!$L$10,Data!$V$24,IF($M349=Data!$L$12,Data!$V$24,IF($M349=Data!$Y$4,Data!$AA$24,IF($M349=Data!$AD$4,Data!$AF$24,IF($M349=Data!$AI$4,Data!$AK$24,IF($M349=Data!$AN$4,Data!$AP$24,0))))))</f>
        <v>0</v>
      </c>
      <c r="AY349" s="9">
        <f>IF($M349=Data!$L$10,Data!$V$25,IF($M349=Data!$L$12,Data!$V$25,IF($M349=Data!$Y$4,Data!$AA$25,IF($M349=Data!$AD$4,Data!$AF$25,IF($M349=Data!$AI$4,Data!$AK$25,IF($M349=Data!$AN$4,Data!$AP$25,0))))))</f>
        <v>0</v>
      </c>
      <c r="AZ349" s="9">
        <f>IF($M349=Data!$L$10,Data!$V$26,IF($M349=Data!$L$12,Data!$V$26,IF($M349=Data!$Y$4,Data!$AA$26,IF($M349=Data!$AD$4,Data!$AF$26,IF($M349=Data!$AI$4,Data!$AK$26,IF($M349=Data!$AN$4,Data!$AP$26,0))))))</f>
        <v>0</v>
      </c>
      <c r="BA349" s="9">
        <f>IF($M349=Data!$L$10,Data!$V$27,IF($M349=Data!$L$12,Data!$V$27,IF($M349=Data!$Y$4,Data!$AA$27,IF($M349=Data!$AD$4,Data!$AF$27,IF($M349=Data!$AI$4,Data!$AK$27,IF($M349=Data!$AN$4,Data!$AP$27,0))))))</f>
        <v>0</v>
      </c>
      <c r="BB349" s="9">
        <f>IF($M349=Data!$L$10,Data!$V$28,IF($M349=Data!$L$12,Data!$V$28,IF($M349=Data!$Y$4,Data!$AA$28,IF($M349=Data!$AD$4,Data!$AF$28,IF($M349=Data!$AI$4,Data!$AK$28,IF($M349=Data!$AN$4,Data!$AP$28,0))))))</f>
        <v>0</v>
      </c>
      <c r="BC349" s="9">
        <f t="shared" si="24"/>
        <v>0</v>
      </c>
      <c r="BD349" s="119">
        <f>VLOOKUP($BC349,Data!$AS$4:$AT$128,2,FALSE)</f>
        <v>0</v>
      </c>
      <c r="BE349" s="102">
        <f>IF('LCLR Activity List v2.2'!$K349="SPR",1,0)</f>
        <v>0</v>
      </c>
      <c r="BF349" s="100" t="e">
        <f>IF($BE349=0,T349*Data!BF$98,IF($BE349=1,T349*Data!BK$98,T349*Data!BF$98))</f>
        <v>#N/A</v>
      </c>
      <c r="BG349" s="100" t="e">
        <f>IF($BE349=0,U349*Data!BG$98,IF($BE349=1,U349*Data!BL$98,U349*Data!BG$98))</f>
        <v>#N/A</v>
      </c>
      <c r="BH349" s="100" t="e">
        <f>IF($BE349=0,V349*Data!BH$98,IF($BE349=1,V349*Data!BM$98,V349*Data!BH$98))</f>
        <v>#N/A</v>
      </c>
      <c r="BI349" s="100" t="e">
        <f>IF($BE349=0,W349*Data!BI$98,IF($BE349=1,W349*Data!BN$98,W349*Data!BI$98))</f>
        <v>#N/A</v>
      </c>
      <c r="BJ349" s="100" t="e">
        <f>IF($BE349=0,X349*Data!BJ$98,IF($BE349=1,X349*Data!BO$98,X349*Data!BJ$98))</f>
        <v>#N/A</v>
      </c>
      <c r="BK349" s="97" t="e">
        <f t="shared" si="23"/>
        <v>#N/A</v>
      </c>
    </row>
    <row r="350" spans="1:63" x14ac:dyDescent="0.35">
      <c r="A350" s="187">
        <v>338</v>
      </c>
      <c r="B350" s="165"/>
      <c r="C350" s="166"/>
      <c r="D350" s="230"/>
      <c r="E350" s="166"/>
      <c r="F350" s="166"/>
      <c r="G350" s="166"/>
      <c r="H350" s="166"/>
      <c r="I350" s="166"/>
      <c r="J350" s="166"/>
      <c r="K350" s="166"/>
      <c r="L350" s="166"/>
      <c r="M350" s="166"/>
      <c r="N350" s="166"/>
      <c r="O350" s="231"/>
      <c r="P350" s="154">
        <f>VLOOKUP($BC350,Data!$AS$4:$AT$128,2,FALSE)</f>
        <v>0</v>
      </c>
      <c r="Q350" s="166"/>
      <c r="R350" s="166"/>
      <c r="S350" s="155"/>
      <c r="T350" s="170"/>
      <c r="U350" s="170"/>
      <c r="V350" s="170"/>
      <c r="W350" s="170"/>
      <c r="X350" s="156">
        <f t="shared" si="21"/>
        <v>0</v>
      </c>
      <c r="Y350" s="170"/>
      <c r="Z350" s="156">
        <f t="shared" si="22"/>
        <v>0</v>
      </c>
      <c r="AA350" s="175"/>
      <c r="AB350" s="176"/>
      <c r="AD350" s="9">
        <f>IF($M350=Data!$L$10,Data!$V$4,IF($M350=Data!$L$12,Data!$V$4,IF($M350=Data!$Y$4,Data!$AA$4,IF($M350=Data!$AD$4,Data!$AF$4,IF($M350=Data!$AI$4,Data!$AK$4,IF($M350=Data!$AN$4,Data!$AP$4,0))))))</f>
        <v>0</v>
      </c>
      <c r="AE350" s="9">
        <f>IF($M350=Data!$L$10,Data!$V$5,IF($M350=Data!$L$12,Data!$V$5,IF($M350=Data!$Y$4,Data!$AA$5,IF($M350=Data!$AD$4,Data!$AF$5,IF($M350=Data!$AI$4,Data!$AK$5,IF($M350=Data!$AN$4,Data!$AP$5,0))))))</f>
        <v>0</v>
      </c>
      <c r="AF350" s="9">
        <f>IF($M350=Data!$L$10,Data!$V$6,IF($M350=Data!$L$12,Data!$V$6,IF($M350=Data!$Y$4,Data!$AA$6,IF($M350=Data!$AD$4,Data!$AF$6,IF($M350=Data!$AI$4,Data!$AK$6,IF($M350=Data!$AN$4,Data!$AP$6,0))))))</f>
        <v>0</v>
      </c>
      <c r="AG350" s="9">
        <f>IF($M350=Data!$L$10,Data!$V$7,IF($M350=Data!$L$12,Data!$V$7,IF($M350=Data!$Y$4,Data!$AA$7,IF($M350=Data!$AD$4,Data!$AF$7,IF($M350=Data!$AI$4,Data!$AK$7,IF($M350=Data!$AN$4,Data!$AP$7,0))))))</f>
        <v>0</v>
      </c>
      <c r="AH350" s="9">
        <f>IF($M350=Data!$L$10,Data!$V$8,IF($M350=Data!$L$12,Data!$V$8,IF($M350=Data!$Y$4,Data!$AA$8,IF($M350=Data!$AD$4,Data!$AF$8,IF($M350=Data!$AI$4,Data!$AK$8,IF($M350=Data!$AN$4,Data!$AP$8,0))))))</f>
        <v>0</v>
      </c>
      <c r="AI350" s="9">
        <f>IF($M350=Data!$L$10,Data!$V$9,IF($M350=Data!$L$12,Data!$V$9,IF($M350=Data!$Y$4,Data!$AA$9,IF($M350=Data!$AD$4,Data!$AF$9,IF($M350=Data!$AI$4,Data!$AK$9,IF($M350=Data!$AN$4,Data!$AP$9,0))))))</f>
        <v>0</v>
      </c>
      <c r="AJ350" s="9">
        <f>IF($M350=Data!$L$10,Data!$V$10,IF($M350=Data!$L$12,Data!$V$10,IF($M350=Data!$Y$4,Data!$AA$10,IF($M350=Data!$AD$4,Data!$AF$10,IF($M350=Data!$AI$4,Data!$AK$10,IF($M350=Data!$AN$4,Data!$AP$10,0))))))</f>
        <v>0</v>
      </c>
      <c r="AK350" s="9">
        <f>IF($M350=Data!$L$10,Data!$V$11,IF($M350=Data!$L$12,Data!$V$11,IF($M350=Data!$Y$4,Data!$AA$11,IF($M350=Data!$AD$4,Data!$AF$11,IF($M350=Data!$AI$4,Data!$AK$11,IF($M350=Data!$AN$4,Data!$AP$11,0))))))</f>
        <v>0</v>
      </c>
      <c r="AL350" s="9">
        <f>IF($M350=Data!$L$10,Data!$V$12,IF($M350=Data!$L$12,Data!$V$12,IF($M350=Data!$Y$4,Data!$AA$12,IF($M350=Data!$AD$4,Data!$AF$12,IF($M350=Data!$AI$4,Data!$AK$12,IF($M350=Data!$AN$4,Data!$AP$12,0))))))</f>
        <v>0</v>
      </c>
      <c r="AM350" s="9">
        <f>IF($M350=Data!$L$10,Data!$V$13,IF($M350=Data!$L$12,Data!$V$13,IF($M350=Data!$Y$4,Data!$AA$13,IF($M350=Data!$AD$4,Data!$AF$13,IF($M350=Data!$AI$4,Data!$AK$13,IF($M350=Data!$AN$4,Data!$AP$13,0))))))</f>
        <v>0</v>
      </c>
      <c r="AN350" s="9">
        <f>IF($M350=Data!$L$10,Data!$V$14,IF($M350=Data!$L$12,Data!$V$14,IF($M350=Data!$Y$4,Data!$AA$14,IF($M350=Data!$AD$4,Data!$AF$14,IF($M350=Data!$AI$4,Data!$AK$14,IF($M350=Data!$AN$4,Data!$AP$14,0))))))</f>
        <v>0</v>
      </c>
      <c r="AO350" s="9">
        <f>IF($M350=Data!$L$10,Data!$V$15,IF($M350=Data!$L$12,Data!$V$15,IF($M350=Data!$Y$4,Data!$AA$15,IF($M350=Data!$AD$4,Data!$AF$15,IF($M350=Data!$AI$4,Data!$AK$15,IF($M350=Data!$AN$4,Data!$AP$15,0))))))</f>
        <v>0</v>
      </c>
      <c r="AP350" s="9">
        <f>IF($M350=Data!$L$10,Data!$V$16,IF($M350=Data!$L$12,Data!$V$16,IF($M350=Data!$Y$4,Data!$AA$16,IF($M350=Data!$AD$4,Data!$AF$16,IF($M350=Data!$AI$4,Data!$AK$16,IF($M350=Data!$AN$4,Data!$AP$16,0))))))</f>
        <v>0</v>
      </c>
      <c r="AQ350" s="9">
        <f>IF($M350=Data!$L$10,Data!$V$17,IF($M350=Data!$L$12,Data!$V$17,IF($M350=Data!$Y$4,Data!$AA$17,IF($M350=Data!$AD$4,Data!$AF$17,IF($M350=Data!$AI$4,Data!$AK$17,IF($M350=Data!$AN$4,Data!$AP$17,0))))))</f>
        <v>0</v>
      </c>
      <c r="AR350" s="9">
        <f>IF($M350=Data!$L$10,Data!$V$18,IF($M350=Data!$L$12,Data!$V$18,IF($M350=Data!$Y$4,Data!$AA$18,IF($M350=Data!$AD$4,Data!$AF$18,IF($M350=Data!$AI$4,Data!$AK$18,IF($M350=Data!$AN$4,Data!$AP$18,0))))))</f>
        <v>0</v>
      </c>
      <c r="AS350" s="9">
        <f>IF($M350=Data!$L$10,Data!$V$19,IF($M350=Data!$L$12,Data!$V$19,IF($M350=Data!$Y$4,Data!$AA$19,IF($M350=Data!$AD$4,Data!$AF$19,IF($M350=Data!$AI$4,Data!$AK$19,IF($M350=Data!$AN$4,Data!$AP$19,0))))))</f>
        <v>0</v>
      </c>
      <c r="AT350" s="9">
        <f>IF($M350=Data!$L$10,Data!$V$20,IF($M350=Data!$L$12,Data!$V$20,IF($M350=Data!$Y$4,Data!$AA$20,IF($M350=Data!$AD$4,Data!$AF$20,IF($M350=Data!$AI$4,Data!$AK$20,IF($M350=Data!$AN$4,Data!$AP$20,0))))))</f>
        <v>0</v>
      </c>
      <c r="AU350" s="9">
        <f>IF($M350=Data!$L$10,Data!$V$21,IF($M350=Data!$L$12,Data!$V$21,IF($M350=Data!$Y$4,Data!$AA$21,IF($M350=Data!$AD$4,Data!$AF$21,IF($M350=Data!$AI$4,Data!$AK$21,IF($M350=Data!$AN$4,Data!$AP$21,0))))))</f>
        <v>0</v>
      </c>
      <c r="AV350" s="9">
        <f>IF($M350=Data!$L$10,Data!$V$22,IF($M350=Data!$L$12,Data!$V$22,IF($M350=Data!$Y$4,Data!$AA$22,IF($M350=Data!$AD$4,Data!$AF$22,IF($M350=Data!$AI$4,Data!$AK$22,IF($M350=Data!$AN$4,Data!$AP$22,0))))))</f>
        <v>0</v>
      </c>
      <c r="AW350" s="9">
        <f>IF($M350=Data!$L$10,Data!$V$23,IF($M350=Data!$L$12,Data!$V$23,IF($M350=Data!$Y$4,Data!$AA$23,IF($M350=Data!$AD$4,Data!$AF$23,IF($M350=Data!$AI$4,Data!$AK$23,IF($M350=Data!$AN$4,Data!$AP$23,0))))))</f>
        <v>0</v>
      </c>
      <c r="AX350" s="9">
        <f>IF($M350=Data!$L$10,Data!$V$24,IF($M350=Data!$L$12,Data!$V$24,IF($M350=Data!$Y$4,Data!$AA$24,IF($M350=Data!$AD$4,Data!$AF$24,IF($M350=Data!$AI$4,Data!$AK$24,IF($M350=Data!$AN$4,Data!$AP$24,0))))))</f>
        <v>0</v>
      </c>
      <c r="AY350" s="9">
        <f>IF($M350=Data!$L$10,Data!$V$25,IF($M350=Data!$L$12,Data!$V$25,IF($M350=Data!$Y$4,Data!$AA$25,IF($M350=Data!$AD$4,Data!$AF$25,IF($M350=Data!$AI$4,Data!$AK$25,IF($M350=Data!$AN$4,Data!$AP$25,0))))))</f>
        <v>0</v>
      </c>
      <c r="AZ350" s="9">
        <f>IF($M350=Data!$L$10,Data!$V$26,IF($M350=Data!$L$12,Data!$V$26,IF($M350=Data!$Y$4,Data!$AA$26,IF($M350=Data!$AD$4,Data!$AF$26,IF($M350=Data!$AI$4,Data!$AK$26,IF($M350=Data!$AN$4,Data!$AP$26,0))))))</f>
        <v>0</v>
      </c>
      <c r="BA350" s="9">
        <f>IF($M350=Data!$L$10,Data!$V$27,IF($M350=Data!$L$12,Data!$V$27,IF($M350=Data!$Y$4,Data!$AA$27,IF($M350=Data!$AD$4,Data!$AF$27,IF($M350=Data!$AI$4,Data!$AK$27,IF($M350=Data!$AN$4,Data!$AP$27,0))))))</f>
        <v>0</v>
      </c>
      <c r="BB350" s="9">
        <f>IF($M350=Data!$L$10,Data!$V$28,IF($M350=Data!$L$12,Data!$V$28,IF($M350=Data!$Y$4,Data!$AA$28,IF($M350=Data!$AD$4,Data!$AF$28,IF($M350=Data!$AI$4,Data!$AK$28,IF($M350=Data!$AN$4,Data!$AP$28,0))))))</f>
        <v>0</v>
      </c>
      <c r="BC350" s="9">
        <f t="shared" si="24"/>
        <v>0</v>
      </c>
      <c r="BD350" s="119">
        <f>VLOOKUP($BC350,Data!$AS$4:$AT$128,2,FALSE)</f>
        <v>0</v>
      </c>
      <c r="BE350" s="102">
        <f>IF('LCLR Activity List v2.2'!$K350="SPR",1,0)</f>
        <v>0</v>
      </c>
      <c r="BF350" s="100" t="e">
        <f>IF($BE350=0,T350*Data!BF$98,IF($BE350=1,T350*Data!BK$98,T350*Data!BF$98))</f>
        <v>#N/A</v>
      </c>
      <c r="BG350" s="100" t="e">
        <f>IF($BE350=0,U350*Data!BG$98,IF($BE350=1,U350*Data!BL$98,U350*Data!BG$98))</f>
        <v>#N/A</v>
      </c>
      <c r="BH350" s="100" t="e">
        <f>IF($BE350=0,V350*Data!BH$98,IF($BE350=1,V350*Data!BM$98,V350*Data!BH$98))</f>
        <v>#N/A</v>
      </c>
      <c r="BI350" s="100" t="e">
        <f>IF($BE350=0,W350*Data!BI$98,IF($BE350=1,W350*Data!BN$98,W350*Data!BI$98))</f>
        <v>#N/A</v>
      </c>
      <c r="BJ350" s="100" t="e">
        <f>IF($BE350=0,X350*Data!BJ$98,IF($BE350=1,X350*Data!BO$98,X350*Data!BJ$98))</f>
        <v>#N/A</v>
      </c>
      <c r="BK350" s="97" t="e">
        <f t="shared" si="23"/>
        <v>#N/A</v>
      </c>
    </row>
    <row r="351" spans="1:63" x14ac:dyDescent="0.35">
      <c r="A351" s="187">
        <v>339</v>
      </c>
      <c r="B351" s="165"/>
      <c r="C351" s="166"/>
      <c r="D351" s="230"/>
      <c r="E351" s="166"/>
      <c r="F351" s="166"/>
      <c r="G351" s="166"/>
      <c r="H351" s="166"/>
      <c r="I351" s="166"/>
      <c r="J351" s="166"/>
      <c r="K351" s="166"/>
      <c r="L351" s="166"/>
      <c r="M351" s="166"/>
      <c r="N351" s="166"/>
      <c r="O351" s="231"/>
      <c r="P351" s="154">
        <f>VLOOKUP($BC351,Data!$AS$4:$AT$128,2,FALSE)</f>
        <v>0</v>
      </c>
      <c r="Q351" s="166"/>
      <c r="R351" s="166"/>
      <c r="S351" s="155"/>
      <c r="T351" s="170"/>
      <c r="U351" s="170"/>
      <c r="V351" s="170"/>
      <c r="W351" s="170"/>
      <c r="X351" s="156">
        <f t="shared" si="21"/>
        <v>0</v>
      </c>
      <c r="Y351" s="170"/>
      <c r="Z351" s="156">
        <f t="shared" si="22"/>
        <v>0</v>
      </c>
      <c r="AA351" s="175"/>
      <c r="AB351" s="176"/>
      <c r="AD351" s="9">
        <f>IF($M351=Data!$L$10,Data!$V$4,IF($M351=Data!$L$12,Data!$V$4,IF($M351=Data!$Y$4,Data!$AA$4,IF($M351=Data!$AD$4,Data!$AF$4,IF($M351=Data!$AI$4,Data!$AK$4,IF($M351=Data!$AN$4,Data!$AP$4,0))))))</f>
        <v>0</v>
      </c>
      <c r="AE351" s="9">
        <f>IF($M351=Data!$L$10,Data!$V$5,IF($M351=Data!$L$12,Data!$V$5,IF($M351=Data!$Y$4,Data!$AA$5,IF($M351=Data!$AD$4,Data!$AF$5,IF($M351=Data!$AI$4,Data!$AK$5,IF($M351=Data!$AN$4,Data!$AP$5,0))))))</f>
        <v>0</v>
      </c>
      <c r="AF351" s="9">
        <f>IF($M351=Data!$L$10,Data!$V$6,IF($M351=Data!$L$12,Data!$V$6,IF($M351=Data!$Y$4,Data!$AA$6,IF($M351=Data!$AD$4,Data!$AF$6,IF($M351=Data!$AI$4,Data!$AK$6,IF($M351=Data!$AN$4,Data!$AP$6,0))))))</f>
        <v>0</v>
      </c>
      <c r="AG351" s="9">
        <f>IF($M351=Data!$L$10,Data!$V$7,IF($M351=Data!$L$12,Data!$V$7,IF($M351=Data!$Y$4,Data!$AA$7,IF($M351=Data!$AD$4,Data!$AF$7,IF($M351=Data!$AI$4,Data!$AK$7,IF($M351=Data!$AN$4,Data!$AP$7,0))))))</f>
        <v>0</v>
      </c>
      <c r="AH351" s="9">
        <f>IF($M351=Data!$L$10,Data!$V$8,IF($M351=Data!$L$12,Data!$V$8,IF($M351=Data!$Y$4,Data!$AA$8,IF($M351=Data!$AD$4,Data!$AF$8,IF($M351=Data!$AI$4,Data!$AK$8,IF($M351=Data!$AN$4,Data!$AP$8,0))))))</f>
        <v>0</v>
      </c>
      <c r="AI351" s="9">
        <f>IF($M351=Data!$L$10,Data!$V$9,IF($M351=Data!$L$12,Data!$V$9,IF($M351=Data!$Y$4,Data!$AA$9,IF($M351=Data!$AD$4,Data!$AF$9,IF($M351=Data!$AI$4,Data!$AK$9,IF($M351=Data!$AN$4,Data!$AP$9,0))))))</f>
        <v>0</v>
      </c>
      <c r="AJ351" s="9">
        <f>IF($M351=Data!$L$10,Data!$V$10,IF($M351=Data!$L$12,Data!$V$10,IF($M351=Data!$Y$4,Data!$AA$10,IF($M351=Data!$AD$4,Data!$AF$10,IF($M351=Data!$AI$4,Data!$AK$10,IF($M351=Data!$AN$4,Data!$AP$10,0))))))</f>
        <v>0</v>
      </c>
      <c r="AK351" s="9">
        <f>IF($M351=Data!$L$10,Data!$V$11,IF($M351=Data!$L$12,Data!$V$11,IF($M351=Data!$Y$4,Data!$AA$11,IF($M351=Data!$AD$4,Data!$AF$11,IF($M351=Data!$AI$4,Data!$AK$11,IF($M351=Data!$AN$4,Data!$AP$11,0))))))</f>
        <v>0</v>
      </c>
      <c r="AL351" s="9">
        <f>IF($M351=Data!$L$10,Data!$V$12,IF($M351=Data!$L$12,Data!$V$12,IF($M351=Data!$Y$4,Data!$AA$12,IF($M351=Data!$AD$4,Data!$AF$12,IF($M351=Data!$AI$4,Data!$AK$12,IF($M351=Data!$AN$4,Data!$AP$12,0))))))</f>
        <v>0</v>
      </c>
      <c r="AM351" s="9">
        <f>IF($M351=Data!$L$10,Data!$V$13,IF($M351=Data!$L$12,Data!$V$13,IF($M351=Data!$Y$4,Data!$AA$13,IF($M351=Data!$AD$4,Data!$AF$13,IF($M351=Data!$AI$4,Data!$AK$13,IF($M351=Data!$AN$4,Data!$AP$13,0))))))</f>
        <v>0</v>
      </c>
      <c r="AN351" s="9">
        <f>IF($M351=Data!$L$10,Data!$V$14,IF($M351=Data!$L$12,Data!$V$14,IF($M351=Data!$Y$4,Data!$AA$14,IF($M351=Data!$AD$4,Data!$AF$14,IF($M351=Data!$AI$4,Data!$AK$14,IF($M351=Data!$AN$4,Data!$AP$14,0))))))</f>
        <v>0</v>
      </c>
      <c r="AO351" s="9">
        <f>IF($M351=Data!$L$10,Data!$V$15,IF($M351=Data!$L$12,Data!$V$15,IF($M351=Data!$Y$4,Data!$AA$15,IF($M351=Data!$AD$4,Data!$AF$15,IF($M351=Data!$AI$4,Data!$AK$15,IF($M351=Data!$AN$4,Data!$AP$15,0))))))</f>
        <v>0</v>
      </c>
      <c r="AP351" s="9">
        <f>IF($M351=Data!$L$10,Data!$V$16,IF($M351=Data!$L$12,Data!$V$16,IF($M351=Data!$Y$4,Data!$AA$16,IF($M351=Data!$AD$4,Data!$AF$16,IF($M351=Data!$AI$4,Data!$AK$16,IF($M351=Data!$AN$4,Data!$AP$16,0))))))</f>
        <v>0</v>
      </c>
      <c r="AQ351" s="9">
        <f>IF($M351=Data!$L$10,Data!$V$17,IF($M351=Data!$L$12,Data!$V$17,IF($M351=Data!$Y$4,Data!$AA$17,IF($M351=Data!$AD$4,Data!$AF$17,IF($M351=Data!$AI$4,Data!$AK$17,IF($M351=Data!$AN$4,Data!$AP$17,0))))))</f>
        <v>0</v>
      </c>
      <c r="AR351" s="9">
        <f>IF($M351=Data!$L$10,Data!$V$18,IF($M351=Data!$L$12,Data!$V$18,IF($M351=Data!$Y$4,Data!$AA$18,IF($M351=Data!$AD$4,Data!$AF$18,IF($M351=Data!$AI$4,Data!$AK$18,IF($M351=Data!$AN$4,Data!$AP$18,0))))))</f>
        <v>0</v>
      </c>
      <c r="AS351" s="9">
        <f>IF($M351=Data!$L$10,Data!$V$19,IF($M351=Data!$L$12,Data!$V$19,IF($M351=Data!$Y$4,Data!$AA$19,IF($M351=Data!$AD$4,Data!$AF$19,IF($M351=Data!$AI$4,Data!$AK$19,IF($M351=Data!$AN$4,Data!$AP$19,0))))))</f>
        <v>0</v>
      </c>
      <c r="AT351" s="9">
        <f>IF($M351=Data!$L$10,Data!$V$20,IF($M351=Data!$L$12,Data!$V$20,IF($M351=Data!$Y$4,Data!$AA$20,IF($M351=Data!$AD$4,Data!$AF$20,IF($M351=Data!$AI$4,Data!$AK$20,IF($M351=Data!$AN$4,Data!$AP$20,0))))))</f>
        <v>0</v>
      </c>
      <c r="AU351" s="9">
        <f>IF($M351=Data!$L$10,Data!$V$21,IF($M351=Data!$L$12,Data!$V$21,IF($M351=Data!$Y$4,Data!$AA$21,IF($M351=Data!$AD$4,Data!$AF$21,IF($M351=Data!$AI$4,Data!$AK$21,IF($M351=Data!$AN$4,Data!$AP$21,0))))))</f>
        <v>0</v>
      </c>
      <c r="AV351" s="9">
        <f>IF($M351=Data!$L$10,Data!$V$22,IF($M351=Data!$L$12,Data!$V$22,IF($M351=Data!$Y$4,Data!$AA$22,IF($M351=Data!$AD$4,Data!$AF$22,IF($M351=Data!$AI$4,Data!$AK$22,IF($M351=Data!$AN$4,Data!$AP$22,0))))))</f>
        <v>0</v>
      </c>
      <c r="AW351" s="9">
        <f>IF($M351=Data!$L$10,Data!$V$23,IF($M351=Data!$L$12,Data!$V$23,IF($M351=Data!$Y$4,Data!$AA$23,IF($M351=Data!$AD$4,Data!$AF$23,IF($M351=Data!$AI$4,Data!$AK$23,IF($M351=Data!$AN$4,Data!$AP$23,0))))))</f>
        <v>0</v>
      </c>
      <c r="AX351" s="9">
        <f>IF($M351=Data!$L$10,Data!$V$24,IF($M351=Data!$L$12,Data!$V$24,IF($M351=Data!$Y$4,Data!$AA$24,IF($M351=Data!$AD$4,Data!$AF$24,IF($M351=Data!$AI$4,Data!$AK$24,IF($M351=Data!$AN$4,Data!$AP$24,0))))))</f>
        <v>0</v>
      </c>
      <c r="AY351" s="9">
        <f>IF($M351=Data!$L$10,Data!$V$25,IF($M351=Data!$L$12,Data!$V$25,IF($M351=Data!$Y$4,Data!$AA$25,IF($M351=Data!$AD$4,Data!$AF$25,IF($M351=Data!$AI$4,Data!$AK$25,IF($M351=Data!$AN$4,Data!$AP$25,0))))))</f>
        <v>0</v>
      </c>
      <c r="AZ351" s="9">
        <f>IF($M351=Data!$L$10,Data!$V$26,IF($M351=Data!$L$12,Data!$V$26,IF($M351=Data!$Y$4,Data!$AA$26,IF($M351=Data!$AD$4,Data!$AF$26,IF($M351=Data!$AI$4,Data!$AK$26,IF($M351=Data!$AN$4,Data!$AP$26,0))))))</f>
        <v>0</v>
      </c>
      <c r="BA351" s="9">
        <f>IF($M351=Data!$L$10,Data!$V$27,IF($M351=Data!$L$12,Data!$V$27,IF($M351=Data!$Y$4,Data!$AA$27,IF($M351=Data!$AD$4,Data!$AF$27,IF($M351=Data!$AI$4,Data!$AK$27,IF($M351=Data!$AN$4,Data!$AP$27,0))))))</f>
        <v>0</v>
      </c>
      <c r="BB351" s="9">
        <f>IF($M351=Data!$L$10,Data!$V$28,IF($M351=Data!$L$12,Data!$V$28,IF($M351=Data!$Y$4,Data!$AA$28,IF($M351=Data!$AD$4,Data!$AF$28,IF($M351=Data!$AI$4,Data!$AK$28,IF($M351=Data!$AN$4,Data!$AP$28,0))))))</f>
        <v>0</v>
      </c>
      <c r="BC351" s="9">
        <f t="shared" si="24"/>
        <v>0</v>
      </c>
      <c r="BD351" s="119">
        <f>VLOOKUP($BC351,Data!$AS$4:$AT$128,2,FALSE)</f>
        <v>0</v>
      </c>
      <c r="BE351" s="102">
        <f>IF('LCLR Activity List v2.2'!$K351="SPR",1,0)</f>
        <v>0</v>
      </c>
      <c r="BF351" s="100" t="e">
        <f>IF($BE351=0,T351*Data!BF$98,IF($BE351=1,T351*Data!BK$98,T351*Data!BF$98))</f>
        <v>#N/A</v>
      </c>
      <c r="BG351" s="100" t="e">
        <f>IF($BE351=0,U351*Data!BG$98,IF($BE351=1,U351*Data!BL$98,U351*Data!BG$98))</f>
        <v>#N/A</v>
      </c>
      <c r="BH351" s="100" t="e">
        <f>IF($BE351=0,V351*Data!BH$98,IF($BE351=1,V351*Data!BM$98,V351*Data!BH$98))</f>
        <v>#N/A</v>
      </c>
      <c r="BI351" s="100" t="e">
        <f>IF($BE351=0,W351*Data!BI$98,IF($BE351=1,W351*Data!BN$98,W351*Data!BI$98))</f>
        <v>#N/A</v>
      </c>
      <c r="BJ351" s="100" t="e">
        <f>IF($BE351=0,X351*Data!BJ$98,IF($BE351=1,X351*Data!BO$98,X351*Data!BJ$98))</f>
        <v>#N/A</v>
      </c>
      <c r="BK351" s="97" t="e">
        <f t="shared" si="23"/>
        <v>#N/A</v>
      </c>
    </row>
    <row r="352" spans="1:63" x14ac:dyDescent="0.35">
      <c r="A352" s="187">
        <v>340</v>
      </c>
      <c r="B352" s="165"/>
      <c r="C352" s="166"/>
      <c r="D352" s="230"/>
      <c r="E352" s="166"/>
      <c r="F352" s="166"/>
      <c r="G352" s="166"/>
      <c r="H352" s="166"/>
      <c r="I352" s="166"/>
      <c r="J352" s="166"/>
      <c r="K352" s="166"/>
      <c r="L352" s="166"/>
      <c r="M352" s="166"/>
      <c r="N352" s="166"/>
      <c r="O352" s="231"/>
      <c r="P352" s="154">
        <f>VLOOKUP($BC352,Data!$AS$4:$AT$128,2,FALSE)</f>
        <v>0</v>
      </c>
      <c r="Q352" s="166"/>
      <c r="R352" s="166"/>
      <c r="S352" s="155"/>
      <c r="T352" s="170"/>
      <c r="U352" s="170"/>
      <c r="V352" s="170"/>
      <c r="W352" s="170"/>
      <c r="X352" s="156">
        <f t="shared" si="21"/>
        <v>0</v>
      </c>
      <c r="Y352" s="170"/>
      <c r="Z352" s="156">
        <f t="shared" si="22"/>
        <v>0</v>
      </c>
      <c r="AA352" s="175"/>
      <c r="AB352" s="176"/>
      <c r="AD352" s="9">
        <f>IF($M352=Data!$L$10,Data!$V$4,IF($M352=Data!$L$12,Data!$V$4,IF($M352=Data!$Y$4,Data!$AA$4,IF($M352=Data!$AD$4,Data!$AF$4,IF($M352=Data!$AI$4,Data!$AK$4,IF($M352=Data!$AN$4,Data!$AP$4,0))))))</f>
        <v>0</v>
      </c>
      <c r="AE352" s="9">
        <f>IF($M352=Data!$L$10,Data!$V$5,IF($M352=Data!$L$12,Data!$V$5,IF($M352=Data!$Y$4,Data!$AA$5,IF($M352=Data!$AD$4,Data!$AF$5,IF($M352=Data!$AI$4,Data!$AK$5,IF($M352=Data!$AN$4,Data!$AP$5,0))))))</f>
        <v>0</v>
      </c>
      <c r="AF352" s="9">
        <f>IF($M352=Data!$L$10,Data!$V$6,IF($M352=Data!$L$12,Data!$V$6,IF($M352=Data!$Y$4,Data!$AA$6,IF($M352=Data!$AD$4,Data!$AF$6,IF($M352=Data!$AI$4,Data!$AK$6,IF($M352=Data!$AN$4,Data!$AP$6,0))))))</f>
        <v>0</v>
      </c>
      <c r="AG352" s="9">
        <f>IF($M352=Data!$L$10,Data!$V$7,IF($M352=Data!$L$12,Data!$V$7,IF($M352=Data!$Y$4,Data!$AA$7,IF($M352=Data!$AD$4,Data!$AF$7,IF($M352=Data!$AI$4,Data!$AK$7,IF($M352=Data!$AN$4,Data!$AP$7,0))))))</f>
        <v>0</v>
      </c>
      <c r="AH352" s="9">
        <f>IF($M352=Data!$L$10,Data!$V$8,IF($M352=Data!$L$12,Data!$V$8,IF($M352=Data!$Y$4,Data!$AA$8,IF($M352=Data!$AD$4,Data!$AF$8,IF($M352=Data!$AI$4,Data!$AK$8,IF($M352=Data!$AN$4,Data!$AP$8,0))))))</f>
        <v>0</v>
      </c>
      <c r="AI352" s="9">
        <f>IF($M352=Data!$L$10,Data!$V$9,IF($M352=Data!$L$12,Data!$V$9,IF($M352=Data!$Y$4,Data!$AA$9,IF($M352=Data!$AD$4,Data!$AF$9,IF($M352=Data!$AI$4,Data!$AK$9,IF($M352=Data!$AN$4,Data!$AP$9,0))))))</f>
        <v>0</v>
      </c>
      <c r="AJ352" s="9">
        <f>IF($M352=Data!$L$10,Data!$V$10,IF($M352=Data!$L$12,Data!$V$10,IF($M352=Data!$Y$4,Data!$AA$10,IF($M352=Data!$AD$4,Data!$AF$10,IF($M352=Data!$AI$4,Data!$AK$10,IF($M352=Data!$AN$4,Data!$AP$10,0))))))</f>
        <v>0</v>
      </c>
      <c r="AK352" s="9">
        <f>IF($M352=Data!$L$10,Data!$V$11,IF($M352=Data!$L$12,Data!$V$11,IF($M352=Data!$Y$4,Data!$AA$11,IF($M352=Data!$AD$4,Data!$AF$11,IF($M352=Data!$AI$4,Data!$AK$11,IF($M352=Data!$AN$4,Data!$AP$11,0))))))</f>
        <v>0</v>
      </c>
      <c r="AL352" s="9">
        <f>IF($M352=Data!$L$10,Data!$V$12,IF($M352=Data!$L$12,Data!$V$12,IF($M352=Data!$Y$4,Data!$AA$12,IF($M352=Data!$AD$4,Data!$AF$12,IF($M352=Data!$AI$4,Data!$AK$12,IF($M352=Data!$AN$4,Data!$AP$12,0))))))</f>
        <v>0</v>
      </c>
      <c r="AM352" s="9">
        <f>IF($M352=Data!$L$10,Data!$V$13,IF($M352=Data!$L$12,Data!$V$13,IF($M352=Data!$Y$4,Data!$AA$13,IF($M352=Data!$AD$4,Data!$AF$13,IF($M352=Data!$AI$4,Data!$AK$13,IF($M352=Data!$AN$4,Data!$AP$13,0))))))</f>
        <v>0</v>
      </c>
      <c r="AN352" s="9">
        <f>IF($M352=Data!$L$10,Data!$V$14,IF($M352=Data!$L$12,Data!$V$14,IF($M352=Data!$Y$4,Data!$AA$14,IF($M352=Data!$AD$4,Data!$AF$14,IF($M352=Data!$AI$4,Data!$AK$14,IF($M352=Data!$AN$4,Data!$AP$14,0))))))</f>
        <v>0</v>
      </c>
      <c r="AO352" s="9">
        <f>IF($M352=Data!$L$10,Data!$V$15,IF($M352=Data!$L$12,Data!$V$15,IF($M352=Data!$Y$4,Data!$AA$15,IF($M352=Data!$AD$4,Data!$AF$15,IF($M352=Data!$AI$4,Data!$AK$15,IF($M352=Data!$AN$4,Data!$AP$15,0))))))</f>
        <v>0</v>
      </c>
      <c r="AP352" s="9">
        <f>IF($M352=Data!$L$10,Data!$V$16,IF($M352=Data!$L$12,Data!$V$16,IF($M352=Data!$Y$4,Data!$AA$16,IF($M352=Data!$AD$4,Data!$AF$16,IF($M352=Data!$AI$4,Data!$AK$16,IF($M352=Data!$AN$4,Data!$AP$16,0))))))</f>
        <v>0</v>
      </c>
      <c r="AQ352" s="9">
        <f>IF($M352=Data!$L$10,Data!$V$17,IF($M352=Data!$L$12,Data!$V$17,IF($M352=Data!$Y$4,Data!$AA$17,IF($M352=Data!$AD$4,Data!$AF$17,IF($M352=Data!$AI$4,Data!$AK$17,IF($M352=Data!$AN$4,Data!$AP$17,0))))))</f>
        <v>0</v>
      </c>
      <c r="AR352" s="9">
        <f>IF($M352=Data!$L$10,Data!$V$18,IF($M352=Data!$L$12,Data!$V$18,IF($M352=Data!$Y$4,Data!$AA$18,IF($M352=Data!$AD$4,Data!$AF$18,IF($M352=Data!$AI$4,Data!$AK$18,IF($M352=Data!$AN$4,Data!$AP$18,0))))))</f>
        <v>0</v>
      </c>
      <c r="AS352" s="9">
        <f>IF($M352=Data!$L$10,Data!$V$19,IF($M352=Data!$L$12,Data!$V$19,IF($M352=Data!$Y$4,Data!$AA$19,IF($M352=Data!$AD$4,Data!$AF$19,IF($M352=Data!$AI$4,Data!$AK$19,IF($M352=Data!$AN$4,Data!$AP$19,0))))))</f>
        <v>0</v>
      </c>
      <c r="AT352" s="9">
        <f>IF($M352=Data!$L$10,Data!$V$20,IF($M352=Data!$L$12,Data!$V$20,IF($M352=Data!$Y$4,Data!$AA$20,IF($M352=Data!$AD$4,Data!$AF$20,IF($M352=Data!$AI$4,Data!$AK$20,IF($M352=Data!$AN$4,Data!$AP$20,0))))))</f>
        <v>0</v>
      </c>
      <c r="AU352" s="9">
        <f>IF($M352=Data!$L$10,Data!$V$21,IF($M352=Data!$L$12,Data!$V$21,IF($M352=Data!$Y$4,Data!$AA$21,IF($M352=Data!$AD$4,Data!$AF$21,IF($M352=Data!$AI$4,Data!$AK$21,IF($M352=Data!$AN$4,Data!$AP$21,0))))))</f>
        <v>0</v>
      </c>
      <c r="AV352" s="9">
        <f>IF($M352=Data!$L$10,Data!$V$22,IF($M352=Data!$L$12,Data!$V$22,IF($M352=Data!$Y$4,Data!$AA$22,IF($M352=Data!$AD$4,Data!$AF$22,IF($M352=Data!$AI$4,Data!$AK$22,IF($M352=Data!$AN$4,Data!$AP$22,0))))))</f>
        <v>0</v>
      </c>
      <c r="AW352" s="9">
        <f>IF($M352=Data!$L$10,Data!$V$23,IF($M352=Data!$L$12,Data!$V$23,IF($M352=Data!$Y$4,Data!$AA$23,IF($M352=Data!$AD$4,Data!$AF$23,IF($M352=Data!$AI$4,Data!$AK$23,IF($M352=Data!$AN$4,Data!$AP$23,0))))))</f>
        <v>0</v>
      </c>
      <c r="AX352" s="9">
        <f>IF($M352=Data!$L$10,Data!$V$24,IF($M352=Data!$L$12,Data!$V$24,IF($M352=Data!$Y$4,Data!$AA$24,IF($M352=Data!$AD$4,Data!$AF$24,IF($M352=Data!$AI$4,Data!$AK$24,IF($M352=Data!$AN$4,Data!$AP$24,0))))))</f>
        <v>0</v>
      </c>
      <c r="AY352" s="9">
        <f>IF($M352=Data!$L$10,Data!$V$25,IF($M352=Data!$L$12,Data!$V$25,IF($M352=Data!$Y$4,Data!$AA$25,IF($M352=Data!$AD$4,Data!$AF$25,IF($M352=Data!$AI$4,Data!$AK$25,IF($M352=Data!$AN$4,Data!$AP$25,0))))))</f>
        <v>0</v>
      </c>
      <c r="AZ352" s="9">
        <f>IF($M352=Data!$L$10,Data!$V$26,IF($M352=Data!$L$12,Data!$V$26,IF($M352=Data!$Y$4,Data!$AA$26,IF($M352=Data!$AD$4,Data!$AF$26,IF($M352=Data!$AI$4,Data!$AK$26,IF($M352=Data!$AN$4,Data!$AP$26,0))))))</f>
        <v>0</v>
      </c>
      <c r="BA352" s="9">
        <f>IF($M352=Data!$L$10,Data!$V$27,IF($M352=Data!$L$12,Data!$V$27,IF($M352=Data!$Y$4,Data!$AA$27,IF($M352=Data!$AD$4,Data!$AF$27,IF($M352=Data!$AI$4,Data!$AK$27,IF($M352=Data!$AN$4,Data!$AP$27,0))))))</f>
        <v>0</v>
      </c>
      <c r="BB352" s="9">
        <f>IF($M352=Data!$L$10,Data!$V$28,IF($M352=Data!$L$12,Data!$V$28,IF($M352=Data!$Y$4,Data!$AA$28,IF($M352=Data!$AD$4,Data!$AF$28,IF($M352=Data!$AI$4,Data!$AK$28,IF($M352=Data!$AN$4,Data!$AP$28,0))))))</f>
        <v>0</v>
      </c>
      <c r="BC352" s="9">
        <f t="shared" si="24"/>
        <v>0</v>
      </c>
      <c r="BD352" s="119">
        <f>VLOOKUP($BC352,Data!$AS$4:$AT$128,2,FALSE)</f>
        <v>0</v>
      </c>
      <c r="BE352" s="102">
        <f>IF('LCLR Activity List v2.2'!$K352="SPR",1,0)</f>
        <v>0</v>
      </c>
      <c r="BF352" s="100" t="e">
        <f>IF($BE352=0,T352*Data!BF$98,IF($BE352=1,T352*Data!BK$98,T352*Data!BF$98))</f>
        <v>#N/A</v>
      </c>
      <c r="BG352" s="100" t="e">
        <f>IF($BE352=0,U352*Data!BG$98,IF($BE352=1,U352*Data!BL$98,U352*Data!BG$98))</f>
        <v>#N/A</v>
      </c>
      <c r="BH352" s="100" t="e">
        <f>IF($BE352=0,V352*Data!BH$98,IF($BE352=1,V352*Data!BM$98,V352*Data!BH$98))</f>
        <v>#N/A</v>
      </c>
      <c r="BI352" s="100" t="e">
        <f>IF($BE352=0,W352*Data!BI$98,IF($BE352=1,W352*Data!BN$98,W352*Data!BI$98))</f>
        <v>#N/A</v>
      </c>
      <c r="BJ352" s="100" t="e">
        <f>IF($BE352=0,X352*Data!BJ$98,IF($BE352=1,X352*Data!BO$98,X352*Data!BJ$98))</f>
        <v>#N/A</v>
      </c>
      <c r="BK352" s="97" t="e">
        <f t="shared" si="23"/>
        <v>#N/A</v>
      </c>
    </row>
    <row r="353" spans="1:63" x14ac:dyDescent="0.35">
      <c r="A353" s="187">
        <v>341</v>
      </c>
      <c r="B353" s="165"/>
      <c r="C353" s="166"/>
      <c r="D353" s="230"/>
      <c r="E353" s="166"/>
      <c r="F353" s="166"/>
      <c r="G353" s="166"/>
      <c r="H353" s="166"/>
      <c r="I353" s="166"/>
      <c r="J353" s="166"/>
      <c r="K353" s="166"/>
      <c r="L353" s="166"/>
      <c r="M353" s="166"/>
      <c r="N353" s="166"/>
      <c r="O353" s="231"/>
      <c r="P353" s="154">
        <f>VLOOKUP($BC353,Data!$AS$4:$AT$128,2,FALSE)</f>
        <v>0</v>
      </c>
      <c r="Q353" s="166"/>
      <c r="R353" s="166"/>
      <c r="S353" s="155"/>
      <c r="T353" s="170"/>
      <c r="U353" s="170"/>
      <c r="V353" s="170"/>
      <c r="W353" s="170"/>
      <c r="X353" s="156">
        <f t="shared" si="21"/>
        <v>0</v>
      </c>
      <c r="Y353" s="170"/>
      <c r="Z353" s="156">
        <f t="shared" si="22"/>
        <v>0</v>
      </c>
      <c r="AA353" s="175"/>
      <c r="AB353" s="176"/>
      <c r="AD353" s="9">
        <f>IF($M353=Data!$L$10,Data!$V$4,IF($M353=Data!$L$12,Data!$V$4,IF($M353=Data!$Y$4,Data!$AA$4,IF($M353=Data!$AD$4,Data!$AF$4,IF($M353=Data!$AI$4,Data!$AK$4,IF($M353=Data!$AN$4,Data!$AP$4,0))))))</f>
        <v>0</v>
      </c>
      <c r="AE353" s="9">
        <f>IF($M353=Data!$L$10,Data!$V$5,IF($M353=Data!$L$12,Data!$V$5,IF($M353=Data!$Y$4,Data!$AA$5,IF($M353=Data!$AD$4,Data!$AF$5,IF($M353=Data!$AI$4,Data!$AK$5,IF($M353=Data!$AN$4,Data!$AP$5,0))))))</f>
        <v>0</v>
      </c>
      <c r="AF353" s="9">
        <f>IF($M353=Data!$L$10,Data!$V$6,IF($M353=Data!$L$12,Data!$V$6,IF($M353=Data!$Y$4,Data!$AA$6,IF($M353=Data!$AD$4,Data!$AF$6,IF($M353=Data!$AI$4,Data!$AK$6,IF($M353=Data!$AN$4,Data!$AP$6,0))))))</f>
        <v>0</v>
      </c>
      <c r="AG353" s="9">
        <f>IF($M353=Data!$L$10,Data!$V$7,IF($M353=Data!$L$12,Data!$V$7,IF($M353=Data!$Y$4,Data!$AA$7,IF($M353=Data!$AD$4,Data!$AF$7,IF($M353=Data!$AI$4,Data!$AK$7,IF($M353=Data!$AN$4,Data!$AP$7,0))))))</f>
        <v>0</v>
      </c>
      <c r="AH353" s="9">
        <f>IF($M353=Data!$L$10,Data!$V$8,IF($M353=Data!$L$12,Data!$V$8,IF($M353=Data!$Y$4,Data!$AA$8,IF($M353=Data!$AD$4,Data!$AF$8,IF($M353=Data!$AI$4,Data!$AK$8,IF($M353=Data!$AN$4,Data!$AP$8,0))))))</f>
        <v>0</v>
      </c>
      <c r="AI353" s="9">
        <f>IF($M353=Data!$L$10,Data!$V$9,IF($M353=Data!$L$12,Data!$V$9,IF($M353=Data!$Y$4,Data!$AA$9,IF($M353=Data!$AD$4,Data!$AF$9,IF($M353=Data!$AI$4,Data!$AK$9,IF($M353=Data!$AN$4,Data!$AP$9,0))))))</f>
        <v>0</v>
      </c>
      <c r="AJ353" s="9">
        <f>IF($M353=Data!$L$10,Data!$V$10,IF($M353=Data!$L$12,Data!$V$10,IF($M353=Data!$Y$4,Data!$AA$10,IF($M353=Data!$AD$4,Data!$AF$10,IF($M353=Data!$AI$4,Data!$AK$10,IF($M353=Data!$AN$4,Data!$AP$10,0))))))</f>
        <v>0</v>
      </c>
      <c r="AK353" s="9">
        <f>IF($M353=Data!$L$10,Data!$V$11,IF($M353=Data!$L$12,Data!$V$11,IF($M353=Data!$Y$4,Data!$AA$11,IF($M353=Data!$AD$4,Data!$AF$11,IF($M353=Data!$AI$4,Data!$AK$11,IF($M353=Data!$AN$4,Data!$AP$11,0))))))</f>
        <v>0</v>
      </c>
      <c r="AL353" s="9">
        <f>IF($M353=Data!$L$10,Data!$V$12,IF($M353=Data!$L$12,Data!$V$12,IF($M353=Data!$Y$4,Data!$AA$12,IF($M353=Data!$AD$4,Data!$AF$12,IF($M353=Data!$AI$4,Data!$AK$12,IF($M353=Data!$AN$4,Data!$AP$12,0))))))</f>
        <v>0</v>
      </c>
      <c r="AM353" s="9">
        <f>IF($M353=Data!$L$10,Data!$V$13,IF($M353=Data!$L$12,Data!$V$13,IF($M353=Data!$Y$4,Data!$AA$13,IF($M353=Data!$AD$4,Data!$AF$13,IF($M353=Data!$AI$4,Data!$AK$13,IF($M353=Data!$AN$4,Data!$AP$13,0))))))</f>
        <v>0</v>
      </c>
      <c r="AN353" s="9">
        <f>IF($M353=Data!$L$10,Data!$V$14,IF($M353=Data!$L$12,Data!$V$14,IF($M353=Data!$Y$4,Data!$AA$14,IF($M353=Data!$AD$4,Data!$AF$14,IF($M353=Data!$AI$4,Data!$AK$14,IF($M353=Data!$AN$4,Data!$AP$14,0))))))</f>
        <v>0</v>
      </c>
      <c r="AO353" s="9">
        <f>IF($M353=Data!$L$10,Data!$V$15,IF($M353=Data!$L$12,Data!$V$15,IF($M353=Data!$Y$4,Data!$AA$15,IF($M353=Data!$AD$4,Data!$AF$15,IF($M353=Data!$AI$4,Data!$AK$15,IF($M353=Data!$AN$4,Data!$AP$15,0))))))</f>
        <v>0</v>
      </c>
      <c r="AP353" s="9">
        <f>IF($M353=Data!$L$10,Data!$V$16,IF($M353=Data!$L$12,Data!$V$16,IF($M353=Data!$Y$4,Data!$AA$16,IF($M353=Data!$AD$4,Data!$AF$16,IF($M353=Data!$AI$4,Data!$AK$16,IF($M353=Data!$AN$4,Data!$AP$16,0))))))</f>
        <v>0</v>
      </c>
      <c r="AQ353" s="9">
        <f>IF($M353=Data!$L$10,Data!$V$17,IF($M353=Data!$L$12,Data!$V$17,IF($M353=Data!$Y$4,Data!$AA$17,IF($M353=Data!$AD$4,Data!$AF$17,IF($M353=Data!$AI$4,Data!$AK$17,IF($M353=Data!$AN$4,Data!$AP$17,0))))))</f>
        <v>0</v>
      </c>
      <c r="AR353" s="9">
        <f>IF($M353=Data!$L$10,Data!$V$18,IF($M353=Data!$L$12,Data!$V$18,IF($M353=Data!$Y$4,Data!$AA$18,IF($M353=Data!$AD$4,Data!$AF$18,IF($M353=Data!$AI$4,Data!$AK$18,IF($M353=Data!$AN$4,Data!$AP$18,0))))))</f>
        <v>0</v>
      </c>
      <c r="AS353" s="9">
        <f>IF($M353=Data!$L$10,Data!$V$19,IF($M353=Data!$L$12,Data!$V$19,IF($M353=Data!$Y$4,Data!$AA$19,IF($M353=Data!$AD$4,Data!$AF$19,IF($M353=Data!$AI$4,Data!$AK$19,IF($M353=Data!$AN$4,Data!$AP$19,0))))))</f>
        <v>0</v>
      </c>
      <c r="AT353" s="9">
        <f>IF($M353=Data!$L$10,Data!$V$20,IF($M353=Data!$L$12,Data!$V$20,IF($M353=Data!$Y$4,Data!$AA$20,IF($M353=Data!$AD$4,Data!$AF$20,IF($M353=Data!$AI$4,Data!$AK$20,IF($M353=Data!$AN$4,Data!$AP$20,0))))))</f>
        <v>0</v>
      </c>
      <c r="AU353" s="9">
        <f>IF($M353=Data!$L$10,Data!$V$21,IF($M353=Data!$L$12,Data!$V$21,IF($M353=Data!$Y$4,Data!$AA$21,IF($M353=Data!$AD$4,Data!$AF$21,IF($M353=Data!$AI$4,Data!$AK$21,IF($M353=Data!$AN$4,Data!$AP$21,0))))))</f>
        <v>0</v>
      </c>
      <c r="AV353" s="9">
        <f>IF($M353=Data!$L$10,Data!$V$22,IF($M353=Data!$L$12,Data!$V$22,IF($M353=Data!$Y$4,Data!$AA$22,IF($M353=Data!$AD$4,Data!$AF$22,IF($M353=Data!$AI$4,Data!$AK$22,IF($M353=Data!$AN$4,Data!$AP$22,0))))))</f>
        <v>0</v>
      </c>
      <c r="AW353" s="9">
        <f>IF($M353=Data!$L$10,Data!$V$23,IF($M353=Data!$L$12,Data!$V$23,IF($M353=Data!$Y$4,Data!$AA$23,IF($M353=Data!$AD$4,Data!$AF$23,IF($M353=Data!$AI$4,Data!$AK$23,IF($M353=Data!$AN$4,Data!$AP$23,0))))))</f>
        <v>0</v>
      </c>
      <c r="AX353" s="9">
        <f>IF($M353=Data!$L$10,Data!$V$24,IF($M353=Data!$L$12,Data!$V$24,IF($M353=Data!$Y$4,Data!$AA$24,IF($M353=Data!$AD$4,Data!$AF$24,IF($M353=Data!$AI$4,Data!$AK$24,IF($M353=Data!$AN$4,Data!$AP$24,0))))))</f>
        <v>0</v>
      </c>
      <c r="AY353" s="9">
        <f>IF($M353=Data!$L$10,Data!$V$25,IF($M353=Data!$L$12,Data!$V$25,IF($M353=Data!$Y$4,Data!$AA$25,IF($M353=Data!$AD$4,Data!$AF$25,IF($M353=Data!$AI$4,Data!$AK$25,IF($M353=Data!$AN$4,Data!$AP$25,0))))))</f>
        <v>0</v>
      </c>
      <c r="AZ353" s="9">
        <f>IF($M353=Data!$L$10,Data!$V$26,IF($M353=Data!$L$12,Data!$V$26,IF($M353=Data!$Y$4,Data!$AA$26,IF($M353=Data!$AD$4,Data!$AF$26,IF($M353=Data!$AI$4,Data!$AK$26,IF($M353=Data!$AN$4,Data!$AP$26,0))))))</f>
        <v>0</v>
      </c>
      <c r="BA353" s="9">
        <f>IF($M353=Data!$L$10,Data!$V$27,IF($M353=Data!$L$12,Data!$V$27,IF($M353=Data!$Y$4,Data!$AA$27,IF($M353=Data!$AD$4,Data!$AF$27,IF($M353=Data!$AI$4,Data!$AK$27,IF($M353=Data!$AN$4,Data!$AP$27,0))))))</f>
        <v>0</v>
      </c>
      <c r="BB353" s="9">
        <f>IF($M353=Data!$L$10,Data!$V$28,IF($M353=Data!$L$12,Data!$V$28,IF($M353=Data!$Y$4,Data!$AA$28,IF($M353=Data!$AD$4,Data!$AF$28,IF($M353=Data!$AI$4,Data!$AK$28,IF($M353=Data!$AN$4,Data!$AP$28,0))))))</f>
        <v>0</v>
      </c>
      <c r="BC353" s="9">
        <f t="shared" si="24"/>
        <v>0</v>
      </c>
      <c r="BD353" s="119">
        <f>VLOOKUP($BC353,Data!$AS$4:$AT$128,2,FALSE)</f>
        <v>0</v>
      </c>
      <c r="BE353" s="102">
        <f>IF('LCLR Activity List v2.2'!$K353="SPR",1,0)</f>
        <v>0</v>
      </c>
      <c r="BF353" s="100" t="e">
        <f>IF($BE353=0,T353*Data!BF$98,IF($BE353=1,T353*Data!BK$98,T353*Data!BF$98))</f>
        <v>#N/A</v>
      </c>
      <c r="BG353" s="100" t="e">
        <f>IF($BE353=0,U353*Data!BG$98,IF($BE353=1,U353*Data!BL$98,U353*Data!BG$98))</f>
        <v>#N/A</v>
      </c>
      <c r="BH353" s="100" t="e">
        <f>IF($BE353=0,V353*Data!BH$98,IF($BE353=1,V353*Data!BM$98,V353*Data!BH$98))</f>
        <v>#N/A</v>
      </c>
      <c r="BI353" s="100" t="e">
        <f>IF($BE353=0,W353*Data!BI$98,IF($BE353=1,W353*Data!BN$98,W353*Data!BI$98))</f>
        <v>#N/A</v>
      </c>
      <c r="BJ353" s="100" t="e">
        <f>IF($BE353=0,X353*Data!BJ$98,IF($BE353=1,X353*Data!BO$98,X353*Data!BJ$98))</f>
        <v>#N/A</v>
      </c>
      <c r="BK353" s="97" t="e">
        <f t="shared" si="23"/>
        <v>#N/A</v>
      </c>
    </row>
    <row r="354" spans="1:63" x14ac:dyDescent="0.35">
      <c r="A354" s="187">
        <v>342</v>
      </c>
      <c r="B354" s="165"/>
      <c r="C354" s="166"/>
      <c r="D354" s="230"/>
      <c r="E354" s="166"/>
      <c r="F354" s="166"/>
      <c r="G354" s="166"/>
      <c r="H354" s="166"/>
      <c r="I354" s="166"/>
      <c r="J354" s="166"/>
      <c r="K354" s="166"/>
      <c r="L354" s="166"/>
      <c r="M354" s="166"/>
      <c r="N354" s="166"/>
      <c r="O354" s="231"/>
      <c r="P354" s="154">
        <f>VLOOKUP($BC354,Data!$AS$4:$AT$128,2,FALSE)</f>
        <v>0</v>
      </c>
      <c r="Q354" s="166"/>
      <c r="R354" s="166"/>
      <c r="S354" s="155"/>
      <c r="T354" s="170"/>
      <c r="U354" s="170"/>
      <c r="V354" s="170"/>
      <c r="W354" s="170"/>
      <c r="X354" s="156">
        <f t="shared" si="21"/>
        <v>0</v>
      </c>
      <c r="Y354" s="170"/>
      <c r="Z354" s="156">
        <f t="shared" si="22"/>
        <v>0</v>
      </c>
      <c r="AA354" s="175"/>
      <c r="AB354" s="176"/>
      <c r="AD354" s="9">
        <f>IF($M354=Data!$L$10,Data!$V$4,IF($M354=Data!$L$12,Data!$V$4,IF($M354=Data!$Y$4,Data!$AA$4,IF($M354=Data!$AD$4,Data!$AF$4,IF($M354=Data!$AI$4,Data!$AK$4,IF($M354=Data!$AN$4,Data!$AP$4,0))))))</f>
        <v>0</v>
      </c>
      <c r="AE354" s="9">
        <f>IF($M354=Data!$L$10,Data!$V$5,IF($M354=Data!$L$12,Data!$V$5,IF($M354=Data!$Y$4,Data!$AA$5,IF($M354=Data!$AD$4,Data!$AF$5,IF($M354=Data!$AI$4,Data!$AK$5,IF($M354=Data!$AN$4,Data!$AP$5,0))))))</f>
        <v>0</v>
      </c>
      <c r="AF354" s="9">
        <f>IF($M354=Data!$L$10,Data!$V$6,IF($M354=Data!$L$12,Data!$V$6,IF($M354=Data!$Y$4,Data!$AA$6,IF($M354=Data!$AD$4,Data!$AF$6,IF($M354=Data!$AI$4,Data!$AK$6,IF($M354=Data!$AN$4,Data!$AP$6,0))))))</f>
        <v>0</v>
      </c>
      <c r="AG354" s="9">
        <f>IF($M354=Data!$L$10,Data!$V$7,IF($M354=Data!$L$12,Data!$V$7,IF($M354=Data!$Y$4,Data!$AA$7,IF($M354=Data!$AD$4,Data!$AF$7,IF($M354=Data!$AI$4,Data!$AK$7,IF($M354=Data!$AN$4,Data!$AP$7,0))))))</f>
        <v>0</v>
      </c>
      <c r="AH354" s="9">
        <f>IF($M354=Data!$L$10,Data!$V$8,IF($M354=Data!$L$12,Data!$V$8,IF($M354=Data!$Y$4,Data!$AA$8,IF($M354=Data!$AD$4,Data!$AF$8,IF($M354=Data!$AI$4,Data!$AK$8,IF($M354=Data!$AN$4,Data!$AP$8,0))))))</f>
        <v>0</v>
      </c>
      <c r="AI354" s="9">
        <f>IF($M354=Data!$L$10,Data!$V$9,IF($M354=Data!$L$12,Data!$V$9,IF($M354=Data!$Y$4,Data!$AA$9,IF($M354=Data!$AD$4,Data!$AF$9,IF($M354=Data!$AI$4,Data!$AK$9,IF($M354=Data!$AN$4,Data!$AP$9,0))))))</f>
        <v>0</v>
      </c>
      <c r="AJ354" s="9">
        <f>IF($M354=Data!$L$10,Data!$V$10,IF($M354=Data!$L$12,Data!$V$10,IF($M354=Data!$Y$4,Data!$AA$10,IF($M354=Data!$AD$4,Data!$AF$10,IF($M354=Data!$AI$4,Data!$AK$10,IF($M354=Data!$AN$4,Data!$AP$10,0))))))</f>
        <v>0</v>
      </c>
      <c r="AK354" s="9">
        <f>IF($M354=Data!$L$10,Data!$V$11,IF($M354=Data!$L$12,Data!$V$11,IF($M354=Data!$Y$4,Data!$AA$11,IF($M354=Data!$AD$4,Data!$AF$11,IF($M354=Data!$AI$4,Data!$AK$11,IF($M354=Data!$AN$4,Data!$AP$11,0))))))</f>
        <v>0</v>
      </c>
      <c r="AL354" s="9">
        <f>IF($M354=Data!$L$10,Data!$V$12,IF($M354=Data!$L$12,Data!$V$12,IF($M354=Data!$Y$4,Data!$AA$12,IF($M354=Data!$AD$4,Data!$AF$12,IF($M354=Data!$AI$4,Data!$AK$12,IF($M354=Data!$AN$4,Data!$AP$12,0))))))</f>
        <v>0</v>
      </c>
      <c r="AM354" s="9">
        <f>IF($M354=Data!$L$10,Data!$V$13,IF($M354=Data!$L$12,Data!$V$13,IF($M354=Data!$Y$4,Data!$AA$13,IF($M354=Data!$AD$4,Data!$AF$13,IF($M354=Data!$AI$4,Data!$AK$13,IF($M354=Data!$AN$4,Data!$AP$13,0))))))</f>
        <v>0</v>
      </c>
      <c r="AN354" s="9">
        <f>IF($M354=Data!$L$10,Data!$V$14,IF($M354=Data!$L$12,Data!$V$14,IF($M354=Data!$Y$4,Data!$AA$14,IF($M354=Data!$AD$4,Data!$AF$14,IF($M354=Data!$AI$4,Data!$AK$14,IF($M354=Data!$AN$4,Data!$AP$14,0))))))</f>
        <v>0</v>
      </c>
      <c r="AO354" s="9">
        <f>IF($M354=Data!$L$10,Data!$V$15,IF($M354=Data!$L$12,Data!$V$15,IF($M354=Data!$Y$4,Data!$AA$15,IF($M354=Data!$AD$4,Data!$AF$15,IF($M354=Data!$AI$4,Data!$AK$15,IF($M354=Data!$AN$4,Data!$AP$15,0))))))</f>
        <v>0</v>
      </c>
      <c r="AP354" s="9">
        <f>IF($M354=Data!$L$10,Data!$V$16,IF($M354=Data!$L$12,Data!$V$16,IF($M354=Data!$Y$4,Data!$AA$16,IF($M354=Data!$AD$4,Data!$AF$16,IF($M354=Data!$AI$4,Data!$AK$16,IF($M354=Data!$AN$4,Data!$AP$16,0))))))</f>
        <v>0</v>
      </c>
      <c r="AQ354" s="9">
        <f>IF($M354=Data!$L$10,Data!$V$17,IF($M354=Data!$L$12,Data!$V$17,IF($M354=Data!$Y$4,Data!$AA$17,IF($M354=Data!$AD$4,Data!$AF$17,IF($M354=Data!$AI$4,Data!$AK$17,IF($M354=Data!$AN$4,Data!$AP$17,0))))))</f>
        <v>0</v>
      </c>
      <c r="AR354" s="9">
        <f>IF($M354=Data!$L$10,Data!$V$18,IF($M354=Data!$L$12,Data!$V$18,IF($M354=Data!$Y$4,Data!$AA$18,IF($M354=Data!$AD$4,Data!$AF$18,IF($M354=Data!$AI$4,Data!$AK$18,IF($M354=Data!$AN$4,Data!$AP$18,0))))))</f>
        <v>0</v>
      </c>
      <c r="AS354" s="9">
        <f>IF($M354=Data!$L$10,Data!$V$19,IF($M354=Data!$L$12,Data!$V$19,IF($M354=Data!$Y$4,Data!$AA$19,IF($M354=Data!$AD$4,Data!$AF$19,IF($M354=Data!$AI$4,Data!$AK$19,IF($M354=Data!$AN$4,Data!$AP$19,0))))))</f>
        <v>0</v>
      </c>
      <c r="AT354" s="9">
        <f>IF($M354=Data!$L$10,Data!$V$20,IF($M354=Data!$L$12,Data!$V$20,IF($M354=Data!$Y$4,Data!$AA$20,IF($M354=Data!$AD$4,Data!$AF$20,IF($M354=Data!$AI$4,Data!$AK$20,IF($M354=Data!$AN$4,Data!$AP$20,0))))))</f>
        <v>0</v>
      </c>
      <c r="AU354" s="9">
        <f>IF($M354=Data!$L$10,Data!$V$21,IF($M354=Data!$L$12,Data!$V$21,IF($M354=Data!$Y$4,Data!$AA$21,IF($M354=Data!$AD$4,Data!$AF$21,IF($M354=Data!$AI$4,Data!$AK$21,IF($M354=Data!$AN$4,Data!$AP$21,0))))))</f>
        <v>0</v>
      </c>
      <c r="AV354" s="9">
        <f>IF($M354=Data!$L$10,Data!$V$22,IF($M354=Data!$L$12,Data!$V$22,IF($M354=Data!$Y$4,Data!$AA$22,IF($M354=Data!$AD$4,Data!$AF$22,IF($M354=Data!$AI$4,Data!$AK$22,IF($M354=Data!$AN$4,Data!$AP$22,0))))))</f>
        <v>0</v>
      </c>
      <c r="AW354" s="9">
        <f>IF($M354=Data!$L$10,Data!$V$23,IF($M354=Data!$L$12,Data!$V$23,IF($M354=Data!$Y$4,Data!$AA$23,IF($M354=Data!$AD$4,Data!$AF$23,IF($M354=Data!$AI$4,Data!$AK$23,IF($M354=Data!$AN$4,Data!$AP$23,0))))))</f>
        <v>0</v>
      </c>
      <c r="AX354" s="9">
        <f>IF($M354=Data!$L$10,Data!$V$24,IF($M354=Data!$L$12,Data!$V$24,IF($M354=Data!$Y$4,Data!$AA$24,IF($M354=Data!$AD$4,Data!$AF$24,IF($M354=Data!$AI$4,Data!$AK$24,IF($M354=Data!$AN$4,Data!$AP$24,0))))))</f>
        <v>0</v>
      </c>
      <c r="AY354" s="9">
        <f>IF($M354=Data!$L$10,Data!$V$25,IF($M354=Data!$L$12,Data!$V$25,IF($M354=Data!$Y$4,Data!$AA$25,IF($M354=Data!$AD$4,Data!$AF$25,IF($M354=Data!$AI$4,Data!$AK$25,IF($M354=Data!$AN$4,Data!$AP$25,0))))))</f>
        <v>0</v>
      </c>
      <c r="AZ354" s="9">
        <f>IF($M354=Data!$L$10,Data!$V$26,IF($M354=Data!$L$12,Data!$V$26,IF($M354=Data!$Y$4,Data!$AA$26,IF($M354=Data!$AD$4,Data!$AF$26,IF($M354=Data!$AI$4,Data!$AK$26,IF($M354=Data!$AN$4,Data!$AP$26,0))))))</f>
        <v>0</v>
      </c>
      <c r="BA354" s="9">
        <f>IF($M354=Data!$L$10,Data!$V$27,IF($M354=Data!$L$12,Data!$V$27,IF($M354=Data!$Y$4,Data!$AA$27,IF($M354=Data!$AD$4,Data!$AF$27,IF($M354=Data!$AI$4,Data!$AK$27,IF($M354=Data!$AN$4,Data!$AP$27,0))))))</f>
        <v>0</v>
      </c>
      <c r="BB354" s="9">
        <f>IF($M354=Data!$L$10,Data!$V$28,IF($M354=Data!$L$12,Data!$V$28,IF($M354=Data!$Y$4,Data!$AA$28,IF($M354=Data!$AD$4,Data!$AF$28,IF($M354=Data!$AI$4,Data!$AK$28,IF($M354=Data!$AN$4,Data!$AP$28,0))))))</f>
        <v>0</v>
      </c>
      <c r="BC354" s="9">
        <f t="shared" si="24"/>
        <v>0</v>
      </c>
      <c r="BD354" s="119">
        <f>VLOOKUP($BC354,Data!$AS$4:$AT$128,2,FALSE)</f>
        <v>0</v>
      </c>
      <c r="BE354" s="102">
        <f>IF('LCLR Activity List v2.2'!$K354="SPR",1,0)</f>
        <v>0</v>
      </c>
      <c r="BF354" s="100" t="e">
        <f>IF($BE354=0,T354*Data!BF$98,IF($BE354=1,T354*Data!BK$98,T354*Data!BF$98))</f>
        <v>#N/A</v>
      </c>
      <c r="BG354" s="100" t="e">
        <f>IF($BE354=0,U354*Data!BG$98,IF($BE354=1,U354*Data!BL$98,U354*Data!BG$98))</f>
        <v>#N/A</v>
      </c>
      <c r="BH354" s="100" t="e">
        <f>IF($BE354=0,V354*Data!BH$98,IF($BE354=1,V354*Data!BM$98,V354*Data!BH$98))</f>
        <v>#N/A</v>
      </c>
      <c r="BI354" s="100" t="e">
        <f>IF($BE354=0,W354*Data!BI$98,IF($BE354=1,W354*Data!BN$98,W354*Data!BI$98))</f>
        <v>#N/A</v>
      </c>
      <c r="BJ354" s="100" t="e">
        <f>IF($BE354=0,X354*Data!BJ$98,IF($BE354=1,X354*Data!BO$98,X354*Data!BJ$98))</f>
        <v>#N/A</v>
      </c>
      <c r="BK354" s="97" t="e">
        <f t="shared" si="23"/>
        <v>#N/A</v>
      </c>
    </row>
    <row r="355" spans="1:63" x14ac:dyDescent="0.35">
      <c r="A355" s="187">
        <v>343</v>
      </c>
      <c r="B355" s="165"/>
      <c r="C355" s="166"/>
      <c r="D355" s="230"/>
      <c r="E355" s="166"/>
      <c r="F355" s="166"/>
      <c r="G355" s="166"/>
      <c r="H355" s="166"/>
      <c r="I355" s="166"/>
      <c r="J355" s="166"/>
      <c r="K355" s="166"/>
      <c r="L355" s="166"/>
      <c r="M355" s="166"/>
      <c r="N355" s="166"/>
      <c r="O355" s="231"/>
      <c r="P355" s="154">
        <f>VLOOKUP($BC355,Data!$AS$4:$AT$128,2,FALSE)</f>
        <v>0</v>
      </c>
      <c r="Q355" s="166"/>
      <c r="R355" s="166"/>
      <c r="S355" s="155"/>
      <c r="T355" s="170"/>
      <c r="U355" s="170"/>
      <c r="V355" s="170"/>
      <c r="W355" s="170"/>
      <c r="X355" s="156">
        <f t="shared" si="21"/>
        <v>0</v>
      </c>
      <c r="Y355" s="170"/>
      <c r="Z355" s="156">
        <f t="shared" si="22"/>
        <v>0</v>
      </c>
      <c r="AA355" s="175"/>
      <c r="AB355" s="176"/>
      <c r="AD355" s="9">
        <f>IF($M355=Data!$L$10,Data!$V$4,IF($M355=Data!$L$12,Data!$V$4,IF($M355=Data!$Y$4,Data!$AA$4,IF($M355=Data!$AD$4,Data!$AF$4,IF($M355=Data!$AI$4,Data!$AK$4,IF($M355=Data!$AN$4,Data!$AP$4,0))))))</f>
        <v>0</v>
      </c>
      <c r="AE355" s="9">
        <f>IF($M355=Data!$L$10,Data!$V$5,IF($M355=Data!$L$12,Data!$V$5,IF($M355=Data!$Y$4,Data!$AA$5,IF($M355=Data!$AD$4,Data!$AF$5,IF($M355=Data!$AI$4,Data!$AK$5,IF($M355=Data!$AN$4,Data!$AP$5,0))))))</f>
        <v>0</v>
      </c>
      <c r="AF355" s="9">
        <f>IF($M355=Data!$L$10,Data!$V$6,IF($M355=Data!$L$12,Data!$V$6,IF($M355=Data!$Y$4,Data!$AA$6,IF($M355=Data!$AD$4,Data!$AF$6,IF($M355=Data!$AI$4,Data!$AK$6,IF($M355=Data!$AN$4,Data!$AP$6,0))))))</f>
        <v>0</v>
      </c>
      <c r="AG355" s="9">
        <f>IF($M355=Data!$L$10,Data!$V$7,IF($M355=Data!$L$12,Data!$V$7,IF($M355=Data!$Y$4,Data!$AA$7,IF($M355=Data!$AD$4,Data!$AF$7,IF($M355=Data!$AI$4,Data!$AK$7,IF($M355=Data!$AN$4,Data!$AP$7,0))))))</f>
        <v>0</v>
      </c>
      <c r="AH355" s="9">
        <f>IF($M355=Data!$L$10,Data!$V$8,IF($M355=Data!$L$12,Data!$V$8,IF($M355=Data!$Y$4,Data!$AA$8,IF($M355=Data!$AD$4,Data!$AF$8,IF($M355=Data!$AI$4,Data!$AK$8,IF($M355=Data!$AN$4,Data!$AP$8,0))))))</f>
        <v>0</v>
      </c>
      <c r="AI355" s="9">
        <f>IF($M355=Data!$L$10,Data!$V$9,IF($M355=Data!$L$12,Data!$V$9,IF($M355=Data!$Y$4,Data!$AA$9,IF($M355=Data!$AD$4,Data!$AF$9,IF($M355=Data!$AI$4,Data!$AK$9,IF($M355=Data!$AN$4,Data!$AP$9,0))))))</f>
        <v>0</v>
      </c>
      <c r="AJ355" s="9">
        <f>IF($M355=Data!$L$10,Data!$V$10,IF($M355=Data!$L$12,Data!$V$10,IF($M355=Data!$Y$4,Data!$AA$10,IF($M355=Data!$AD$4,Data!$AF$10,IF($M355=Data!$AI$4,Data!$AK$10,IF($M355=Data!$AN$4,Data!$AP$10,0))))))</f>
        <v>0</v>
      </c>
      <c r="AK355" s="9">
        <f>IF($M355=Data!$L$10,Data!$V$11,IF($M355=Data!$L$12,Data!$V$11,IF($M355=Data!$Y$4,Data!$AA$11,IF($M355=Data!$AD$4,Data!$AF$11,IF($M355=Data!$AI$4,Data!$AK$11,IF($M355=Data!$AN$4,Data!$AP$11,0))))))</f>
        <v>0</v>
      </c>
      <c r="AL355" s="9">
        <f>IF($M355=Data!$L$10,Data!$V$12,IF($M355=Data!$L$12,Data!$V$12,IF($M355=Data!$Y$4,Data!$AA$12,IF($M355=Data!$AD$4,Data!$AF$12,IF($M355=Data!$AI$4,Data!$AK$12,IF($M355=Data!$AN$4,Data!$AP$12,0))))))</f>
        <v>0</v>
      </c>
      <c r="AM355" s="9">
        <f>IF($M355=Data!$L$10,Data!$V$13,IF($M355=Data!$L$12,Data!$V$13,IF($M355=Data!$Y$4,Data!$AA$13,IF($M355=Data!$AD$4,Data!$AF$13,IF($M355=Data!$AI$4,Data!$AK$13,IF($M355=Data!$AN$4,Data!$AP$13,0))))))</f>
        <v>0</v>
      </c>
      <c r="AN355" s="9">
        <f>IF($M355=Data!$L$10,Data!$V$14,IF($M355=Data!$L$12,Data!$V$14,IF($M355=Data!$Y$4,Data!$AA$14,IF($M355=Data!$AD$4,Data!$AF$14,IF($M355=Data!$AI$4,Data!$AK$14,IF($M355=Data!$AN$4,Data!$AP$14,0))))))</f>
        <v>0</v>
      </c>
      <c r="AO355" s="9">
        <f>IF($M355=Data!$L$10,Data!$V$15,IF($M355=Data!$L$12,Data!$V$15,IF($M355=Data!$Y$4,Data!$AA$15,IF($M355=Data!$AD$4,Data!$AF$15,IF($M355=Data!$AI$4,Data!$AK$15,IF($M355=Data!$AN$4,Data!$AP$15,0))))))</f>
        <v>0</v>
      </c>
      <c r="AP355" s="9">
        <f>IF($M355=Data!$L$10,Data!$V$16,IF($M355=Data!$L$12,Data!$V$16,IF($M355=Data!$Y$4,Data!$AA$16,IF($M355=Data!$AD$4,Data!$AF$16,IF($M355=Data!$AI$4,Data!$AK$16,IF($M355=Data!$AN$4,Data!$AP$16,0))))))</f>
        <v>0</v>
      </c>
      <c r="AQ355" s="9">
        <f>IF($M355=Data!$L$10,Data!$V$17,IF($M355=Data!$L$12,Data!$V$17,IF($M355=Data!$Y$4,Data!$AA$17,IF($M355=Data!$AD$4,Data!$AF$17,IF($M355=Data!$AI$4,Data!$AK$17,IF($M355=Data!$AN$4,Data!$AP$17,0))))))</f>
        <v>0</v>
      </c>
      <c r="AR355" s="9">
        <f>IF($M355=Data!$L$10,Data!$V$18,IF($M355=Data!$L$12,Data!$V$18,IF($M355=Data!$Y$4,Data!$AA$18,IF($M355=Data!$AD$4,Data!$AF$18,IF($M355=Data!$AI$4,Data!$AK$18,IF($M355=Data!$AN$4,Data!$AP$18,0))))))</f>
        <v>0</v>
      </c>
      <c r="AS355" s="9">
        <f>IF($M355=Data!$L$10,Data!$V$19,IF($M355=Data!$L$12,Data!$V$19,IF($M355=Data!$Y$4,Data!$AA$19,IF($M355=Data!$AD$4,Data!$AF$19,IF($M355=Data!$AI$4,Data!$AK$19,IF($M355=Data!$AN$4,Data!$AP$19,0))))))</f>
        <v>0</v>
      </c>
      <c r="AT355" s="9">
        <f>IF($M355=Data!$L$10,Data!$V$20,IF($M355=Data!$L$12,Data!$V$20,IF($M355=Data!$Y$4,Data!$AA$20,IF($M355=Data!$AD$4,Data!$AF$20,IF($M355=Data!$AI$4,Data!$AK$20,IF($M355=Data!$AN$4,Data!$AP$20,0))))))</f>
        <v>0</v>
      </c>
      <c r="AU355" s="9">
        <f>IF($M355=Data!$L$10,Data!$V$21,IF($M355=Data!$L$12,Data!$V$21,IF($M355=Data!$Y$4,Data!$AA$21,IF($M355=Data!$AD$4,Data!$AF$21,IF($M355=Data!$AI$4,Data!$AK$21,IF($M355=Data!$AN$4,Data!$AP$21,0))))))</f>
        <v>0</v>
      </c>
      <c r="AV355" s="9">
        <f>IF($M355=Data!$L$10,Data!$V$22,IF($M355=Data!$L$12,Data!$V$22,IF($M355=Data!$Y$4,Data!$AA$22,IF($M355=Data!$AD$4,Data!$AF$22,IF($M355=Data!$AI$4,Data!$AK$22,IF($M355=Data!$AN$4,Data!$AP$22,0))))))</f>
        <v>0</v>
      </c>
      <c r="AW355" s="9">
        <f>IF($M355=Data!$L$10,Data!$V$23,IF($M355=Data!$L$12,Data!$V$23,IF($M355=Data!$Y$4,Data!$AA$23,IF($M355=Data!$AD$4,Data!$AF$23,IF($M355=Data!$AI$4,Data!$AK$23,IF($M355=Data!$AN$4,Data!$AP$23,0))))))</f>
        <v>0</v>
      </c>
      <c r="AX355" s="9">
        <f>IF($M355=Data!$L$10,Data!$V$24,IF($M355=Data!$L$12,Data!$V$24,IF($M355=Data!$Y$4,Data!$AA$24,IF($M355=Data!$AD$4,Data!$AF$24,IF($M355=Data!$AI$4,Data!$AK$24,IF($M355=Data!$AN$4,Data!$AP$24,0))))))</f>
        <v>0</v>
      </c>
      <c r="AY355" s="9">
        <f>IF($M355=Data!$L$10,Data!$V$25,IF($M355=Data!$L$12,Data!$V$25,IF($M355=Data!$Y$4,Data!$AA$25,IF($M355=Data!$AD$4,Data!$AF$25,IF($M355=Data!$AI$4,Data!$AK$25,IF($M355=Data!$AN$4,Data!$AP$25,0))))))</f>
        <v>0</v>
      </c>
      <c r="AZ355" s="9">
        <f>IF($M355=Data!$L$10,Data!$V$26,IF($M355=Data!$L$12,Data!$V$26,IF($M355=Data!$Y$4,Data!$AA$26,IF($M355=Data!$AD$4,Data!$AF$26,IF($M355=Data!$AI$4,Data!$AK$26,IF($M355=Data!$AN$4,Data!$AP$26,0))))))</f>
        <v>0</v>
      </c>
      <c r="BA355" s="9">
        <f>IF($M355=Data!$L$10,Data!$V$27,IF($M355=Data!$L$12,Data!$V$27,IF($M355=Data!$Y$4,Data!$AA$27,IF($M355=Data!$AD$4,Data!$AF$27,IF($M355=Data!$AI$4,Data!$AK$27,IF($M355=Data!$AN$4,Data!$AP$27,0))))))</f>
        <v>0</v>
      </c>
      <c r="BB355" s="9">
        <f>IF($M355=Data!$L$10,Data!$V$28,IF($M355=Data!$L$12,Data!$V$28,IF($M355=Data!$Y$4,Data!$AA$28,IF($M355=Data!$AD$4,Data!$AF$28,IF($M355=Data!$AI$4,Data!$AK$28,IF($M355=Data!$AN$4,Data!$AP$28,0))))))</f>
        <v>0</v>
      </c>
      <c r="BC355" s="9">
        <f t="shared" si="24"/>
        <v>0</v>
      </c>
      <c r="BD355" s="119">
        <f>VLOOKUP($BC355,Data!$AS$4:$AT$128,2,FALSE)</f>
        <v>0</v>
      </c>
      <c r="BE355" s="102">
        <f>IF('LCLR Activity List v2.2'!$K355="SPR",1,0)</f>
        <v>0</v>
      </c>
      <c r="BF355" s="100" t="e">
        <f>IF($BE355=0,T355*Data!BF$98,IF($BE355=1,T355*Data!BK$98,T355*Data!BF$98))</f>
        <v>#N/A</v>
      </c>
      <c r="BG355" s="100" t="e">
        <f>IF($BE355=0,U355*Data!BG$98,IF($BE355=1,U355*Data!BL$98,U355*Data!BG$98))</f>
        <v>#N/A</v>
      </c>
      <c r="BH355" s="100" t="e">
        <f>IF($BE355=0,V355*Data!BH$98,IF($BE355=1,V355*Data!BM$98,V355*Data!BH$98))</f>
        <v>#N/A</v>
      </c>
      <c r="BI355" s="100" t="e">
        <f>IF($BE355=0,W355*Data!BI$98,IF($BE355=1,W355*Data!BN$98,W355*Data!BI$98))</f>
        <v>#N/A</v>
      </c>
      <c r="BJ355" s="100" t="e">
        <f>IF($BE355=0,X355*Data!BJ$98,IF($BE355=1,X355*Data!BO$98,X355*Data!BJ$98))</f>
        <v>#N/A</v>
      </c>
      <c r="BK355" s="97" t="e">
        <f t="shared" si="23"/>
        <v>#N/A</v>
      </c>
    </row>
    <row r="356" spans="1:63" x14ac:dyDescent="0.35">
      <c r="A356" s="187">
        <v>344</v>
      </c>
      <c r="B356" s="165"/>
      <c r="C356" s="166"/>
      <c r="D356" s="230"/>
      <c r="E356" s="166"/>
      <c r="F356" s="166"/>
      <c r="G356" s="166"/>
      <c r="H356" s="166"/>
      <c r="I356" s="166"/>
      <c r="J356" s="166"/>
      <c r="K356" s="166"/>
      <c r="L356" s="166"/>
      <c r="M356" s="166"/>
      <c r="N356" s="166"/>
      <c r="O356" s="231"/>
      <c r="P356" s="154">
        <f>VLOOKUP($BC356,Data!$AS$4:$AT$128,2,FALSE)</f>
        <v>0</v>
      </c>
      <c r="Q356" s="166"/>
      <c r="R356" s="166"/>
      <c r="S356" s="155"/>
      <c r="T356" s="170"/>
      <c r="U356" s="170"/>
      <c r="V356" s="170"/>
      <c r="W356" s="170"/>
      <c r="X356" s="156">
        <f t="shared" si="21"/>
        <v>0</v>
      </c>
      <c r="Y356" s="170"/>
      <c r="Z356" s="156">
        <f t="shared" si="22"/>
        <v>0</v>
      </c>
      <c r="AA356" s="175"/>
      <c r="AB356" s="176"/>
      <c r="AD356" s="9">
        <f>IF($M356=Data!$L$10,Data!$V$4,IF($M356=Data!$L$12,Data!$V$4,IF($M356=Data!$Y$4,Data!$AA$4,IF($M356=Data!$AD$4,Data!$AF$4,IF($M356=Data!$AI$4,Data!$AK$4,IF($M356=Data!$AN$4,Data!$AP$4,0))))))</f>
        <v>0</v>
      </c>
      <c r="AE356" s="9">
        <f>IF($M356=Data!$L$10,Data!$V$5,IF($M356=Data!$L$12,Data!$V$5,IF($M356=Data!$Y$4,Data!$AA$5,IF($M356=Data!$AD$4,Data!$AF$5,IF($M356=Data!$AI$4,Data!$AK$5,IF($M356=Data!$AN$4,Data!$AP$5,0))))))</f>
        <v>0</v>
      </c>
      <c r="AF356" s="9">
        <f>IF($M356=Data!$L$10,Data!$V$6,IF($M356=Data!$L$12,Data!$V$6,IF($M356=Data!$Y$4,Data!$AA$6,IF($M356=Data!$AD$4,Data!$AF$6,IF($M356=Data!$AI$4,Data!$AK$6,IF($M356=Data!$AN$4,Data!$AP$6,0))))))</f>
        <v>0</v>
      </c>
      <c r="AG356" s="9">
        <f>IF($M356=Data!$L$10,Data!$V$7,IF($M356=Data!$L$12,Data!$V$7,IF($M356=Data!$Y$4,Data!$AA$7,IF($M356=Data!$AD$4,Data!$AF$7,IF($M356=Data!$AI$4,Data!$AK$7,IF($M356=Data!$AN$4,Data!$AP$7,0))))))</f>
        <v>0</v>
      </c>
      <c r="AH356" s="9">
        <f>IF($M356=Data!$L$10,Data!$V$8,IF($M356=Data!$L$12,Data!$V$8,IF($M356=Data!$Y$4,Data!$AA$8,IF($M356=Data!$AD$4,Data!$AF$8,IF($M356=Data!$AI$4,Data!$AK$8,IF($M356=Data!$AN$4,Data!$AP$8,0))))))</f>
        <v>0</v>
      </c>
      <c r="AI356" s="9">
        <f>IF($M356=Data!$L$10,Data!$V$9,IF($M356=Data!$L$12,Data!$V$9,IF($M356=Data!$Y$4,Data!$AA$9,IF($M356=Data!$AD$4,Data!$AF$9,IF($M356=Data!$AI$4,Data!$AK$9,IF($M356=Data!$AN$4,Data!$AP$9,0))))))</f>
        <v>0</v>
      </c>
      <c r="AJ356" s="9">
        <f>IF($M356=Data!$L$10,Data!$V$10,IF($M356=Data!$L$12,Data!$V$10,IF($M356=Data!$Y$4,Data!$AA$10,IF($M356=Data!$AD$4,Data!$AF$10,IF($M356=Data!$AI$4,Data!$AK$10,IF($M356=Data!$AN$4,Data!$AP$10,0))))))</f>
        <v>0</v>
      </c>
      <c r="AK356" s="9">
        <f>IF($M356=Data!$L$10,Data!$V$11,IF($M356=Data!$L$12,Data!$V$11,IF($M356=Data!$Y$4,Data!$AA$11,IF($M356=Data!$AD$4,Data!$AF$11,IF($M356=Data!$AI$4,Data!$AK$11,IF($M356=Data!$AN$4,Data!$AP$11,0))))))</f>
        <v>0</v>
      </c>
      <c r="AL356" s="9">
        <f>IF($M356=Data!$L$10,Data!$V$12,IF($M356=Data!$L$12,Data!$V$12,IF($M356=Data!$Y$4,Data!$AA$12,IF($M356=Data!$AD$4,Data!$AF$12,IF($M356=Data!$AI$4,Data!$AK$12,IF($M356=Data!$AN$4,Data!$AP$12,0))))))</f>
        <v>0</v>
      </c>
      <c r="AM356" s="9">
        <f>IF($M356=Data!$L$10,Data!$V$13,IF($M356=Data!$L$12,Data!$V$13,IF($M356=Data!$Y$4,Data!$AA$13,IF($M356=Data!$AD$4,Data!$AF$13,IF($M356=Data!$AI$4,Data!$AK$13,IF($M356=Data!$AN$4,Data!$AP$13,0))))))</f>
        <v>0</v>
      </c>
      <c r="AN356" s="9">
        <f>IF($M356=Data!$L$10,Data!$V$14,IF($M356=Data!$L$12,Data!$V$14,IF($M356=Data!$Y$4,Data!$AA$14,IF($M356=Data!$AD$4,Data!$AF$14,IF($M356=Data!$AI$4,Data!$AK$14,IF($M356=Data!$AN$4,Data!$AP$14,0))))))</f>
        <v>0</v>
      </c>
      <c r="AO356" s="9">
        <f>IF($M356=Data!$L$10,Data!$V$15,IF($M356=Data!$L$12,Data!$V$15,IF($M356=Data!$Y$4,Data!$AA$15,IF($M356=Data!$AD$4,Data!$AF$15,IF($M356=Data!$AI$4,Data!$AK$15,IF($M356=Data!$AN$4,Data!$AP$15,0))))))</f>
        <v>0</v>
      </c>
      <c r="AP356" s="9">
        <f>IF($M356=Data!$L$10,Data!$V$16,IF($M356=Data!$L$12,Data!$V$16,IF($M356=Data!$Y$4,Data!$AA$16,IF($M356=Data!$AD$4,Data!$AF$16,IF($M356=Data!$AI$4,Data!$AK$16,IF($M356=Data!$AN$4,Data!$AP$16,0))))))</f>
        <v>0</v>
      </c>
      <c r="AQ356" s="9">
        <f>IF($M356=Data!$L$10,Data!$V$17,IF($M356=Data!$L$12,Data!$V$17,IF($M356=Data!$Y$4,Data!$AA$17,IF($M356=Data!$AD$4,Data!$AF$17,IF($M356=Data!$AI$4,Data!$AK$17,IF($M356=Data!$AN$4,Data!$AP$17,0))))))</f>
        <v>0</v>
      </c>
      <c r="AR356" s="9">
        <f>IF($M356=Data!$L$10,Data!$V$18,IF($M356=Data!$L$12,Data!$V$18,IF($M356=Data!$Y$4,Data!$AA$18,IF($M356=Data!$AD$4,Data!$AF$18,IF($M356=Data!$AI$4,Data!$AK$18,IF($M356=Data!$AN$4,Data!$AP$18,0))))))</f>
        <v>0</v>
      </c>
      <c r="AS356" s="9">
        <f>IF($M356=Data!$L$10,Data!$V$19,IF($M356=Data!$L$12,Data!$V$19,IF($M356=Data!$Y$4,Data!$AA$19,IF($M356=Data!$AD$4,Data!$AF$19,IF($M356=Data!$AI$4,Data!$AK$19,IF($M356=Data!$AN$4,Data!$AP$19,0))))))</f>
        <v>0</v>
      </c>
      <c r="AT356" s="9">
        <f>IF($M356=Data!$L$10,Data!$V$20,IF($M356=Data!$L$12,Data!$V$20,IF($M356=Data!$Y$4,Data!$AA$20,IF($M356=Data!$AD$4,Data!$AF$20,IF($M356=Data!$AI$4,Data!$AK$20,IF($M356=Data!$AN$4,Data!$AP$20,0))))))</f>
        <v>0</v>
      </c>
      <c r="AU356" s="9">
        <f>IF($M356=Data!$L$10,Data!$V$21,IF($M356=Data!$L$12,Data!$V$21,IF($M356=Data!$Y$4,Data!$AA$21,IF($M356=Data!$AD$4,Data!$AF$21,IF($M356=Data!$AI$4,Data!$AK$21,IF($M356=Data!$AN$4,Data!$AP$21,0))))))</f>
        <v>0</v>
      </c>
      <c r="AV356" s="9">
        <f>IF($M356=Data!$L$10,Data!$V$22,IF($M356=Data!$L$12,Data!$V$22,IF($M356=Data!$Y$4,Data!$AA$22,IF($M356=Data!$AD$4,Data!$AF$22,IF($M356=Data!$AI$4,Data!$AK$22,IF($M356=Data!$AN$4,Data!$AP$22,0))))))</f>
        <v>0</v>
      </c>
      <c r="AW356" s="9">
        <f>IF($M356=Data!$L$10,Data!$V$23,IF($M356=Data!$L$12,Data!$V$23,IF($M356=Data!$Y$4,Data!$AA$23,IF($M356=Data!$AD$4,Data!$AF$23,IF($M356=Data!$AI$4,Data!$AK$23,IF($M356=Data!$AN$4,Data!$AP$23,0))))))</f>
        <v>0</v>
      </c>
      <c r="AX356" s="9">
        <f>IF($M356=Data!$L$10,Data!$V$24,IF($M356=Data!$L$12,Data!$V$24,IF($M356=Data!$Y$4,Data!$AA$24,IF($M356=Data!$AD$4,Data!$AF$24,IF($M356=Data!$AI$4,Data!$AK$24,IF($M356=Data!$AN$4,Data!$AP$24,0))))))</f>
        <v>0</v>
      </c>
      <c r="AY356" s="9">
        <f>IF($M356=Data!$L$10,Data!$V$25,IF($M356=Data!$L$12,Data!$V$25,IF($M356=Data!$Y$4,Data!$AA$25,IF($M356=Data!$AD$4,Data!$AF$25,IF($M356=Data!$AI$4,Data!$AK$25,IF($M356=Data!$AN$4,Data!$AP$25,0))))))</f>
        <v>0</v>
      </c>
      <c r="AZ356" s="9">
        <f>IF($M356=Data!$L$10,Data!$V$26,IF($M356=Data!$L$12,Data!$V$26,IF($M356=Data!$Y$4,Data!$AA$26,IF($M356=Data!$AD$4,Data!$AF$26,IF($M356=Data!$AI$4,Data!$AK$26,IF($M356=Data!$AN$4,Data!$AP$26,0))))))</f>
        <v>0</v>
      </c>
      <c r="BA356" s="9">
        <f>IF($M356=Data!$L$10,Data!$V$27,IF($M356=Data!$L$12,Data!$V$27,IF($M356=Data!$Y$4,Data!$AA$27,IF($M356=Data!$AD$4,Data!$AF$27,IF($M356=Data!$AI$4,Data!$AK$27,IF($M356=Data!$AN$4,Data!$AP$27,0))))))</f>
        <v>0</v>
      </c>
      <c r="BB356" s="9">
        <f>IF($M356=Data!$L$10,Data!$V$28,IF($M356=Data!$L$12,Data!$V$28,IF($M356=Data!$Y$4,Data!$AA$28,IF($M356=Data!$AD$4,Data!$AF$28,IF($M356=Data!$AI$4,Data!$AK$28,IF($M356=Data!$AN$4,Data!$AP$28,0))))))</f>
        <v>0</v>
      </c>
      <c r="BC356" s="9">
        <f t="shared" si="24"/>
        <v>0</v>
      </c>
      <c r="BD356" s="119">
        <f>VLOOKUP($BC356,Data!$AS$4:$AT$128,2,FALSE)</f>
        <v>0</v>
      </c>
      <c r="BE356" s="102">
        <f>IF('LCLR Activity List v2.2'!$K356="SPR",1,0)</f>
        <v>0</v>
      </c>
      <c r="BF356" s="100" t="e">
        <f>IF($BE356=0,T356*Data!BF$98,IF($BE356=1,T356*Data!BK$98,T356*Data!BF$98))</f>
        <v>#N/A</v>
      </c>
      <c r="BG356" s="100" t="e">
        <f>IF($BE356=0,U356*Data!BG$98,IF($BE356=1,U356*Data!BL$98,U356*Data!BG$98))</f>
        <v>#N/A</v>
      </c>
      <c r="BH356" s="100" t="e">
        <f>IF($BE356=0,V356*Data!BH$98,IF($BE356=1,V356*Data!BM$98,V356*Data!BH$98))</f>
        <v>#N/A</v>
      </c>
      <c r="BI356" s="100" t="e">
        <f>IF($BE356=0,W356*Data!BI$98,IF($BE356=1,W356*Data!BN$98,W356*Data!BI$98))</f>
        <v>#N/A</v>
      </c>
      <c r="BJ356" s="100" t="e">
        <f>IF($BE356=0,X356*Data!BJ$98,IF($BE356=1,X356*Data!BO$98,X356*Data!BJ$98))</f>
        <v>#N/A</v>
      </c>
      <c r="BK356" s="97" t="e">
        <f t="shared" si="23"/>
        <v>#N/A</v>
      </c>
    </row>
    <row r="357" spans="1:63" x14ac:dyDescent="0.35">
      <c r="A357" s="187">
        <v>345</v>
      </c>
      <c r="B357" s="165"/>
      <c r="C357" s="166"/>
      <c r="D357" s="230"/>
      <c r="E357" s="166"/>
      <c r="F357" s="166"/>
      <c r="G357" s="166"/>
      <c r="H357" s="166"/>
      <c r="I357" s="166"/>
      <c r="J357" s="166"/>
      <c r="K357" s="166"/>
      <c r="L357" s="166"/>
      <c r="M357" s="166"/>
      <c r="N357" s="166"/>
      <c r="O357" s="231"/>
      <c r="P357" s="154">
        <f>VLOOKUP($BC357,Data!$AS$4:$AT$128,2,FALSE)</f>
        <v>0</v>
      </c>
      <c r="Q357" s="166"/>
      <c r="R357" s="166"/>
      <c r="S357" s="155"/>
      <c r="T357" s="170"/>
      <c r="U357" s="170"/>
      <c r="V357" s="170"/>
      <c r="W357" s="170"/>
      <c r="X357" s="156">
        <f t="shared" si="21"/>
        <v>0</v>
      </c>
      <c r="Y357" s="170"/>
      <c r="Z357" s="156">
        <f t="shared" si="22"/>
        <v>0</v>
      </c>
      <c r="AA357" s="175"/>
      <c r="AB357" s="176"/>
      <c r="AD357" s="9">
        <f>IF($M357=Data!$L$10,Data!$V$4,IF($M357=Data!$L$12,Data!$V$4,IF($M357=Data!$Y$4,Data!$AA$4,IF($M357=Data!$AD$4,Data!$AF$4,IF($M357=Data!$AI$4,Data!$AK$4,IF($M357=Data!$AN$4,Data!$AP$4,0))))))</f>
        <v>0</v>
      </c>
      <c r="AE357" s="9">
        <f>IF($M357=Data!$L$10,Data!$V$5,IF($M357=Data!$L$12,Data!$V$5,IF($M357=Data!$Y$4,Data!$AA$5,IF($M357=Data!$AD$4,Data!$AF$5,IF($M357=Data!$AI$4,Data!$AK$5,IF($M357=Data!$AN$4,Data!$AP$5,0))))))</f>
        <v>0</v>
      </c>
      <c r="AF357" s="9">
        <f>IF($M357=Data!$L$10,Data!$V$6,IF($M357=Data!$L$12,Data!$V$6,IF($M357=Data!$Y$4,Data!$AA$6,IF($M357=Data!$AD$4,Data!$AF$6,IF($M357=Data!$AI$4,Data!$AK$6,IF($M357=Data!$AN$4,Data!$AP$6,0))))))</f>
        <v>0</v>
      </c>
      <c r="AG357" s="9">
        <f>IF($M357=Data!$L$10,Data!$V$7,IF($M357=Data!$L$12,Data!$V$7,IF($M357=Data!$Y$4,Data!$AA$7,IF($M357=Data!$AD$4,Data!$AF$7,IF($M357=Data!$AI$4,Data!$AK$7,IF($M357=Data!$AN$4,Data!$AP$7,0))))))</f>
        <v>0</v>
      </c>
      <c r="AH357" s="9">
        <f>IF($M357=Data!$L$10,Data!$V$8,IF($M357=Data!$L$12,Data!$V$8,IF($M357=Data!$Y$4,Data!$AA$8,IF($M357=Data!$AD$4,Data!$AF$8,IF($M357=Data!$AI$4,Data!$AK$8,IF($M357=Data!$AN$4,Data!$AP$8,0))))))</f>
        <v>0</v>
      </c>
      <c r="AI357" s="9">
        <f>IF($M357=Data!$L$10,Data!$V$9,IF($M357=Data!$L$12,Data!$V$9,IF($M357=Data!$Y$4,Data!$AA$9,IF($M357=Data!$AD$4,Data!$AF$9,IF($M357=Data!$AI$4,Data!$AK$9,IF($M357=Data!$AN$4,Data!$AP$9,0))))))</f>
        <v>0</v>
      </c>
      <c r="AJ357" s="9">
        <f>IF($M357=Data!$L$10,Data!$V$10,IF($M357=Data!$L$12,Data!$V$10,IF($M357=Data!$Y$4,Data!$AA$10,IF($M357=Data!$AD$4,Data!$AF$10,IF($M357=Data!$AI$4,Data!$AK$10,IF($M357=Data!$AN$4,Data!$AP$10,0))))))</f>
        <v>0</v>
      </c>
      <c r="AK357" s="9">
        <f>IF($M357=Data!$L$10,Data!$V$11,IF($M357=Data!$L$12,Data!$V$11,IF($M357=Data!$Y$4,Data!$AA$11,IF($M357=Data!$AD$4,Data!$AF$11,IF($M357=Data!$AI$4,Data!$AK$11,IF($M357=Data!$AN$4,Data!$AP$11,0))))))</f>
        <v>0</v>
      </c>
      <c r="AL357" s="9">
        <f>IF($M357=Data!$L$10,Data!$V$12,IF($M357=Data!$L$12,Data!$V$12,IF($M357=Data!$Y$4,Data!$AA$12,IF($M357=Data!$AD$4,Data!$AF$12,IF($M357=Data!$AI$4,Data!$AK$12,IF($M357=Data!$AN$4,Data!$AP$12,0))))))</f>
        <v>0</v>
      </c>
      <c r="AM357" s="9">
        <f>IF($M357=Data!$L$10,Data!$V$13,IF($M357=Data!$L$12,Data!$V$13,IF($M357=Data!$Y$4,Data!$AA$13,IF($M357=Data!$AD$4,Data!$AF$13,IF($M357=Data!$AI$4,Data!$AK$13,IF($M357=Data!$AN$4,Data!$AP$13,0))))))</f>
        <v>0</v>
      </c>
      <c r="AN357" s="9">
        <f>IF($M357=Data!$L$10,Data!$V$14,IF($M357=Data!$L$12,Data!$V$14,IF($M357=Data!$Y$4,Data!$AA$14,IF($M357=Data!$AD$4,Data!$AF$14,IF($M357=Data!$AI$4,Data!$AK$14,IF($M357=Data!$AN$4,Data!$AP$14,0))))))</f>
        <v>0</v>
      </c>
      <c r="AO357" s="9">
        <f>IF($M357=Data!$L$10,Data!$V$15,IF($M357=Data!$L$12,Data!$V$15,IF($M357=Data!$Y$4,Data!$AA$15,IF($M357=Data!$AD$4,Data!$AF$15,IF($M357=Data!$AI$4,Data!$AK$15,IF($M357=Data!$AN$4,Data!$AP$15,0))))))</f>
        <v>0</v>
      </c>
      <c r="AP357" s="9">
        <f>IF($M357=Data!$L$10,Data!$V$16,IF($M357=Data!$L$12,Data!$V$16,IF($M357=Data!$Y$4,Data!$AA$16,IF($M357=Data!$AD$4,Data!$AF$16,IF($M357=Data!$AI$4,Data!$AK$16,IF($M357=Data!$AN$4,Data!$AP$16,0))))))</f>
        <v>0</v>
      </c>
      <c r="AQ357" s="9">
        <f>IF($M357=Data!$L$10,Data!$V$17,IF($M357=Data!$L$12,Data!$V$17,IF($M357=Data!$Y$4,Data!$AA$17,IF($M357=Data!$AD$4,Data!$AF$17,IF($M357=Data!$AI$4,Data!$AK$17,IF($M357=Data!$AN$4,Data!$AP$17,0))))))</f>
        <v>0</v>
      </c>
      <c r="AR357" s="9">
        <f>IF($M357=Data!$L$10,Data!$V$18,IF($M357=Data!$L$12,Data!$V$18,IF($M357=Data!$Y$4,Data!$AA$18,IF($M357=Data!$AD$4,Data!$AF$18,IF($M357=Data!$AI$4,Data!$AK$18,IF($M357=Data!$AN$4,Data!$AP$18,0))))))</f>
        <v>0</v>
      </c>
      <c r="AS357" s="9">
        <f>IF($M357=Data!$L$10,Data!$V$19,IF($M357=Data!$L$12,Data!$V$19,IF($M357=Data!$Y$4,Data!$AA$19,IF($M357=Data!$AD$4,Data!$AF$19,IF($M357=Data!$AI$4,Data!$AK$19,IF($M357=Data!$AN$4,Data!$AP$19,0))))))</f>
        <v>0</v>
      </c>
      <c r="AT357" s="9">
        <f>IF($M357=Data!$L$10,Data!$V$20,IF($M357=Data!$L$12,Data!$V$20,IF($M357=Data!$Y$4,Data!$AA$20,IF($M357=Data!$AD$4,Data!$AF$20,IF($M357=Data!$AI$4,Data!$AK$20,IF($M357=Data!$AN$4,Data!$AP$20,0))))))</f>
        <v>0</v>
      </c>
      <c r="AU357" s="9">
        <f>IF($M357=Data!$L$10,Data!$V$21,IF($M357=Data!$L$12,Data!$V$21,IF($M357=Data!$Y$4,Data!$AA$21,IF($M357=Data!$AD$4,Data!$AF$21,IF($M357=Data!$AI$4,Data!$AK$21,IF($M357=Data!$AN$4,Data!$AP$21,0))))))</f>
        <v>0</v>
      </c>
      <c r="AV357" s="9">
        <f>IF($M357=Data!$L$10,Data!$V$22,IF($M357=Data!$L$12,Data!$V$22,IF($M357=Data!$Y$4,Data!$AA$22,IF($M357=Data!$AD$4,Data!$AF$22,IF($M357=Data!$AI$4,Data!$AK$22,IF($M357=Data!$AN$4,Data!$AP$22,0))))))</f>
        <v>0</v>
      </c>
      <c r="AW357" s="9">
        <f>IF($M357=Data!$L$10,Data!$V$23,IF($M357=Data!$L$12,Data!$V$23,IF($M357=Data!$Y$4,Data!$AA$23,IF($M357=Data!$AD$4,Data!$AF$23,IF($M357=Data!$AI$4,Data!$AK$23,IF($M357=Data!$AN$4,Data!$AP$23,0))))))</f>
        <v>0</v>
      </c>
      <c r="AX357" s="9">
        <f>IF($M357=Data!$L$10,Data!$V$24,IF($M357=Data!$L$12,Data!$V$24,IF($M357=Data!$Y$4,Data!$AA$24,IF($M357=Data!$AD$4,Data!$AF$24,IF($M357=Data!$AI$4,Data!$AK$24,IF($M357=Data!$AN$4,Data!$AP$24,0))))))</f>
        <v>0</v>
      </c>
      <c r="AY357" s="9">
        <f>IF($M357=Data!$L$10,Data!$V$25,IF($M357=Data!$L$12,Data!$V$25,IF($M357=Data!$Y$4,Data!$AA$25,IF($M357=Data!$AD$4,Data!$AF$25,IF($M357=Data!$AI$4,Data!$AK$25,IF($M357=Data!$AN$4,Data!$AP$25,0))))))</f>
        <v>0</v>
      </c>
      <c r="AZ357" s="9">
        <f>IF($M357=Data!$L$10,Data!$V$26,IF($M357=Data!$L$12,Data!$V$26,IF($M357=Data!$Y$4,Data!$AA$26,IF($M357=Data!$AD$4,Data!$AF$26,IF($M357=Data!$AI$4,Data!$AK$26,IF($M357=Data!$AN$4,Data!$AP$26,0))))))</f>
        <v>0</v>
      </c>
      <c r="BA357" s="9">
        <f>IF($M357=Data!$L$10,Data!$V$27,IF($M357=Data!$L$12,Data!$V$27,IF($M357=Data!$Y$4,Data!$AA$27,IF($M357=Data!$AD$4,Data!$AF$27,IF($M357=Data!$AI$4,Data!$AK$27,IF($M357=Data!$AN$4,Data!$AP$27,0))))))</f>
        <v>0</v>
      </c>
      <c r="BB357" s="9">
        <f>IF($M357=Data!$L$10,Data!$V$28,IF($M357=Data!$L$12,Data!$V$28,IF($M357=Data!$Y$4,Data!$AA$28,IF($M357=Data!$AD$4,Data!$AF$28,IF($M357=Data!$AI$4,Data!$AK$28,IF($M357=Data!$AN$4,Data!$AP$28,0))))))</f>
        <v>0</v>
      </c>
      <c r="BC357" s="9">
        <f t="shared" si="24"/>
        <v>0</v>
      </c>
      <c r="BD357" s="119">
        <f>VLOOKUP($BC357,Data!$AS$4:$AT$128,2,FALSE)</f>
        <v>0</v>
      </c>
      <c r="BE357" s="102">
        <f>IF('LCLR Activity List v2.2'!$K357="SPR",1,0)</f>
        <v>0</v>
      </c>
      <c r="BF357" s="100" t="e">
        <f>IF($BE357=0,T357*Data!BF$98,IF($BE357=1,T357*Data!BK$98,T357*Data!BF$98))</f>
        <v>#N/A</v>
      </c>
      <c r="BG357" s="100" t="e">
        <f>IF($BE357=0,U357*Data!BG$98,IF($BE357=1,U357*Data!BL$98,U357*Data!BG$98))</f>
        <v>#N/A</v>
      </c>
      <c r="BH357" s="100" t="e">
        <f>IF($BE357=0,V357*Data!BH$98,IF($BE357=1,V357*Data!BM$98,V357*Data!BH$98))</f>
        <v>#N/A</v>
      </c>
      <c r="BI357" s="100" t="e">
        <f>IF($BE357=0,W357*Data!BI$98,IF($BE357=1,W357*Data!BN$98,W357*Data!BI$98))</f>
        <v>#N/A</v>
      </c>
      <c r="BJ357" s="100" t="e">
        <f>IF($BE357=0,X357*Data!BJ$98,IF($BE357=1,X357*Data!BO$98,X357*Data!BJ$98))</f>
        <v>#N/A</v>
      </c>
      <c r="BK357" s="97" t="e">
        <f t="shared" si="23"/>
        <v>#N/A</v>
      </c>
    </row>
    <row r="358" spans="1:63" x14ac:dyDescent="0.35">
      <c r="A358" s="187">
        <v>346</v>
      </c>
      <c r="B358" s="165"/>
      <c r="C358" s="166"/>
      <c r="D358" s="230"/>
      <c r="E358" s="166"/>
      <c r="F358" s="166"/>
      <c r="G358" s="166"/>
      <c r="H358" s="166"/>
      <c r="I358" s="166"/>
      <c r="J358" s="166"/>
      <c r="K358" s="166"/>
      <c r="L358" s="166"/>
      <c r="M358" s="166"/>
      <c r="N358" s="166"/>
      <c r="O358" s="231"/>
      <c r="P358" s="154">
        <f>VLOOKUP($BC358,Data!$AS$4:$AT$128,2,FALSE)</f>
        <v>0</v>
      </c>
      <c r="Q358" s="166"/>
      <c r="R358" s="166"/>
      <c r="S358" s="155"/>
      <c r="T358" s="170"/>
      <c r="U358" s="170"/>
      <c r="V358" s="170"/>
      <c r="W358" s="170"/>
      <c r="X358" s="156">
        <f t="shared" si="21"/>
        <v>0</v>
      </c>
      <c r="Y358" s="170"/>
      <c r="Z358" s="156">
        <f t="shared" si="22"/>
        <v>0</v>
      </c>
      <c r="AA358" s="175"/>
      <c r="AB358" s="176"/>
      <c r="AD358" s="9">
        <f>IF($M358=Data!$L$10,Data!$V$4,IF($M358=Data!$L$12,Data!$V$4,IF($M358=Data!$Y$4,Data!$AA$4,IF($M358=Data!$AD$4,Data!$AF$4,IF($M358=Data!$AI$4,Data!$AK$4,IF($M358=Data!$AN$4,Data!$AP$4,0))))))</f>
        <v>0</v>
      </c>
      <c r="AE358" s="9">
        <f>IF($M358=Data!$L$10,Data!$V$5,IF($M358=Data!$L$12,Data!$V$5,IF($M358=Data!$Y$4,Data!$AA$5,IF($M358=Data!$AD$4,Data!$AF$5,IF($M358=Data!$AI$4,Data!$AK$5,IF($M358=Data!$AN$4,Data!$AP$5,0))))))</f>
        <v>0</v>
      </c>
      <c r="AF358" s="9">
        <f>IF($M358=Data!$L$10,Data!$V$6,IF($M358=Data!$L$12,Data!$V$6,IF($M358=Data!$Y$4,Data!$AA$6,IF($M358=Data!$AD$4,Data!$AF$6,IF($M358=Data!$AI$4,Data!$AK$6,IF($M358=Data!$AN$4,Data!$AP$6,0))))))</f>
        <v>0</v>
      </c>
      <c r="AG358" s="9">
        <f>IF($M358=Data!$L$10,Data!$V$7,IF($M358=Data!$L$12,Data!$V$7,IF($M358=Data!$Y$4,Data!$AA$7,IF($M358=Data!$AD$4,Data!$AF$7,IF($M358=Data!$AI$4,Data!$AK$7,IF($M358=Data!$AN$4,Data!$AP$7,0))))))</f>
        <v>0</v>
      </c>
      <c r="AH358" s="9">
        <f>IF($M358=Data!$L$10,Data!$V$8,IF($M358=Data!$L$12,Data!$V$8,IF($M358=Data!$Y$4,Data!$AA$8,IF($M358=Data!$AD$4,Data!$AF$8,IF($M358=Data!$AI$4,Data!$AK$8,IF($M358=Data!$AN$4,Data!$AP$8,0))))))</f>
        <v>0</v>
      </c>
      <c r="AI358" s="9">
        <f>IF($M358=Data!$L$10,Data!$V$9,IF($M358=Data!$L$12,Data!$V$9,IF($M358=Data!$Y$4,Data!$AA$9,IF($M358=Data!$AD$4,Data!$AF$9,IF($M358=Data!$AI$4,Data!$AK$9,IF($M358=Data!$AN$4,Data!$AP$9,0))))))</f>
        <v>0</v>
      </c>
      <c r="AJ358" s="9">
        <f>IF($M358=Data!$L$10,Data!$V$10,IF($M358=Data!$L$12,Data!$V$10,IF($M358=Data!$Y$4,Data!$AA$10,IF($M358=Data!$AD$4,Data!$AF$10,IF($M358=Data!$AI$4,Data!$AK$10,IF($M358=Data!$AN$4,Data!$AP$10,0))))))</f>
        <v>0</v>
      </c>
      <c r="AK358" s="9">
        <f>IF($M358=Data!$L$10,Data!$V$11,IF($M358=Data!$L$12,Data!$V$11,IF($M358=Data!$Y$4,Data!$AA$11,IF($M358=Data!$AD$4,Data!$AF$11,IF($M358=Data!$AI$4,Data!$AK$11,IF($M358=Data!$AN$4,Data!$AP$11,0))))))</f>
        <v>0</v>
      </c>
      <c r="AL358" s="9">
        <f>IF($M358=Data!$L$10,Data!$V$12,IF($M358=Data!$L$12,Data!$V$12,IF($M358=Data!$Y$4,Data!$AA$12,IF($M358=Data!$AD$4,Data!$AF$12,IF($M358=Data!$AI$4,Data!$AK$12,IF($M358=Data!$AN$4,Data!$AP$12,0))))))</f>
        <v>0</v>
      </c>
      <c r="AM358" s="9">
        <f>IF($M358=Data!$L$10,Data!$V$13,IF($M358=Data!$L$12,Data!$V$13,IF($M358=Data!$Y$4,Data!$AA$13,IF($M358=Data!$AD$4,Data!$AF$13,IF($M358=Data!$AI$4,Data!$AK$13,IF($M358=Data!$AN$4,Data!$AP$13,0))))))</f>
        <v>0</v>
      </c>
      <c r="AN358" s="9">
        <f>IF($M358=Data!$L$10,Data!$V$14,IF($M358=Data!$L$12,Data!$V$14,IF($M358=Data!$Y$4,Data!$AA$14,IF($M358=Data!$AD$4,Data!$AF$14,IF($M358=Data!$AI$4,Data!$AK$14,IF($M358=Data!$AN$4,Data!$AP$14,0))))))</f>
        <v>0</v>
      </c>
      <c r="AO358" s="9">
        <f>IF($M358=Data!$L$10,Data!$V$15,IF($M358=Data!$L$12,Data!$V$15,IF($M358=Data!$Y$4,Data!$AA$15,IF($M358=Data!$AD$4,Data!$AF$15,IF($M358=Data!$AI$4,Data!$AK$15,IF($M358=Data!$AN$4,Data!$AP$15,0))))))</f>
        <v>0</v>
      </c>
      <c r="AP358" s="9">
        <f>IF($M358=Data!$L$10,Data!$V$16,IF($M358=Data!$L$12,Data!$V$16,IF($M358=Data!$Y$4,Data!$AA$16,IF($M358=Data!$AD$4,Data!$AF$16,IF($M358=Data!$AI$4,Data!$AK$16,IF($M358=Data!$AN$4,Data!$AP$16,0))))))</f>
        <v>0</v>
      </c>
      <c r="AQ358" s="9">
        <f>IF($M358=Data!$L$10,Data!$V$17,IF($M358=Data!$L$12,Data!$V$17,IF($M358=Data!$Y$4,Data!$AA$17,IF($M358=Data!$AD$4,Data!$AF$17,IF($M358=Data!$AI$4,Data!$AK$17,IF($M358=Data!$AN$4,Data!$AP$17,0))))))</f>
        <v>0</v>
      </c>
      <c r="AR358" s="9">
        <f>IF($M358=Data!$L$10,Data!$V$18,IF($M358=Data!$L$12,Data!$V$18,IF($M358=Data!$Y$4,Data!$AA$18,IF($M358=Data!$AD$4,Data!$AF$18,IF($M358=Data!$AI$4,Data!$AK$18,IF($M358=Data!$AN$4,Data!$AP$18,0))))))</f>
        <v>0</v>
      </c>
      <c r="AS358" s="9">
        <f>IF($M358=Data!$L$10,Data!$V$19,IF($M358=Data!$L$12,Data!$V$19,IF($M358=Data!$Y$4,Data!$AA$19,IF($M358=Data!$AD$4,Data!$AF$19,IF($M358=Data!$AI$4,Data!$AK$19,IF($M358=Data!$AN$4,Data!$AP$19,0))))))</f>
        <v>0</v>
      </c>
      <c r="AT358" s="9">
        <f>IF($M358=Data!$L$10,Data!$V$20,IF($M358=Data!$L$12,Data!$V$20,IF($M358=Data!$Y$4,Data!$AA$20,IF($M358=Data!$AD$4,Data!$AF$20,IF($M358=Data!$AI$4,Data!$AK$20,IF($M358=Data!$AN$4,Data!$AP$20,0))))))</f>
        <v>0</v>
      </c>
      <c r="AU358" s="9">
        <f>IF($M358=Data!$L$10,Data!$V$21,IF($M358=Data!$L$12,Data!$V$21,IF($M358=Data!$Y$4,Data!$AA$21,IF($M358=Data!$AD$4,Data!$AF$21,IF($M358=Data!$AI$4,Data!$AK$21,IF($M358=Data!$AN$4,Data!$AP$21,0))))))</f>
        <v>0</v>
      </c>
      <c r="AV358" s="9">
        <f>IF($M358=Data!$L$10,Data!$V$22,IF($M358=Data!$L$12,Data!$V$22,IF($M358=Data!$Y$4,Data!$AA$22,IF($M358=Data!$AD$4,Data!$AF$22,IF($M358=Data!$AI$4,Data!$AK$22,IF($M358=Data!$AN$4,Data!$AP$22,0))))))</f>
        <v>0</v>
      </c>
      <c r="AW358" s="9">
        <f>IF($M358=Data!$L$10,Data!$V$23,IF($M358=Data!$L$12,Data!$V$23,IF($M358=Data!$Y$4,Data!$AA$23,IF($M358=Data!$AD$4,Data!$AF$23,IF($M358=Data!$AI$4,Data!$AK$23,IF($M358=Data!$AN$4,Data!$AP$23,0))))))</f>
        <v>0</v>
      </c>
      <c r="AX358" s="9">
        <f>IF($M358=Data!$L$10,Data!$V$24,IF($M358=Data!$L$12,Data!$V$24,IF($M358=Data!$Y$4,Data!$AA$24,IF($M358=Data!$AD$4,Data!$AF$24,IF($M358=Data!$AI$4,Data!$AK$24,IF($M358=Data!$AN$4,Data!$AP$24,0))))))</f>
        <v>0</v>
      </c>
      <c r="AY358" s="9">
        <f>IF($M358=Data!$L$10,Data!$V$25,IF($M358=Data!$L$12,Data!$V$25,IF($M358=Data!$Y$4,Data!$AA$25,IF($M358=Data!$AD$4,Data!$AF$25,IF($M358=Data!$AI$4,Data!$AK$25,IF($M358=Data!$AN$4,Data!$AP$25,0))))))</f>
        <v>0</v>
      </c>
      <c r="AZ358" s="9">
        <f>IF($M358=Data!$L$10,Data!$V$26,IF($M358=Data!$L$12,Data!$V$26,IF($M358=Data!$Y$4,Data!$AA$26,IF($M358=Data!$AD$4,Data!$AF$26,IF($M358=Data!$AI$4,Data!$AK$26,IF($M358=Data!$AN$4,Data!$AP$26,0))))))</f>
        <v>0</v>
      </c>
      <c r="BA358" s="9">
        <f>IF($M358=Data!$L$10,Data!$V$27,IF($M358=Data!$L$12,Data!$V$27,IF($M358=Data!$Y$4,Data!$AA$27,IF($M358=Data!$AD$4,Data!$AF$27,IF($M358=Data!$AI$4,Data!$AK$27,IF($M358=Data!$AN$4,Data!$AP$27,0))))))</f>
        <v>0</v>
      </c>
      <c r="BB358" s="9">
        <f>IF($M358=Data!$L$10,Data!$V$28,IF($M358=Data!$L$12,Data!$V$28,IF($M358=Data!$Y$4,Data!$AA$28,IF($M358=Data!$AD$4,Data!$AF$28,IF($M358=Data!$AI$4,Data!$AK$28,IF($M358=Data!$AN$4,Data!$AP$28,0))))))</f>
        <v>0</v>
      </c>
      <c r="BC358" s="9">
        <f t="shared" si="24"/>
        <v>0</v>
      </c>
      <c r="BD358" s="119">
        <f>VLOOKUP($BC358,Data!$AS$4:$AT$128,2,FALSE)</f>
        <v>0</v>
      </c>
      <c r="BE358" s="102">
        <f>IF('LCLR Activity List v2.2'!$K358="SPR",1,0)</f>
        <v>0</v>
      </c>
      <c r="BF358" s="100" t="e">
        <f>IF($BE358=0,T358*Data!BF$98,IF($BE358=1,T358*Data!BK$98,T358*Data!BF$98))</f>
        <v>#N/A</v>
      </c>
      <c r="BG358" s="100" t="e">
        <f>IF($BE358=0,U358*Data!BG$98,IF($BE358=1,U358*Data!BL$98,U358*Data!BG$98))</f>
        <v>#N/A</v>
      </c>
      <c r="BH358" s="100" t="e">
        <f>IF($BE358=0,V358*Data!BH$98,IF($BE358=1,V358*Data!BM$98,V358*Data!BH$98))</f>
        <v>#N/A</v>
      </c>
      <c r="BI358" s="100" t="e">
        <f>IF($BE358=0,W358*Data!BI$98,IF($BE358=1,W358*Data!BN$98,W358*Data!BI$98))</f>
        <v>#N/A</v>
      </c>
      <c r="BJ358" s="100" t="e">
        <f>IF($BE358=0,X358*Data!BJ$98,IF($BE358=1,X358*Data!BO$98,X358*Data!BJ$98))</f>
        <v>#N/A</v>
      </c>
      <c r="BK358" s="97" t="e">
        <f t="shared" si="23"/>
        <v>#N/A</v>
      </c>
    </row>
    <row r="359" spans="1:63" x14ac:dyDescent="0.35">
      <c r="A359" s="187">
        <v>347</v>
      </c>
      <c r="B359" s="165"/>
      <c r="C359" s="166"/>
      <c r="D359" s="230"/>
      <c r="E359" s="166"/>
      <c r="F359" s="166"/>
      <c r="G359" s="166"/>
      <c r="H359" s="166"/>
      <c r="I359" s="166"/>
      <c r="J359" s="166"/>
      <c r="K359" s="166"/>
      <c r="L359" s="166"/>
      <c r="M359" s="166"/>
      <c r="N359" s="166"/>
      <c r="O359" s="231"/>
      <c r="P359" s="154">
        <f>VLOOKUP($BC359,Data!$AS$4:$AT$128,2,FALSE)</f>
        <v>0</v>
      </c>
      <c r="Q359" s="166"/>
      <c r="R359" s="166"/>
      <c r="S359" s="155"/>
      <c r="T359" s="170"/>
      <c r="U359" s="170"/>
      <c r="V359" s="170"/>
      <c r="W359" s="170"/>
      <c r="X359" s="156">
        <f t="shared" si="21"/>
        <v>0</v>
      </c>
      <c r="Y359" s="170"/>
      <c r="Z359" s="156">
        <f t="shared" si="22"/>
        <v>0</v>
      </c>
      <c r="AA359" s="175"/>
      <c r="AB359" s="176"/>
      <c r="AD359" s="9">
        <f>IF($M359=Data!$L$10,Data!$V$4,IF($M359=Data!$L$12,Data!$V$4,IF($M359=Data!$Y$4,Data!$AA$4,IF($M359=Data!$AD$4,Data!$AF$4,IF($M359=Data!$AI$4,Data!$AK$4,IF($M359=Data!$AN$4,Data!$AP$4,0))))))</f>
        <v>0</v>
      </c>
      <c r="AE359" s="9">
        <f>IF($M359=Data!$L$10,Data!$V$5,IF($M359=Data!$L$12,Data!$V$5,IF($M359=Data!$Y$4,Data!$AA$5,IF($M359=Data!$AD$4,Data!$AF$5,IF($M359=Data!$AI$4,Data!$AK$5,IF($M359=Data!$AN$4,Data!$AP$5,0))))))</f>
        <v>0</v>
      </c>
      <c r="AF359" s="9">
        <f>IF($M359=Data!$L$10,Data!$V$6,IF($M359=Data!$L$12,Data!$V$6,IF($M359=Data!$Y$4,Data!$AA$6,IF($M359=Data!$AD$4,Data!$AF$6,IF($M359=Data!$AI$4,Data!$AK$6,IF($M359=Data!$AN$4,Data!$AP$6,0))))))</f>
        <v>0</v>
      </c>
      <c r="AG359" s="9">
        <f>IF($M359=Data!$L$10,Data!$V$7,IF($M359=Data!$L$12,Data!$V$7,IF($M359=Data!$Y$4,Data!$AA$7,IF($M359=Data!$AD$4,Data!$AF$7,IF($M359=Data!$AI$4,Data!$AK$7,IF($M359=Data!$AN$4,Data!$AP$7,0))))))</f>
        <v>0</v>
      </c>
      <c r="AH359" s="9">
        <f>IF($M359=Data!$L$10,Data!$V$8,IF($M359=Data!$L$12,Data!$V$8,IF($M359=Data!$Y$4,Data!$AA$8,IF($M359=Data!$AD$4,Data!$AF$8,IF($M359=Data!$AI$4,Data!$AK$8,IF($M359=Data!$AN$4,Data!$AP$8,0))))))</f>
        <v>0</v>
      </c>
      <c r="AI359" s="9">
        <f>IF($M359=Data!$L$10,Data!$V$9,IF($M359=Data!$L$12,Data!$V$9,IF($M359=Data!$Y$4,Data!$AA$9,IF($M359=Data!$AD$4,Data!$AF$9,IF($M359=Data!$AI$4,Data!$AK$9,IF($M359=Data!$AN$4,Data!$AP$9,0))))))</f>
        <v>0</v>
      </c>
      <c r="AJ359" s="9">
        <f>IF($M359=Data!$L$10,Data!$V$10,IF($M359=Data!$L$12,Data!$V$10,IF($M359=Data!$Y$4,Data!$AA$10,IF($M359=Data!$AD$4,Data!$AF$10,IF($M359=Data!$AI$4,Data!$AK$10,IF($M359=Data!$AN$4,Data!$AP$10,0))))))</f>
        <v>0</v>
      </c>
      <c r="AK359" s="9">
        <f>IF($M359=Data!$L$10,Data!$V$11,IF($M359=Data!$L$12,Data!$V$11,IF($M359=Data!$Y$4,Data!$AA$11,IF($M359=Data!$AD$4,Data!$AF$11,IF($M359=Data!$AI$4,Data!$AK$11,IF($M359=Data!$AN$4,Data!$AP$11,0))))))</f>
        <v>0</v>
      </c>
      <c r="AL359" s="9">
        <f>IF($M359=Data!$L$10,Data!$V$12,IF($M359=Data!$L$12,Data!$V$12,IF($M359=Data!$Y$4,Data!$AA$12,IF($M359=Data!$AD$4,Data!$AF$12,IF($M359=Data!$AI$4,Data!$AK$12,IF($M359=Data!$AN$4,Data!$AP$12,0))))))</f>
        <v>0</v>
      </c>
      <c r="AM359" s="9">
        <f>IF($M359=Data!$L$10,Data!$V$13,IF($M359=Data!$L$12,Data!$V$13,IF($M359=Data!$Y$4,Data!$AA$13,IF($M359=Data!$AD$4,Data!$AF$13,IF($M359=Data!$AI$4,Data!$AK$13,IF($M359=Data!$AN$4,Data!$AP$13,0))))))</f>
        <v>0</v>
      </c>
      <c r="AN359" s="9">
        <f>IF($M359=Data!$L$10,Data!$V$14,IF($M359=Data!$L$12,Data!$V$14,IF($M359=Data!$Y$4,Data!$AA$14,IF($M359=Data!$AD$4,Data!$AF$14,IF($M359=Data!$AI$4,Data!$AK$14,IF($M359=Data!$AN$4,Data!$AP$14,0))))))</f>
        <v>0</v>
      </c>
      <c r="AO359" s="9">
        <f>IF($M359=Data!$L$10,Data!$V$15,IF($M359=Data!$L$12,Data!$V$15,IF($M359=Data!$Y$4,Data!$AA$15,IF($M359=Data!$AD$4,Data!$AF$15,IF($M359=Data!$AI$4,Data!$AK$15,IF($M359=Data!$AN$4,Data!$AP$15,0))))))</f>
        <v>0</v>
      </c>
      <c r="AP359" s="9">
        <f>IF($M359=Data!$L$10,Data!$V$16,IF($M359=Data!$L$12,Data!$V$16,IF($M359=Data!$Y$4,Data!$AA$16,IF($M359=Data!$AD$4,Data!$AF$16,IF($M359=Data!$AI$4,Data!$AK$16,IF($M359=Data!$AN$4,Data!$AP$16,0))))))</f>
        <v>0</v>
      </c>
      <c r="AQ359" s="9">
        <f>IF($M359=Data!$L$10,Data!$V$17,IF($M359=Data!$L$12,Data!$V$17,IF($M359=Data!$Y$4,Data!$AA$17,IF($M359=Data!$AD$4,Data!$AF$17,IF($M359=Data!$AI$4,Data!$AK$17,IF($M359=Data!$AN$4,Data!$AP$17,0))))))</f>
        <v>0</v>
      </c>
      <c r="AR359" s="9">
        <f>IF($M359=Data!$L$10,Data!$V$18,IF($M359=Data!$L$12,Data!$V$18,IF($M359=Data!$Y$4,Data!$AA$18,IF($M359=Data!$AD$4,Data!$AF$18,IF($M359=Data!$AI$4,Data!$AK$18,IF($M359=Data!$AN$4,Data!$AP$18,0))))))</f>
        <v>0</v>
      </c>
      <c r="AS359" s="9">
        <f>IF($M359=Data!$L$10,Data!$V$19,IF($M359=Data!$L$12,Data!$V$19,IF($M359=Data!$Y$4,Data!$AA$19,IF($M359=Data!$AD$4,Data!$AF$19,IF($M359=Data!$AI$4,Data!$AK$19,IF($M359=Data!$AN$4,Data!$AP$19,0))))))</f>
        <v>0</v>
      </c>
      <c r="AT359" s="9">
        <f>IF($M359=Data!$L$10,Data!$V$20,IF($M359=Data!$L$12,Data!$V$20,IF($M359=Data!$Y$4,Data!$AA$20,IF($M359=Data!$AD$4,Data!$AF$20,IF($M359=Data!$AI$4,Data!$AK$20,IF($M359=Data!$AN$4,Data!$AP$20,0))))))</f>
        <v>0</v>
      </c>
      <c r="AU359" s="9">
        <f>IF($M359=Data!$L$10,Data!$V$21,IF($M359=Data!$L$12,Data!$V$21,IF($M359=Data!$Y$4,Data!$AA$21,IF($M359=Data!$AD$4,Data!$AF$21,IF($M359=Data!$AI$4,Data!$AK$21,IF($M359=Data!$AN$4,Data!$AP$21,0))))))</f>
        <v>0</v>
      </c>
      <c r="AV359" s="9">
        <f>IF($M359=Data!$L$10,Data!$V$22,IF($M359=Data!$L$12,Data!$V$22,IF($M359=Data!$Y$4,Data!$AA$22,IF($M359=Data!$AD$4,Data!$AF$22,IF($M359=Data!$AI$4,Data!$AK$22,IF($M359=Data!$AN$4,Data!$AP$22,0))))))</f>
        <v>0</v>
      </c>
      <c r="AW359" s="9">
        <f>IF($M359=Data!$L$10,Data!$V$23,IF($M359=Data!$L$12,Data!$V$23,IF($M359=Data!$Y$4,Data!$AA$23,IF($M359=Data!$AD$4,Data!$AF$23,IF($M359=Data!$AI$4,Data!$AK$23,IF($M359=Data!$AN$4,Data!$AP$23,0))))))</f>
        <v>0</v>
      </c>
      <c r="AX359" s="9">
        <f>IF($M359=Data!$L$10,Data!$V$24,IF($M359=Data!$L$12,Data!$V$24,IF($M359=Data!$Y$4,Data!$AA$24,IF($M359=Data!$AD$4,Data!$AF$24,IF($M359=Data!$AI$4,Data!$AK$24,IF($M359=Data!$AN$4,Data!$AP$24,0))))))</f>
        <v>0</v>
      </c>
      <c r="AY359" s="9">
        <f>IF($M359=Data!$L$10,Data!$V$25,IF($M359=Data!$L$12,Data!$V$25,IF($M359=Data!$Y$4,Data!$AA$25,IF($M359=Data!$AD$4,Data!$AF$25,IF($M359=Data!$AI$4,Data!$AK$25,IF($M359=Data!$AN$4,Data!$AP$25,0))))))</f>
        <v>0</v>
      </c>
      <c r="AZ359" s="9">
        <f>IF($M359=Data!$L$10,Data!$V$26,IF($M359=Data!$L$12,Data!$V$26,IF($M359=Data!$Y$4,Data!$AA$26,IF($M359=Data!$AD$4,Data!$AF$26,IF($M359=Data!$AI$4,Data!$AK$26,IF($M359=Data!$AN$4,Data!$AP$26,0))))))</f>
        <v>0</v>
      </c>
      <c r="BA359" s="9">
        <f>IF($M359=Data!$L$10,Data!$V$27,IF($M359=Data!$L$12,Data!$V$27,IF($M359=Data!$Y$4,Data!$AA$27,IF($M359=Data!$AD$4,Data!$AF$27,IF($M359=Data!$AI$4,Data!$AK$27,IF($M359=Data!$AN$4,Data!$AP$27,0))))))</f>
        <v>0</v>
      </c>
      <c r="BB359" s="9">
        <f>IF($M359=Data!$L$10,Data!$V$28,IF($M359=Data!$L$12,Data!$V$28,IF($M359=Data!$Y$4,Data!$AA$28,IF($M359=Data!$AD$4,Data!$AF$28,IF($M359=Data!$AI$4,Data!$AK$28,IF($M359=Data!$AN$4,Data!$AP$28,0))))))</f>
        <v>0</v>
      </c>
      <c r="BC359" s="9">
        <f t="shared" si="24"/>
        <v>0</v>
      </c>
      <c r="BD359" s="119">
        <f>VLOOKUP($BC359,Data!$AS$4:$AT$128,2,FALSE)</f>
        <v>0</v>
      </c>
      <c r="BE359" s="102">
        <f>IF('LCLR Activity List v2.2'!$K359="SPR",1,0)</f>
        <v>0</v>
      </c>
      <c r="BF359" s="100" t="e">
        <f>IF($BE359=0,T359*Data!BF$98,IF($BE359=1,T359*Data!BK$98,T359*Data!BF$98))</f>
        <v>#N/A</v>
      </c>
      <c r="BG359" s="100" t="e">
        <f>IF($BE359=0,U359*Data!BG$98,IF($BE359=1,U359*Data!BL$98,U359*Data!BG$98))</f>
        <v>#N/A</v>
      </c>
      <c r="BH359" s="100" t="e">
        <f>IF($BE359=0,V359*Data!BH$98,IF($BE359=1,V359*Data!BM$98,V359*Data!BH$98))</f>
        <v>#N/A</v>
      </c>
      <c r="BI359" s="100" t="e">
        <f>IF($BE359=0,W359*Data!BI$98,IF($BE359=1,W359*Data!BN$98,W359*Data!BI$98))</f>
        <v>#N/A</v>
      </c>
      <c r="BJ359" s="100" t="e">
        <f>IF($BE359=0,X359*Data!BJ$98,IF($BE359=1,X359*Data!BO$98,X359*Data!BJ$98))</f>
        <v>#N/A</v>
      </c>
      <c r="BK359" s="97" t="e">
        <f t="shared" si="23"/>
        <v>#N/A</v>
      </c>
    </row>
    <row r="360" spans="1:63" x14ac:dyDescent="0.35">
      <c r="A360" s="187">
        <v>348</v>
      </c>
      <c r="B360" s="165"/>
      <c r="C360" s="166"/>
      <c r="D360" s="230"/>
      <c r="E360" s="166"/>
      <c r="F360" s="166"/>
      <c r="G360" s="166"/>
      <c r="H360" s="166"/>
      <c r="I360" s="166"/>
      <c r="J360" s="166"/>
      <c r="K360" s="166"/>
      <c r="L360" s="166"/>
      <c r="M360" s="166"/>
      <c r="N360" s="166"/>
      <c r="O360" s="231"/>
      <c r="P360" s="154">
        <f>VLOOKUP($BC360,Data!$AS$4:$AT$128,2,FALSE)</f>
        <v>0</v>
      </c>
      <c r="Q360" s="166"/>
      <c r="R360" s="166"/>
      <c r="S360" s="155"/>
      <c r="T360" s="170"/>
      <c r="U360" s="170"/>
      <c r="V360" s="170"/>
      <c r="W360" s="170"/>
      <c r="X360" s="156">
        <f t="shared" si="21"/>
        <v>0</v>
      </c>
      <c r="Y360" s="170"/>
      <c r="Z360" s="156">
        <f t="shared" si="22"/>
        <v>0</v>
      </c>
      <c r="AA360" s="175"/>
      <c r="AB360" s="176"/>
      <c r="AD360" s="9">
        <f>IF($M360=Data!$L$10,Data!$V$4,IF($M360=Data!$L$12,Data!$V$4,IF($M360=Data!$Y$4,Data!$AA$4,IF($M360=Data!$AD$4,Data!$AF$4,IF($M360=Data!$AI$4,Data!$AK$4,IF($M360=Data!$AN$4,Data!$AP$4,0))))))</f>
        <v>0</v>
      </c>
      <c r="AE360" s="9">
        <f>IF($M360=Data!$L$10,Data!$V$5,IF($M360=Data!$L$12,Data!$V$5,IF($M360=Data!$Y$4,Data!$AA$5,IF($M360=Data!$AD$4,Data!$AF$5,IF($M360=Data!$AI$4,Data!$AK$5,IF($M360=Data!$AN$4,Data!$AP$5,0))))))</f>
        <v>0</v>
      </c>
      <c r="AF360" s="9">
        <f>IF($M360=Data!$L$10,Data!$V$6,IF($M360=Data!$L$12,Data!$V$6,IF($M360=Data!$Y$4,Data!$AA$6,IF($M360=Data!$AD$4,Data!$AF$6,IF($M360=Data!$AI$4,Data!$AK$6,IF($M360=Data!$AN$4,Data!$AP$6,0))))))</f>
        <v>0</v>
      </c>
      <c r="AG360" s="9">
        <f>IF($M360=Data!$L$10,Data!$V$7,IF($M360=Data!$L$12,Data!$V$7,IF($M360=Data!$Y$4,Data!$AA$7,IF($M360=Data!$AD$4,Data!$AF$7,IF($M360=Data!$AI$4,Data!$AK$7,IF($M360=Data!$AN$4,Data!$AP$7,0))))))</f>
        <v>0</v>
      </c>
      <c r="AH360" s="9">
        <f>IF($M360=Data!$L$10,Data!$V$8,IF($M360=Data!$L$12,Data!$V$8,IF($M360=Data!$Y$4,Data!$AA$8,IF($M360=Data!$AD$4,Data!$AF$8,IF($M360=Data!$AI$4,Data!$AK$8,IF($M360=Data!$AN$4,Data!$AP$8,0))))))</f>
        <v>0</v>
      </c>
      <c r="AI360" s="9">
        <f>IF($M360=Data!$L$10,Data!$V$9,IF($M360=Data!$L$12,Data!$V$9,IF($M360=Data!$Y$4,Data!$AA$9,IF($M360=Data!$AD$4,Data!$AF$9,IF($M360=Data!$AI$4,Data!$AK$9,IF($M360=Data!$AN$4,Data!$AP$9,0))))))</f>
        <v>0</v>
      </c>
      <c r="AJ360" s="9">
        <f>IF($M360=Data!$L$10,Data!$V$10,IF($M360=Data!$L$12,Data!$V$10,IF($M360=Data!$Y$4,Data!$AA$10,IF($M360=Data!$AD$4,Data!$AF$10,IF($M360=Data!$AI$4,Data!$AK$10,IF($M360=Data!$AN$4,Data!$AP$10,0))))))</f>
        <v>0</v>
      </c>
      <c r="AK360" s="9">
        <f>IF($M360=Data!$L$10,Data!$V$11,IF($M360=Data!$L$12,Data!$V$11,IF($M360=Data!$Y$4,Data!$AA$11,IF($M360=Data!$AD$4,Data!$AF$11,IF($M360=Data!$AI$4,Data!$AK$11,IF($M360=Data!$AN$4,Data!$AP$11,0))))))</f>
        <v>0</v>
      </c>
      <c r="AL360" s="9">
        <f>IF($M360=Data!$L$10,Data!$V$12,IF($M360=Data!$L$12,Data!$V$12,IF($M360=Data!$Y$4,Data!$AA$12,IF($M360=Data!$AD$4,Data!$AF$12,IF($M360=Data!$AI$4,Data!$AK$12,IF($M360=Data!$AN$4,Data!$AP$12,0))))))</f>
        <v>0</v>
      </c>
      <c r="AM360" s="9">
        <f>IF($M360=Data!$L$10,Data!$V$13,IF($M360=Data!$L$12,Data!$V$13,IF($M360=Data!$Y$4,Data!$AA$13,IF($M360=Data!$AD$4,Data!$AF$13,IF($M360=Data!$AI$4,Data!$AK$13,IF($M360=Data!$AN$4,Data!$AP$13,0))))))</f>
        <v>0</v>
      </c>
      <c r="AN360" s="9">
        <f>IF($M360=Data!$L$10,Data!$V$14,IF($M360=Data!$L$12,Data!$V$14,IF($M360=Data!$Y$4,Data!$AA$14,IF($M360=Data!$AD$4,Data!$AF$14,IF($M360=Data!$AI$4,Data!$AK$14,IF($M360=Data!$AN$4,Data!$AP$14,0))))))</f>
        <v>0</v>
      </c>
      <c r="AO360" s="9">
        <f>IF($M360=Data!$L$10,Data!$V$15,IF($M360=Data!$L$12,Data!$V$15,IF($M360=Data!$Y$4,Data!$AA$15,IF($M360=Data!$AD$4,Data!$AF$15,IF($M360=Data!$AI$4,Data!$AK$15,IF($M360=Data!$AN$4,Data!$AP$15,0))))))</f>
        <v>0</v>
      </c>
      <c r="AP360" s="9">
        <f>IF($M360=Data!$L$10,Data!$V$16,IF($M360=Data!$L$12,Data!$V$16,IF($M360=Data!$Y$4,Data!$AA$16,IF($M360=Data!$AD$4,Data!$AF$16,IF($M360=Data!$AI$4,Data!$AK$16,IF($M360=Data!$AN$4,Data!$AP$16,0))))))</f>
        <v>0</v>
      </c>
      <c r="AQ360" s="9">
        <f>IF($M360=Data!$L$10,Data!$V$17,IF($M360=Data!$L$12,Data!$V$17,IF($M360=Data!$Y$4,Data!$AA$17,IF($M360=Data!$AD$4,Data!$AF$17,IF($M360=Data!$AI$4,Data!$AK$17,IF($M360=Data!$AN$4,Data!$AP$17,0))))))</f>
        <v>0</v>
      </c>
      <c r="AR360" s="9">
        <f>IF($M360=Data!$L$10,Data!$V$18,IF($M360=Data!$L$12,Data!$V$18,IF($M360=Data!$Y$4,Data!$AA$18,IF($M360=Data!$AD$4,Data!$AF$18,IF($M360=Data!$AI$4,Data!$AK$18,IF($M360=Data!$AN$4,Data!$AP$18,0))))))</f>
        <v>0</v>
      </c>
      <c r="AS360" s="9">
        <f>IF($M360=Data!$L$10,Data!$V$19,IF($M360=Data!$L$12,Data!$V$19,IF($M360=Data!$Y$4,Data!$AA$19,IF($M360=Data!$AD$4,Data!$AF$19,IF($M360=Data!$AI$4,Data!$AK$19,IF($M360=Data!$AN$4,Data!$AP$19,0))))))</f>
        <v>0</v>
      </c>
      <c r="AT360" s="9">
        <f>IF($M360=Data!$L$10,Data!$V$20,IF($M360=Data!$L$12,Data!$V$20,IF($M360=Data!$Y$4,Data!$AA$20,IF($M360=Data!$AD$4,Data!$AF$20,IF($M360=Data!$AI$4,Data!$AK$20,IF($M360=Data!$AN$4,Data!$AP$20,0))))))</f>
        <v>0</v>
      </c>
      <c r="AU360" s="9">
        <f>IF($M360=Data!$L$10,Data!$V$21,IF($M360=Data!$L$12,Data!$V$21,IF($M360=Data!$Y$4,Data!$AA$21,IF($M360=Data!$AD$4,Data!$AF$21,IF($M360=Data!$AI$4,Data!$AK$21,IF($M360=Data!$AN$4,Data!$AP$21,0))))))</f>
        <v>0</v>
      </c>
      <c r="AV360" s="9">
        <f>IF($M360=Data!$L$10,Data!$V$22,IF($M360=Data!$L$12,Data!$V$22,IF($M360=Data!$Y$4,Data!$AA$22,IF($M360=Data!$AD$4,Data!$AF$22,IF($M360=Data!$AI$4,Data!$AK$22,IF($M360=Data!$AN$4,Data!$AP$22,0))))))</f>
        <v>0</v>
      </c>
      <c r="AW360" s="9">
        <f>IF($M360=Data!$L$10,Data!$V$23,IF($M360=Data!$L$12,Data!$V$23,IF($M360=Data!$Y$4,Data!$AA$23,IF($M360=Data!$AD$4,Data!$AF$23,IF($M360=Data!$AI$4,Data!$AK$23,IF($M360=Data!$AN$4,Data!$AP$23,0))))))</f>
        <v>0</v>
      </c>
      <c r="AX360" s="9">
        <f>IF($M360=Data!$L$10,Data!$V$24,IF($M360=Data!$L$12,Data!$V$24,IF($M360=Data!$Y$4,Data!$AA$24,IF($M360=Data!$AD$4,Data!$AF$24,IF($M360=Data!$AI$4,Data!$AK$24,IF($M360=Data!$AN$4,Data!$AP$24,0))))))</f>
        <v>0</v>
      </c>
      <c r="AY360" s="9">
        <f>IF($M360=Data!$L$10,Data!$V$25,IF($M360=Data!$L$12,Data!$V$25,IF($M360=Data!$Y$4,Data!$AA$25,IF($M360=Data!$AD$4,Data!$AF$25,IF($M360=Data!$AI$4,Data!$AK$25,IF($M360=Data!$AN$4,Data!$AP$25,0))))))</f>
        <v>0</v>
      </c>
      <c r="AZ360" s="9">
        <f>IF($M360=Data!$L$10,Data!$V$26,IF($M360=Data!$L$12,Data!$V$26,IF($M360=Data!$Y$4,Data!$AA$26,IF($M360=Data!$AD$4,Data!$AF$26,IF($M360=Data!$AI$4,Data!$AK$26,IF($M360=Data!$AN$4,Data!$AP$26,0))))))</f>
        <v>0</v>
      </c>
      <c r="BA360" s="9">
        <f>IF($M360=Data!$L$10,Data!$V$27,IF($M360=Data!$L$12,Data!$V$27,IF($M360=Data!$Y$4,Data!$AA$27,IF($M360=Data!$AD$4,Data!$AF$27,IF($M360=Data!$AI$4,Data!$AK$27,IF($M360=Data!$AN$4,Data!$AP$27,0))))))</f>
        <v>0</v>
      </c>
      <c r="BB360" s="9">
        <f>IF($M360=Data!$L$10,Data!$V$28,IF($M360=Data!$L$12,Data!$V$28,IF($M360=Data!$Y$4,Data!$AA$28,IF($M360=Data!$AD$4,Data!$AF$28,IF($M360=Data!$AI$4,Data!$AK$28,IF($M360=Data!$AN$4,Data!$AP$28,0))))))</f>
        <v>0</v>
      </c>
      <c r="BC360" s="9">
        <f t="shared" si="24"/>
        <v>0</v>
      </c>
      <c r="BD360" s="119">
        <f>VLOOKUP($BC360,Data!$AS$4:$AT$128,2,FALSE)</f>
        <v>0</v>
      </c>
      <c r="BE360" s="102">
        <f>IF('LCLR Activity List v2.2'!$K360="SPR",1,0)</f>
        <v>0</v>
      </c>
      <c r="BF360" s="100" t="e">
        <f>IF($BE360=0,T360*Data!BF$98,IF($BE360=1,T360*Data!BK$98,T360*Data!BF$98))</f>
        <v>#N/A</v>
      </c>
      <c r="BG360" s="100" t="e">
        <f>IF($BE360=0,U360*Data!BG$98,IF($BE360=1,U360*Data!BL$98,U360*Data!BG$98))</f>
        <v>#N/A</v>
      </c>
      <c r="BH360" s="100" t="e">
        <f>IF($BE360=0,V360*Data!BH$98,IF($BE360=1,V360*Data!BM$98,V360*Data!BH$98))</f>
        <v>#N/A</v>
      </c>
      <c r="BI360" s="100" t="e">
        <f>IF($BE360=0,W360*Data!BI$98,IF($BE360=1,W360*Data!BN$98,W360*Data!BI$98))</f>
        <v>#N/A</v>
      </c>
      <c r="BJ360" s="100" t="e">
        <f>IF($BE360=0,X360*Data!BJ$98,IF($BE360=1,X360*Data!BO$98,X360*Data!BJ$98))</f>
        <v>#N/A</v>
      </c>
      <c r="BK360" s="97" t="e">
        <f t="shared" si="23"/>
        <v>#N/A</v>
      </c>
    </row>
    <row r="361" spans="1:63" x14ac:dyDescent="0.35">
      <c r="A361" s="187">
        <v>349</v>
      </c>
      <c r="B361" s="165"/>
      <c r="C361" s="166"/>
      <c r="D361" s="230"/>
      <c r="E361" s="166"/>
      <c r="F361" s="166"/>
      <c r="G361" s="166"/>
      <c r="H361" s="166"/>
      <c r="I361" s="166"/>
      <c r="J361" s="166"/>
      <c r="K361" s="166"/>
      <c r="L361" s="166"/>
      <c r="M361" s="166"/>
      <c r="N361" s="166"/>
      <c r="O361" s="231"/>
      <c r="P361" s="154">
        <f>VLOOKUP($BC361,Data!$AS$4:$AT$128,2,FALSE)</f>
        <v>0</v>
      </c>
      <c r="Q361" s="166"/>
      <c r="R361" s="166"/>
      <c r="S361" s="155"/>
      <c r="T361" s="170"/>
      <c r="U361" s="170"/>
      <c r="V361" s="170"/>
      <c r="W361" s="170"/>
      <c r="X361" s="156">
        <f t="shared" si="21"/>
        <v>0</v>
      </c>
      <c r="Y361" s="170"/>
      <c r="Z361" s="156">
        <f t="shared" si="22"/>
        <v>0</v>
      </c>
      <c r="AA361" s="175"/>
      <c r="AB361" s="176"/>
      <c r="AD361" s="9">
        <f>IF($M361=Data!$L$10,Data!$V$4,IF($M361=Data!$L$12,Data!$V$4,IF($M361=Data!$Y$4,Data!$AA$4,IF($M361=Data!$AD$4,Data!$AF$4,IF($M361=Data!$AI$4,Data!$AK$4,IF($M361=Data!$AN$4,Data!$AP$4,0))))))</f>
        <v>0</v>
      </c>
      <c r="AE361" s="9">
        <f>IF($M361=Data!$L$10,Data!$V$5,IF($M361=Data!$L$12,Data!$V$5,IF($M361=Data!$Y$4,Data!$AA$5,IF($M361=Data!$AD$4,Data!$AF$5,IF($M361=Data!$AI$4,Data!$AK$5,IF($M361=Data!$AN$4,Data!$AP$5,0))))))</f>
        <v>0</v>
      </c>
      <c r="AF361" s="9">
        <f>IF($M361=Data!$L$10,Data!$V$6,IF($M361=Data!$L$12,Data!$V$6,IF($M361=Data!$Y$4,Data!$AA$6,IF($M361=Data!$AD$4,Data!$AF$6,IF($M361=Data!$AI$4,Data!$AK$6,IF($M361=Data!$AN$4,Data!$AP$6,0))))))</f>
        <v>0</v>
      </c>
      <c r="AG361" s="9">
        <f>IF($M361=Data!$L$10,Data!$V$7,IF($M361=Data!$L$12,Data!$V$7,IF($M361=Data!$Y$4,Data!$AA$7,IF($M361=Data!$AD$4,Data!$AF$7,IF($M361=Data!$AI$4,Data!$AK$7,IF($M361=Data!$AN$4,Data!$AP$7,0))))))</f>
        <v>0</v>
      </c>
      <c r="AH361" s="9">
        <f>IF($M361=Data!$L$10,Data!$V$8,IF($M361=Data!$L$12,Data!$V$8,IF($M361=Data!$Y$4,Data!$AA$8,IF($M361=Data!$AD$4,Data!$AF$8,IF($M361=Data!$AI$4,Data!$AK$8,IF($M361=Data!$AN$4,Data!$AP$8,0))))))</f>
        <v>0</v>
      </c>
      <c r="AI361" s="9">
        <f>IF($M361=Data!$L$10,Data!$V$9,IF($M361=Data!$L$12,Data!$V$9,IF($M361=Data!$Y$4,Data!$AA$9,IF($M361=Data!$AD$4,Data!$AF$9,IF($M361=Data!$AI$4,Data!$AK$9,IF($M361=Data!$AN$4,Data!$AP$9,0))))))</f>
        <v>0</v>
      </c>
      <c r="AJ361" s="9">
        <f>IF($M361=Data!$L$10,Data!$V$10,IF($M361=Data!$L$12,Data!$V$10,IF($M361=Data!$Y$4,Data!$AA$10,IF($M361=Data!$AD$4,Data!$AF$10,IF($M361=Data!$AI$4,Data!$AK$10,IF($M361=Data!$AN$4,Data!$AP$10,0))))))</f>
        <v>0</v>
      </c>
      <c r="AK361" s="9">
        <f>IF($M361=Data!$L$10,Data!$V$11,IF($M361=Data!$L$12,Data!$V$11,IF($M361=Data!$Y$4,Data!$AA$11,IF($M361=Data!$AD$4,Data!$AF$11,IF($M361=Data!$AI$4,Data!$AK$11,IF($M361=Data!$AN$4,Data!$AP$11,0))))))</f>
        <v>0</v>
      </c>
      <c r="AL361" s="9">
        <f>IF($M361=Data!$L$10,Data!$V$12,IF($M361=Data!$L$12,Data!$V$12,IF($M361=Data!$Y$4,Data!$AA$12,IF($M361=Data!$AD$4,Data!$AF$12,IF($M361=Data!$AI$4,Data!$AK$12,IF($M361=Data!$AN$4,Data!$AP$12,0))))))</f>
        <v>0</v>
      </c>
      <c r="AM361" s="9">
        <f>IF($M361=Data!$L$10,Data!$V$13,IF($M361=Data!$L$12,Data!$V$13,IF($M361=Data!$Y$4,Data!$AA$13,IF($M361=Data!$AD$4,Data!$AF$13,IF($M361=Data!$AI$4,Data!$AK$13,IF($M361=Data!$AN$4,Data!$AP$13,0))))))</f>
        <v>0</v>
      </c>
      <c r="AN361" s="9">
        <f>IF($M361=Data!$L$10,Data!$V$14,IF($M361=Data!$L$12,Data!$V$14,IF($M361=Data!$Y$4,Data!$AA$14,IF($M361=Data!$AD$4,Data!$AF$14,IF($M361=Data!$AI$4,Data!$AK$14,IF($M361=Data!$AN$4,Data!$AP$14,0))))))</f>
        <v>0</v>
      </c>
      <c r="AO361" s="9">
        <f>IF($M361=Data!$L$10,Data!$V$15,IF($M361=Data!$L$12,Data!$V$15,IF($M361=Data!$Y$4,Data!$AA$15,IF($M361=Data!$AD$4,Data!$AF$15,IF($M361=Data!$AI$4,Data!$AK$15,IF($M361=Data!$AN$4,Data!$AP$15,0))))))</f>
        <v>0</v>
      </c>
      <c r="AP361" s="9">
        <f>IF($M361=Data!$L$10,Data!$V$16,IF($M361=Data!$L$12,Data!$V$16,IF($M361=Data!$Y$4,Data!$AA$16,IF($M361=Data!$AD$4,Data!$AF$16,IF($M361=Data!$AI$4,Data!$AK$16,IF($M361=Data!$AN$4,Data!$AP$16,0))))))</f>
        <v>0</v>
      </c>
      <c r="AQ361" s="9">
        <f>IF($M361=Data!$L$10,Data!$V$17,IF($M361=Data!$L$12,Data!$V$17,IF($M361=Data!$Y$4,Data!$AA$17,IF($M361=Data!$AD$4,Data!$AF$17,IF($M361=Data!$AI$4,Data!$AK$17,IF($M361=Data!$AN$4,Data!$AP$17,0))))))</f>
        <v>0</v>
      </c>
      <c r="AR361" s="9">
        <f>IF($M361=Data!$L$10,Data!$V$18,IF($M361=Data!$L$12,Data!$V$18,IF($M361=Data!$Y$4,Data!$AA$18,IF($M361=Data!$AD$4,Data!$AF$18,IF($M361=Data!$AI$4,Data!$AK$18,IF($M361=Data!$AN$4,Data!$AP$18,0))))))</f>
        <v>0</v>
      </c>
      <c r="AS361" s="9">
        <f>IF($M361=Data!$L$10,Data!$V$19,IF($M361=Data!$L$12,Data!$V$19,IF($M361=Data!$Y$4,Data!$AA$19,IF($M361=Data!$AD$4,Data!$AF$19,IF($M361=Data!$AI$4,Data!$AK$19,IF($M361=Data!$AN$4,Data!$AP$19,0))))))</f>
        <v>0</v>
      </c>
      <c r="AT361" s="9">
        <f>IF($M361=Data!$L$10,Data!$V$20,IF($M361=Data!$L$12,Data!$V$20,IF($M361=Data!$Y$4,Data!$AA$20,IF($M361=Data!$AD$4,Data!$AF$20,IF($M361=Data!$AI$4,Data!$AK$20,IF($M361=Data!$AN$4,Data!$AP$20,0))))))</f>
        <v>0</v>
      </c>
      <c r="AU361" s="9">
        <f>IF($M361=Data!$L$10,Data!$V$21,IF($M361=Data!$L$12,Data!$V$21,IF($M361=Data!$Y$4,Data!$AA$21,IF($M361=Data!$AD$4,Data!$AF$21,IF($M361=Data!$AI$4,Data!$AK$21,IF($M361=Data!$AN$4,Data!$AP$21,0))))))</f>
        <v>0</v>
      </c>
      <c r="AV361" s="9">
        <f>IF($M361=Data!$L$10,Data!$V$22,IF($M361=Data!$L$12,Data!$V$22,IF($M361=Data!$Y$4,Data!$AA$22,IF($M361=Data!$AD$4,Data!$AF$22,IF($M361=Data!$AI$4,Data!$AK$22,IF($M361=Data!$AN$4,Data!$AP$22,0))))))</f>
        <v>0</v>
      </c>
      <c r="AW361" s="9">
        <f>IF($M361=Data!$L$10,Data!$V$23,IF($M361=Data!$L$12,Data!$V$23,IF($M361=Data!$Y$4,Data!$AA$23,IF($M361=Data!$AD$4,Data!$AF$23,IF($M361=Data!$AI$4,Data!$AK$23,IF($M361=Data!$AN$4,Data!$AP$23,0))))))</f>
        <v>0</v>
      </c>
      <c r="AX361" s="9">
        <f>IF($M361=Data!$L$10,Data!$V$24,IF($M361=Data!$L$12,Data!$V$24,IF($M361=Data!$Y$4,Data!$AA$24,IF($M361=Data!$AD$4,Data!$AF$24,IF($M361=Data!$AI$4,Data!$AK$24,IF($M361=Data!$AN$4,Data!$AP$24,0))))))</f>
        <v>0</v>
      </c>
      <c r="AY361" s="9">
        <f>IF($M361=Data!$L$10,Data!$V$25,IF($M361=Data!$L$12,Data!$V$25,IF($M361=Data!$Y$4,Data!$AA$25,IF($M361=Data!$AD$4,Data!$AF$25,IF($M361=Data!$AI$4,Data!$AK$25,IF($M361=Data!$AN$4,Data!$AP$25,0))))))</f>
        <v>0</v>
      </c>
      <c r="AZ361" s="9">
        <f>IF($M361=Data!$L$10,Data!$V$26,IF($M361=Data!$L$12,Data!$V$26,IF($M361=Data!$Y$4,Data!$AA$26,IF($M361=Data!$AD$4,Data!$AF$26,IF($M361=Data!$AI$4,Data!$AK$26,IF($M361=Data!$AN$4,Data!$AP$26,0))))))</f>
        <v>0</v>
      </c>
      <c r="BA361" s="9">
        <f>IF($M361=Data!$L$10,Data!$V$27,IF($M361=Data!$L$12,Data!$V$27,IF($M361=Data!$Y$4,Data!$AA$27,IF($M361=Data!$AD$4,Data!$AF$27,IF($M361=Data!$AI$4,Data!$AK$27,IF($M361=Data!$AN$4,Data!$AP$27,0))))))</f>
        <v>0</v>
      </c>
      <c r="BB361" s="9">
        <f>IF($M361=Data!$L$10,Data!$V$28,IF($M361=Data!$L$12,Data!$V$28,IF($M361=Data!$Y$4,Data!$AA$28,IF($M361=Data!$AD$4,Data!$AF$28,IF($M361=Data!$AI$4,Data!$AK$28,IF($M361=Data!$AN$4,Data!$AP$28,0))))))</f>
        <v>0</v>
      </c>
      <c r="BC361" s="9">
        <f t="shared" si="24"/>
        <v>0</v>
      </c>
      <c r="BD361" s="119">
        <f>VLOOKUP($BC361,Data!$AS$4:$AT$128,2,FALSE)</f>
        <v>0</v>
      </c>
      <c r="BE361" s="102">
        <f>IF('LCLR Activity List v2.2'!$K361="SPR",1,0)</f>
        <v>0</v>
      </c>
      <c r="BF361" s="100" t="e">
        <f>IF($BE361=0,T361*Data!BF$98,IF($BE361=1,T361*Data!BK$98,T361*Data!BF$98))</f>
        <v>#N/A</v>
      </c>
      <c r="BG361" s="100" t="e">
        <f>IF($BE361=0,U361*Data!BG$98,IF($BE361=1,U361*Data!BL$98,U361*Data!BG$98))</f>
        <v>#N/A</v>
      </c>
      <c r="BH361" s="100" t="e">
        <f>IF($BE361=0,V361*Data!BH$98,IF($BE361=1,V361*Data!BM$98,V361*Data!BH$98))</f>
        <v>#N/A</v>
      </c>
      <c r="BI361" s="100" t="e">
        <f>IF($BE361=0,W361*Data!BI$98,IF($BE361=1,W361*Data!BN$98,W361*Data!BI$98))</f>
        <v>#N/A</v>
      </c>
      <c r="BJ361" s="100" t="e">
        <f>IF($BE361=0,X361*Data!BJ$98,IF($BE361=1,X361*Data!BO$98,X361*Data!BJ$98))</f>
        <v>#N/A</v>
      </c>
      <c r="BK361" s="97" t="e">
        <f t="shared" si="23"/>
        <v>#N/A</v>
      </c>
    </row>
    <row r="362" spans="1:63" x14ac:dyDescent="0.35">
      <c r="A362" s="187">
        <v>350</v>
      </c>
      <c r="B362" s="165"/>
      <c r="C362" s="166"/>
      <c r="D362" s="230"/>
      <c r="E362" s="166"/>
      <c r="F362" s="166"/>
      <c r="G362" s="166"/>
      <c r="H362" s="166"/>
      <c r="I362" s="166"/>
      <c r="J362" s="166"/>
      <c r="K362" s="166"/>
      <c r="L362" s="166"/>
      <c r="M362" s="166"/>
      <c r="N362" s="166"/>
      <c r="O362" s="231"/>
      <c r="P362" s="154">
        <f>VLOOKUP($BC362,Data!$AS$4:$AT$128,2,FALSE)</f>
        <v>0</v>
      </c>
      <c r="Q362" s="166"/>
      <c r="R362" s="166"/>
      <c r="S362" s="155"/>
      <c r="T362" s="170"/>
      <c r="U362" s="170"/>
      <c r="V362" s="170"/>
      <c r="W362" s="170"/>
      <c r="X362" s="156">
        <f t="shared" si="21"/>
        <v>0</v>
      </c>
      <c r="Y362" s="170"/>
      <c r="Z362" s="156">
        <f t="shared" si="22"/>
        <v>0</v>
      </c>
      <c r="AA362" s="175"/>
      <c r="AB362" s="176"/>
      <c r="AD362" s="9">
        <f>IF($M362=Data!$L$10,Data!$V$4,IF($M362=Data!$L$12,Data!$V$4,IF($M362=Data!$Y$4,Data!$AA$4,IF($M362=Data!$AD$4,Data!$AF$4,IF($M362=Data!$AI$4,Data!$AK$4,IF($M362=Data!$AN$4,Data!$AP$4,0))))))</f>
        <v>0</v>
      </c>
      <c r="AE362" s="9">
        <f>IF($M362=Data!$L$10,Data!$V$5,IF($M362=Data!$L$12,Data!$V$5,IF($M362=Data!$Y$4,Data!$AA$5,IF($M362=Data!$AD$4,Data!$AF$5,IF($M362=Data!$AI$4,Data!$AK$5,IF($M362=Data!$AN$4,Data!$AP$5,0))))))</f>
        <v>0</v>
      </c>
      <c r="AF362" s="9">
        <f>IF($M362=Data!$L$10,Data!$V$6,IF($M362=Data!$L$12,Data!$V$6,IF($M362=Data!$Y$4,Data!$AA$6,IF($M362=Data!$AD$4,Data!$AF$6,IF($M362=Data!$AI$4,Data!$AK$6,IF($M362=Data!$AN$4,Data!$AP$6,0))))))</f>
        <v>0</v>
      </c>
      <c r="AG362" s="9">
        <f>IF($M362=Data!$L$10,Data!$V$7,IF($M362=Data!$L$12,Data!$V$7,IF($M362=Data!$Y$4,Data!$AA$7,IF($M362=Data!$AD$4,Data!$AF$7,IF($M362=Data!$AI$4,Data!$AK$7,IF($M362=Data!$AN$4,Data!$AP$7,0))))))</f>
        <v>0</v>
      </c>
      <c r="AH362" s="9">
        <f>IF($M362=Data!$L$10,Data!$V$8,IF($M362=Data!$L$12,Data!$V$8,IF($M362=Data!$Y$4,Data!$AA$8,IF($M362=Data!$AD$4,Data!$AF$8,IF($M362=Data!$AI$4,Data!$AK$8,IF($M362=Data!$AN$4,Data!$AP$8,0))))))</f>
        <v>0</v>
      </c>
      <c r="AI362" s="9">
        <f>IF($M362=Data!$L$10,Data!$V$9,IF($M362=Data!$L$12,Data!$V$9,IF($M362=Data!$Y$4,Data!$AA$9,IF($M362=Data!$AD$4,Data!$AF$9,IF($M362=Data!$AI$4,Data!$AK$9,IF($M362=Data!$AN$4,Data!$AP$9,0))))))</f>
        <v>0</v>
      </c>
      <c r="AJ362" s="9">
        <f>IF($M362=Data!$L$10,Data!$V$10,IF($M362=Data!$L$12,Data!$V$10,IF($M362=Data!$Y$4,Data!$AA$10,IF($M362=Data!$AD$4,Data!$AF$10,IF($M362=Data!$AI$4,Data!$AK$10,IF($M362=Data!$AN$4,Data!$AP$10,0))))))</f>
        <v>0</v>
      </c>
      <c r="AK362" s="9">
        <f>IF($M362=Data!$L$10,Data!$V$11,IF($M362=Data!$L$12,Data!$V$11,IF($M362=Data!$Y$4,Data!$AA$11,IF($M362=Data!$AD$4,Data!$AF$11,IF($M362=Data!$AI$4,Data!$AK$11,IF($M362=Data!$AN$4,Data!$AP$11,0))))))</f>
        <v>0</v>
      </c>
      <c r="AL362" s="9">
        <f>IF($M362=Data!$L$10,Data!$V$12,IF($M362=Data!$L$12,Data!$V$12,IF($M362=Data!$Y$4,Data!$AA$12,IF($M362=Data!$AD$4,Data!$AF$12,IF($M362=Data!$AI$4,Data!$AK$12,IF($M362=Data!$AN$4,Data!$AP$12,0))))))</f>
        <v>0</v>
      </c>
      <c r="AM362" s="9">
        <f>IF($M362=Data!$L$10,Data!$V$13,IF($M362=Data!$L$12,Data!$V$13,IF($M362=Data!$Y$4,Data!$AA$13,IF($M362=Data!$AD$4,Data!$AF$13,IF($M362=Data!$AI$4,Data!$AK$13,IF($M362=Data!$AN$4,Data!$AP$13,0))))))</f>
        <v>0</v>
      </c>
      <c r="AN362" s="9">
        <f>IF($M362=Data!$L$10,Data!$V$14,IF($M362=Data!$L$12,Data!$V$14,IF($M362=Data!$Y$4,Data!$AA$14,IF($M362=Data!$AD$4,Data!$AF$14,IF($M362=Data!$AI$4,Data!$AK$14,IF($M362=Data!$AN$4,Data!$AP$14,0))))))</f>
        <v>0</v>
      </c>
      <c r="AO362" s="9">
        <f>IF($M362=Data!$L$10,Data!$V$15,IF($M362=Data!$L$12,Data!$V$15,IF($M362=Data!$Y$4,Data!$AA$15,IF($M362=Data!$AD$4,Data!$AF$15,IF($M362=Data!$AI$4,Data!$AK$15,IF($M362=Data!$AN$4,Data!$AP$15,0))))))</f>
        <v>0</v>
      </c>
      <c r="AP362" s="9">
        <f>IF($M362=Data!$L$10,Data!$V$16,IF($M362=Data!$L$12,Data!$V$16,IF($M362=Data!$Y$4,Data!$AA$16,IF($M362=Data!$AD$4,Data!$AF$16,IF($M362=Data!$AI$4,Data!$AK$16,IF($M362=Data!$AN$4,Data!$AP$16,0))))))</f>
        <v>0</v>
      </c>
      <c r="AQ362" s="9">
        <f>IF($M362=Data!$L$10,Data!$V$17,IF($M362=Data!$L$12,Data!$V$17,IF($M362=Data!$Y$4,Data!$AA$17,IF($M362=Data!$AD$4,Data!$AF$17,IF($M362=Data!$AI$4,Data!$AK$17,IF($M362=Data!$AN$4,Data!$AP$17,0))))))</f>
        <v>0</v>
      </c>
      <c r="AR362" s="9">
        <f>IF($M362=Data!$L$10,Data!$V$18,IF($M362=Data!$L$12,Data!$V$18,IF($M362=Data!$Y$4,Data!$AA$18,IF($M362=Data!$AD$4,Data!$AF$18,IF($M362=Data!$AI$4,Data!$AK$18,IF($M362=Data!$AN$4,Data!$AP$18,0))))))</f>
        <v>0</v>
      </c>
      <c r="AS362" s="9">
        <f>IF($M362=Data!$L$10,Data!$V$19,IF($M362=Data!$L$12,Data!$V$19,IF($M362=Data!$Y$4,Data!$AA$19,IF($M362=Data!$AD$4,Data!$AF$19,IF($M362=Data!$AI$4,Data!$AK$19,IF($M362=Data!$AN$4,Data!$AP$19,0))))))</f>
        <v>0</v>
      </c>
      <c r="AT362" s="9">
        <f>IF($M362=Data!$L$10,Data!$V$20,IF($M362=Data!$L$12,Data!$V$20,IF($M362=Data!$Y$4,Data!$AA$20,IF($M362=Data!$AD$4,Data!$AF$20,IF($M362=Data!$AI$4,Data!$AK$20,IF($M362=Data!$AN$4,Data!$AP$20,0))))))</f>
        <v>0</v>
      </c>
      <c r="AU362" s="9">
        <f>IF($M362=Data!$L$10,Data!$V$21,IF($M362=Data!$L$12,Data!$V$21,IF($M362=Data!$Y$4,Data!$AA$21,IF($M362=Data!$AD$4,Data!$AF$21,IF($M362=Data!$AI$4,Data!$AK$21,IF($M362=Data!$AN$4,Data!$AP$21,0))))))</f>
        <v>0</v>
      </c>
      <c r="AV362" s="9">
        <f>IF($M362=Data!$L$10,Data!$V$22,IF($M362=Data!$L$12,Data!$V$22,IF($M362=Data!$Y$4,Data!$AA$22,IF($M362=Data!$AD$4,Data!$AF$22,IF($M362=Data!$AI$4,Data!$AK$22,IF($M362=Data!$AN$4,Data!$AP$22,0))))))</f>
        <v>0</v>
      </c>
      <c r="AW362" s="9">
        <f>IF($M362=Data!$L$10,Data!$V$23,IF($M362=Data!$L$12,Data!$V$23,IF($M362=Data!$Y$4,Data!$AA$23,IF($M362=Data!$AD$4,Data!$AF$23,IF($M362=Data!$AI$4,Data!$AK$23,IF($M362=Data!$AN$4,Data!$AP$23,0))))))</f>
        <v>0</v>
      </c>
      <c r="AX362" s="9">
        <f>IF($M362=Data!$L$10,Data!$V$24,IF($M362=Data!$L$12,Data!$V$24,IF($M362=Data!$Y$4,Data!$AA$24,IF($M362=Data!$AD$4,Data!$AF$24,IF($M362=Data!$AI$4,Data!$AK$24,IF($M362=Data!$AN$4,Data!$AP$24,0))))))</f>
        <v>0</v>
      </c>
      <c r="AY362" s="9">
        <f>IF($M362=Data!$L$10,Data!$V$25,IF($M362=Data!$L$12,Data!$V$25,IF($M362=Data!$Y$4,Data!$AA$25,IF($M362=Data!$AD$4,Data!$AF$25,IF($M362=Data!$AI$4,Data!$AK$25,IF($M362=Data!$AN$4,Data!$AP$25,0))))))</f>
        <v>0</v>
      </c>
      <c r="AZ362" s="9">
        <f>IF($M362=Data!$L$10,Data!$V$26,IF($M362=Data!$L$12,Data!$V$26,IF($M362=Data!$Y$4,Data!$AA$26,IF($M362=Data!$AD$4,Data!$AF$26,IF($M362=Data!$AI$4,Data!$AK$26,IF($M362=Data!$AN$4,Data!$AP$26,0))))))</f>
        <v>0</v>
      </c>
      <c r="BA362" s="9">
        <f>IF($M362=Data!$L$10,Data!$V$27,IF($M362=Data!$L$12,Data!$V$27,IF($M362=Data!$Y$4,Data!$AA$27,IF($M362=Data!$AD$4,Data!$AF$27,IF($M362=Data!$AI$4,Data!$AK$27,IF($M362=Data!$AN$4,Data!$AP$27,0))))))</f>
        <v>0</v>
      </c>
      <c r="BB362" s="9">
        <f>IF($M362=Data!$L$10,Data!$V$28,IF($M362=Data!$L$12,Data!$V$28,IF($M362=Data!$Y$4,Data!$AA$28,IF($M362=Data!$AD$4,Data!$AF$28,IF($M362=Data!$AI$4,Data!$AK$28,IF($M362=Data!$AN$4,Data!$AP$28,0))))))</f>
        <v>0</v>
      </c>
      <c r="BC362" s="9">
        <f t="shared" si="24"/>
        <v>0</v>
      </c>
      <c r="BD362" s="119">
        <f>VLOOKUP($BC362,Data!$AS$4:$AT$128,2,FALSE)</f>
        <v>0</v>
      </c>
      <c r="BE362" s="102">
        <f>IF('LCLR Activity List v2.2'!$K362="SPR",1,0)</f>
        <v>0</v>
      </c>
      <c r="BF362" s="100" t="e">
        <f>IF($BE362=0,T362*Data!BF$98,IF($BE362=1,T362*Data!BK$98,T362*Data!BF$98))</f>
        <v>#N/A</v>
      </c>
      <c r="BG362" s="100" t="e">
        <f>IF($BE362=0,U362*Data!BG$98,IF($BE362=1,U362*Data!BL$98,U362*Data!BG$98))</f>
        <v>#N/A</v>
      </c>
      <c r="BH362" s="100" t="e">
        <f>IF($BE362=0,V362*Data!BH$98,IF($BE362=1,V362*Data!BM$98,V362*Data!BH$98))</f>
        <v>#N/A</v>
      </c>
      <c r="BI362" s="100" t="e">
        <f>IF($BE362=0,W362*Data!BI$98,IF($BE362=1,W362*Data!BN$98,W362*Data!BI$98))</f>
        <v>#N/A</v>
      </c>
      <c r="BJ362" s="100" t="e">
        <f>IF($BE362=0,X362*Data!BJ$98,IF($BE362=1,X362*Data!BO$98,X362*Data!BJ$98))</f>
        <v>#N/A</v>
      </c>
      <c r="BK362" s="97" t="e">
        <f t="shared" si="23"/>
        <v>#N/A</v>
      </c>
    </row>
    <row r="363" spans="1:63" x14ac:dyDescent="0.35">
      <c r="A363" s="187">
        <v>351</v>
      </c>
      <c r="B363" s="165"/>
      <c r="C363" s="166"/>
      <c r="D363" s="230"/>
      <c r="E363" s="166"/>
      <c r="F363" s="166"/>
      <c r="G363" s="166"/>
      <c r="H363" s="166"/>
      <c r="I363" s="166"/>
      <c r="J363" s="166"/>
      <c r="K363" s="166"/>
      <c r="L363" s="166"/>
      <c r="M363" s="166"/>
      <c r="N363" s="166"/>
      <c r="O363" s="231"/>
      <c r="P363" s="154">
        <f>VLOOKUP($BC363,Data!$AS$4:$AT$128,2,FALSE)</f>
        <v>0</v>
      </c>
      <c r="Q363" s="166"/>
      <c r="R363" s="166"/>
      <c r="S363" s="155"/>
      <c r="T363" s="170"/>
      <c r="U363" s="170"/>
      <c r="V363" s="170"/>
      <c r="W363" s="170"/>
      <c r="X363" s="156">
        <f t="shared" si="21"/>
        <v>0</v>
      </c>
      <c r="Y363" s="170"/>
      <c r="Z363" s="156">
        <f t="shared" si="22"/>
        <v>0</v>
      </c>
      <c r="AA363" s="175"/>
      <c r="AB363" s="176"/>
      <c r="AD363" s="9">
        <f>IF($M363=Data!$L$10,Data!$V$4,IF($M363=Data!$L$12,Data!$V$4,IF($M363=Data!$Y$4,Data!$AA$4,IF($M363=Data!$AD$4,Data!$AF$4,IF($M363=Data!$AI$4,Data!$AK$4,IF($M363=Data!$AN$4,Data!$AP$4,0))))))</f>
        <v>0</v>
      </c>
      <c r="AE363" s="9">
        <f>IF($M363=Data!$L$10,Data!$V$5,IF($M363=Data!$L$12,Data!$V$5,IF($M363=Data!$Y$4,Data!$AA$5,IF($M363=Data!$AD$4,Data!$AF$5,IF($M363=Data!$AI$4,Data!$AK$5,IF($M363=Data!$AN$4,Data!$AP$5,0))))))</f>
        <v>0</v>
      </c>
      <c r="AF363" s="9">
        <f>IF($M363=Data!$L$10,Data!$V$6,IF($M363=Data!$L$12,Data!$V$6,IF($M363=Data!$Y$4,Data!$AA$6,IF($M363=Data!$AD$4,Data!$AF$6,IF($M363=Data!$AI$4,Data!$AK$6,IF($M363=Data!$AN$4,Data!$AP$6,0))))))</f>
        <v>0</v>
      </c>
      <c r="AG363" s="9">
        <f>IF($M363=Data!$L$10,Data!$V$7,IF($M363=Data!$L$12,Data!$V$7,IF($M363=Data!$Y$4,Data!$AA$7,IF($M363=Data!$AD$4,Data!$AF$7,IF($M363=Data!$AI$4,Data!$AK$7,IF($M363=Data!$AN$4,Data!$AP$7,0))))))</f>
        <v>0</v>
      </c>
      <c r="AH363" s="9">
        <f>IF($M363=Data!$L$10,Data!$V$8,IF($M363=Data!$L$12,Data!$V$8,IF($M363=Data!$Y$4,Data!$AA$8,IF($M363=Data!$AD$4,Data!$AF$8,IF($M363=Data!$AI$4,Data!$AK$8,IF($M363=Data!$AN$4,Data!$AP$8,0))))))</f>
        <v>0</v>
      </c>
      <c r="AI363" s="9">
        <f>IF($M363=Data!$L$10,Data!$V$9,IF($M363=Data!$L$12,Data!$V$9,IF($M363=Data!$Y$4,Data!$AA$9,IF($M363=Data!$AD$4,Data!$AF$9,IF($M363=Data!$AI$4,Data!$AK$9,IF($M363=Data!$AN$4,Data!$AP$9,0))))))</f>
        <v>0</v>
      </c>
      <c r="AJ363" s="9">
        <f>IF($M363=Data!$L$10,Data!$V$10,IF($M363=Data!$L$12,Data!$V$10,IF($M363=Data!$Y$4,Data!$AA$10,IF($M363=Data!$AD$4,Data!$AF$10,IF($M363=Data!$AI$4,Data!$AK$10,IF($M363=Data!$AN$4,Data!$AP$10,0))))))</f>
        <v>0</v>
      </c>
      <c r="AK363" s="9">
        <f>IF($M363=Data!$L$10,Data!$V$11,IF($M363=Data!$L$12,Data!$V$11,IF($M363=Data!$Y$4,Data!$AA$11,IF($M363=Data!$AD$4,Data!$AF$11,IF($M363=Data!$AI$4,Data!$AK$11,IF($M363=Data!$AN$4,Data!$AP$11,0))))))</f>
        <v>0</v>
      </c>
      <c r="AL363" s="9">
        <f>IF($M363=Data!$L$10,Data!$V$12,IF($M363=Data!$L$12,Data!$V$12,IF($M363=Data!$Y$4,Data!$AA$12,IF($M363=Data!$AD$4,Data!$AF$12,IF($M363=Data!$AI$4,Data!$AK$12,IF($M363=Data!$AN$4,Data!$AP$12,0))))))</f>
        <v>0</v>
      </c>
      <c r="AM363" s="9">
        <f>IF($M363=Data!$L$10,Data!$V$13,IF($M363=Data!$L$12,Data!$V$13,IF($M363=Data!$Y$4,Data!$AA$13,IF($M363=Data!$AD$4,Data!$AF$13,IF($M363=Data!$AI$4,Data!$AK$13,IF($M363=Data!$AN$4,Data!$AP$13,0))))))</f>
        <v>0</v>
      </c>
      <c r="AN363" s="9">
        <f>IF($M363=Data!$L$10,Data!$V$14,IF($M363=Data!$L$12,Data!$V$14,IF($M363=Data!$Y$4,Data!$AA$14,IF($M363=Data!$AD$4,Data!$AF$14,IF($M363=Data!$AI$4,Data!$AK$14,IF($M363=Data!$AN$4,Data!$AP$14,0))))))</f>
        <v>0</v>
      </c>
      <c r="AO363" s="9">
        <f>IF($M363=Data!$L$10,Data!$V$15,IF($M363=Data!$L$12,Data!$V$15,IF($M363=Data!$Y$4,Data!$AA$15,IF($M363=Data!$AD$4,Data!$AF$15,IF($M363=Data!$AI$4,Data!$AK$15,IF($M363=Data!$AN$4,Data!$AP$15,0))))))</f>
        <v>0</v>
      </c>
      <c r="AP363" s="9">
        <f>IF($M363=Data!$L$10,Data!$V$16,IF($M363=Data!$L$12,Data!$V$16,IF($M363=Data!$Y$4,Data!$AA$16,IF($M363=Data!$AD$4,Data!$AF$16,IF($M363=Data!$AI$4,Data!$AK$16,IF($M363=Data!$AN$4,Data!$AP$16,0))))))</f>
        <v>0</v>
      </c>
      <c r="AQ363" s="9">
        <f>IF($M363=Data!$L$10,Data!$V$17,IF($M363=Data!$L$12,Data!$V$17,IF($M363=Data!$Y$4,Data!$AA$17,IF($M363=Data!$AD$4,Data!$AF$17,IF($M363=Data!$AI$4,Data!$AK$17,IF($M363=Data!$AN$4,Data!$AP$17,0))))))</f>
        <v>0</v>
      </c>
      <c r="AR363" s="9">
        <f>IF($M363=Data!$L$10,Data!$V$18,IF($M363=Data!$L$12,Data!$V$18,IF($M363=Data!$Y$4,Data!$AA$18,IF($M363=Data!$AD$4,Data!$AF$18,IF($M363=Data!$AI$4,Data!$AK$18,IF($M363=Data!$AN$4,Data!$AP$18,0))))))</f>
        <v>0</v>
      </c>
      <c r="AS363" s="9">
        <f>IF($M363=Data!$L$10,Data!$V$19,IF($M363=Data!$L$12,Data!$V$19,IF($M363=Data!$Y$4,Data!$AA$19,IF($M363=Data!$AD$4,Data!$AF$19,IF($M363=Data!$AI$4,Data!$AK$19,IF($M363=Data!$AN$4,Data!$AP$19,0))))))</f>
        <v>0</v>
      </c>
      <c r="AT363" s="9">
        <f>IF($M363=Data!$L$10,Data!$V$20,IF($M363=Data!$L$12,Data!$V$20,IF($M363=Data!$Y$4,Data!$AA$20,IF($M363=Data!$AD$4,Data!$AF$20,IF($M363=Data!$AI$4,Data!$AK$20,IF($M363=Data!$AN$4,Data!$AP$20,0))))))</f>
        <v>0</v>
      </c>
      <c r="AU363" s="9">
        <f>IF($M363=Data!$L$10,Data!$V$21,IF($M363=Data!$L$12,Data!$V$21,IF($M363=Data!$Y$4,Data!$AA$21,IF($M363=Data!$AD$4,Data!$AF$21,IF($M363=Data!$AI$4,Data!$AK$21,IF($M363=Data!$AN$4,Data!$AP$21,0))))))</f>
        <v>0</v>
      </c>
      <c r="AV363" s="9">
        <f>IF($M363=Data!$L$10,Data!$V$22,IF($M363=Data!$L$12,Data!$V$22,IF($M363=Data!$Y$4,Data!$AA$22,IF($M363=Data!$AD$4,Data!$AF$22,IF($M363=Data!$AI$4,Data!$AK$22,IF($M363=Data!$AN$4,Data!$AP$22,0))))))</f>
        <v>0</v>
      </c>
      <c r="AW363" s="9">
        <f>IF($M363=Data!$L$10,Data!$V$23,IF($M363=Data!$L$12,Data!$V$23,IF($M363=Data!$Y$4,Data!$AA$23,IF($M363=Data!$AD$4,Data!$AF$23,IF($M363=Data!$AI$4,Data!$AK$23,IF($M363=Data!$AN$4,Data!$AP$23,0))))))</f>
        <v>0</v>
      </c>
      <c r="AX363" s="9">
        <f>IF($M363=Data!$L$10,Data!$V$24,IF($M363=Data!$L$12,Data!$V$24,IF($M363=Data!$Y$4,Data!$AA$24,IF($M363=Data!$AD$4,Data!$AF$24,IF($M363=Data!$AI$4,Data!$AK$24,IF($M363=Data!$AN$4,Data!$AP$24,0))))))</f>
        <v>0</v>
      </c>
      <c r="AY363" s="9">
        <f>IF($M363=Data!$L$10,Data!$V$25,IF($M363=Data!$L$12,Data!$V$25,IF($M363=Data!$Y$4,Data!$AA$25,IF($M363=Data!$AD$4,Data!$AF$25,IF($M363=Data!$AI$4,Data!$AK$25,IF($M363=Data!$AN$4,Data!$AP$25,0))))))</f>
        <v>0</v>
      </c>
      <c r="AZ363" s="9">
        <f>IF($M363=Data!$L$10,Data!$V$26,IF($M363=Data!$L$12,Data!$V$26,IF($M363=Data!$Y$4,Data!$AA$26,IF($M363=Data!$AD$4,Data!$AF$26,IF($M363=Data!$AI$4,Data!$AK$26,IF($M363=Data!$AN$4,Data!$AP$26,0))))))</f>
        <v>0</v>
      </c>
      <c r="BA363" s="9">
        <f>IF($M363=Data!$L$10,Data!$V$27,IF($M363=Data!$L$12,Data!$V$27,IF($M363=Data!$Y$4,Data!$AA$27,IF($M363=Data!$AD$4,Data!$AF$27,IF($M363=Data!$AI$4,Data!$AK$27,IF($M363=Data!$AN$4,Data!$AP$27,0))))))</f>
        <v>0</v>
      </c>
      <c r="BB363" s="9">
        <f>IF($M363=Data!$L$10,Data!$V$28,IF($M363=Data!$L$12,Data!$V$28,IF($M363=Data!$Y$4,Data!$AA$28,IF($M363=Data!$AD$4,Data!$AF$28,IF($M363=Data!$AI$4,Data!$AK$28,IF($M363=Data!$AN$4,Data!$AP$28,0))))))</f>
        <v>0</v>
      </c>
      <c r="BC363" s="9">
        <f t="shared" si="24"/>
        <v>0</v>
      </c>
      <c r="BD363" s="119">
        <f>VLOOKUP($BC363,Data!$AS$4:$AT$128,2,FALSE)</f>
        <v>0</v>
      </c>
      <c r="BE363" s="102">
        <f>IF('LCLR Activity List v2.2'!$K363="SPR",1,0)</f>
        <v>0</v>
      </c>
      <c r="BF363" s="100" t="e">
        <f>IF($BE363=0,T363*Data!BF$98,IF($BE363=1,T363*Data!BK$98,T363*Data!BF$98))</f>
        <v>#N/A</v>
      </c>
      <c r="BG363" s="100" t="e">
        <f>IF($BE363=0,U363*Data!BG$98,IF($BE363=1,U363*Data!BL$98,U363*Data!BG$98))</f>
        <v>#N/A</v>
      </c>
      <c r="BH363" s="100" t="e">
        <f>IF($BE363=0,V363*Data!BH$98,IF($BE363=1,V363*Data!BM$98,V363*Data!BH$98))</f>
        <v>#N/A</v>
      </c>
      <c r="BI363" s="100" t="e">
        <f>IF($BE363=0,W363*Data!BI$98,IF($BE363=1,W363*Data!BN$98,W363*Data!BI$98))</f>
        <v>#N/A</v>
      </c>
      <c r="BJ363" s="100" t="e">
        <f>IF($BE363=0,X363*Data!BJ$98,IF($BE363=1,X363*Data!BO$98,X363*Data!BJ$98))</f>
        <v>#N/A</v>
      </c>
      <c r="BK363" s="97" t="e">
        <f t="shared" si="23"/>
        <v>#N/A</v>
      </c>
    </row>
    <row r="364" spans="1:63" x14ac:dyDescent="0.35">
      <c r="A364" s="187">
        <v>352</v>
      </c>
      <c r="B364" s="165"/>
      <c r="C364" s="166"/>
      <c r="D364" s="230"/>
      <c r="E364" s="166"/>
      <c r="F364" s="166"/>
      <c r="G364" s="166"/>
      <c r="H364" s="166"/>
      <c r="I364" s="166"/>
      <c r="J364" s="166"/>
      <c r="K364" s="166"/>
      <c r="L364" s="166"/>
      <c r="M364" s="166"/>
      <c r="N364" s="166"/>
      <c r="O364" s="231"/>
      <c r="P364" s="154">
        <f>VLOOKUP($BC364,Data!$AS$4:$AT$128,2,FALSE)</f>
        <v>0</v>
      </c>
      <c r="Q364" s="166"/>
      <c r="R364" s="166"/>
      <c r="S364" s="155"/>
      <c r="T364" s="170"/>
      <c r="U364" s="170"/>
      <c r="V364" s="170"/>
      <c r="W364" s="170"/>
      <c r="X364" s="156">
        <f t="shared" si="21"/>
        <v>0</v>
      </c>
      <c r="Y364" s="170"/>
      <c r="Z364" s="156">
        <f t="shared" si="22"/>
        <v>0</v>
      </c>
      <c r="AA364" s="175"/>
      <c r="AB364" s="176"/>
      <c r="AD364" s="9">
        <f>IF($M364=Data!$L$10,Data!$V$4,IF($M364=Data!$L$12,Data!$V$4,IF($M364=Data!$Y$4,Data!$AA$4,IF($M364=Data!$AD$4,Data!$AF$4,IF($M364=Data!$AI$4,Data!$AK$4,IF($M364=Data!$AN$4,Data!$AP$4,0))))))</f>
        <v>0</v>
      </c>
      <c r="AE364" s="9">
        <f>IF($M364=Data!$L$10,Data!$V$5,IF($M364=Data!$L$12,Data!$V$5,IF($M364=Data!$Y$4,Data!$AA$5,IF($M364=Data!$AD$4,Data!$AF$5,IF($M364=Data!$AI$4,Data!$AK$5,IF($M364=Data!$AN$4,Data!$AP$5,0))))))</f>
        <v>0</v>
      </c>
      <c r="AF364" s="9">
        <f>IF($M364=Data!$L$10,Data!$V$6,IF($M364=Data!$L$12,Data!$V$6,IF($M364=Data!$Y$4,Data!$AA$6,IF($M364=Data!$AD$4,Data!$AF$6,IF($M364=Data!$AI$4,Data!$AK$6,IF($M364=Data!$AN$4,Data!$AP$6,0))))))</f>
        <v>0</v>
      </c>
      <c r="AG364" s="9">
        <f>IF($M364=Data!$L$10,Data!$V$7,IF($M364=Data!$L$12,Data!$V$7,IF($M364=Data!$Y$4,Data!$AA$7,IF($M364=Data!$AD$4,Data!$AF$7,IF($M364=Data!$AI$4,Data!$AK$7,IF($M364=Data!$AN$4,Data!$AP$7,0))))))</f>
        <v>0</v>
      </c>
      <c r="AH364" s="9">
        <f>IF($M364=Data!$L$10,Data!$V$8,IF($M364=Data!$L$12,Data!$V$8,IF($M364=Data!$Y$4,Data!$AA$8,IF($M364=Data!$AD$4,Data!$AF$8,IF($M364=Data!$AI$4,Data!$AK$8,IF($M364=Data!$AN$4,Data!$AP$8,0))))))</f>
        <v>0</v>
      </c>
      <c r="AI364" s="9">
        <f>IF($M364=Data!$L$10,Data!$V$9,IF($M364=Data!$L$12,Data!$V$9,IF($M364=Data!$Y$4,Data!$AA$9,IF($M364=Data!$AD$4,Data!$AF$9,IF($M364=Data!$AI$4,Data!$AK$9,IF($M364=Data!$AN$4,Data!$AP$9,0))))))</f>
        <v>0</v>
      </c>
      <c r="AJ364" s="9">
        <f>IF($M364=Data!$L$10,Data!$V$10,IF($M364=Data!$L$12,Data!$V$10,IF($M364=Data!$Y$4,Data!$AA$10,IF($M364=Data!$AD$4,Data!$AF$10,IF($M364=Data!$AI$4,Data!$AK$10,IF($M364=Data!$AN$4,Data!$AP$10,0))))))</f>
        <v>0</v>
      </c>
      <c r="AK364" s="9">
        <f>IF($M364=Data!$L$10,Data!$V$11,IF($M364=Data!$L$12,Data!$V$11,IF($M364=Data!$Y$4,Data!$AA$11,IF($M364=Data!$AD$4,Data!$AF$11,IF($M364=Data!$AI$4,Data!$AK$11,IF($M364=Data!$AN$4,Data!$AP$11,0))))))</f>
        <v>0</v>
      </c>
      <c r="AL364" s="9">
        <f>IF($M364=Data!$L$10,Data!$V$12,IF($M364=Data!$L$12,Data!$V$12,IF($M364=Data!$Y$4,Data!$AA$12,IF($M364=Data!$AD$4,Data!$AF$12,IF($M364=Data!$AI$4,Data!$AK$12,IF($M364=Data!$AN$4,Data!$AP$12,0))))))</f>
        <v>0</v>
      </c>
      <c r="AM364" s="9">
        <f>IF($M364=Data!$L$10,Data!$V$13,IF($M364=Data!$L$12,Data!$V$13,IF($M364=Data!$Y$4,Data!$AA$13,IF($M364=Data!$AD$4,Data!$AF$13,IF($M364=Data!$AI$4,Data!$AK$13,IF($M364=Data!$AN$4,Data!$AP$13,0))))))</f>
        <v>0</v>
      </c>
      <c r="AN364" s="9">
        <f>IF($M364=Data!$L$10,Data!$V$14,IF($M364=Data!$L$12,Data!$V$14,IF($M364=Data!$Y$4,Data!$AA$14,IF($M364=Data!$AD$4,Data!$AF$14,IF($M364=Data!$AI$4,Data!$AK$14,IF($M364=Data!$AN$4,Data!$AP$14,0))))))</f>
        <v>0</v>
      </c>
      <c r="AO364" s="9">
        <f>IF($M364=Data!$L$10,Data!$V$15,IF($M364=Data!$L$12,Data!$V$15,IF($M364=Data!$Y$4,Data!$AA$15,IF($M364=Data!$AD$4,Data!$AF$15,IF($M364=Data!$AI$4,Data!$AK$15,IF($M364=Data!$AN$4,Data!$AP$15,0))))))</f>
        <v>0</v>
      </c>
      <c r="AP364" s="9">
        <f>IF($M364=Data!$L$10,Data!$V$16,IF($M364=Data!$L$12,Data!$V$16,IF($M364=Data!$Y$4,Data!$AA$16,IF($M364=Data!$AD$4,Data!$AF$16,IF($M364=Data!$AI$4,Data!$AK$16,IF($M364=Data!$AN$4,Data!$AP$16,0))))))</f>
        <v>0</v>
      </c>
      <c r="AQ364" s="9">
        <f>IF($M364=Data!$L$10,Data!$V$17,IF($M364=Data!$L$12,Data!$V$17,IF($M364=Data!$Y$4,Data!$AA$17,IF($M364=Data!$AD$4,Data!$AF$17,IF($M364=Data!$AI$4,Data!$AK$17,IF($M364=Data!$AN$4,Data!$AP$17,0))))))</f>
        <v>0</v>
      </c>
      <c r="AR364" s="9">
        <f>IF($M364=Data!$L$10,Data!$V$18,IF($M364=Data!$L$12,Data!$V$18,IF($M364=Data!$Y$4,Data!$AA$18,IF($M364=Data!$AD$4,Data!$AF$18,IF($M364=Data!$AI$4,Data!$AK$18,IF($M364=Data!$AN$4,Data!$AP$18,0))))))</f>
        <v>0</v>
      </c>
      <c r="AS364" s="9">
        <f>IF($M364=Data!$L$10,Data!$V$19,IF($M364=Data!$L$12,Data!$V$19,IF($M364=Data!$Y$4,Data!$AA$19,IF($M364=Data!$AD$4,Data!$AF$19,IF($M364=Data!$AI$4,Data!$AK$19,IF($M364=Data!$AN$4,Data!$AP$19,0))))))</f>
        <v>0</v>
      </c>
      <c r="AT364" s="9">
        <f>IF($M364=Data!$L$10,Data!$V$20,IF($M364=Data!$L$12,Data!$V$20,IF($M364=Data!$Y$4,Data!$AA$20,IF($M364=Data!$AD$4,Data!$AF$20,IF($M364=Data!$AI$4,Data!$AK$20,IF($M364=Data!$AN$4,Data!$AP$20,0))))))</f>
        <v>0</v>
      </c>
      <c r="AU364" s="9">
        <f>IF($M364=Data!$L$10,Data!$V$21,IF($M364=Data!$L$12,Data!$V$21,IF($M364=Data!$Y$4,Data!$AA$21,IF($M364=Data!$AD$4,Data!$AF$21,IF($M364=Data!$AI$4,Data!$AK$21,IF($M364=Data!$AN$4,Data!$AP$21,0))))))</f>
        <v>0</v>
      </c>
      <c r="AV364" s="9">
        <f>IF($M364=Data!$L$10,Data!$V$22,IF($M364=Data!$L$12,Data!$V$22,IF($M364=Data!$Y$4,Data!$AA$22,IF($M364=Data!$AD$4,Data!$AF$22,IF($M364=Data!$AI$4,Data!$AK$22,IF($M364=Data!$AN$4,Data!$AP$22,0))))))</f>
        <v>0</v>
      </c>
      <c r="AW364" s="9">
        <f>IF($M364=Data!$L$10,Data!$V$23,IF($M364=Data!$L$12,Data!$V$23,IF($M364=Data!$Y$4,Data!$AA$23,IF($M364=Data!$AD$4,Data!$AF$23,IF($M364=Data!$AI$4,Data!$AK$23,IF($M364=Data!$AN$4,Data!$AP$23,0))))))</f>
        <v>0</v>
      </c>
      <c r="AX364" s="9">
        <f>IF($M364=Data!$L$10,Data!$V$24,IF($M364=Data!$L$12,Data!$V$24,IF($M364=Data!$Y$4,Data!$AA$24,IF($M364=Data!$AD$4,Data!$AF$24,IF($M364=Data!$AI$4,Data!$AK$24,IF($M364=Data!$AN$4,Data!$AP$24,0))))))</f>
        <v>0</v>
      </c>
      <c r="AY364" s="9">
        <f>IF($M364=Data!$L$10,Data!$V$25,IF($M364=Data!$L$12,Data!$V$25,IF($M364=Data!$Y$4,Data!$AA$25,IF($M364=Data!$AD$4,Data!$AF$25,IF($M364=Data!$AI$4,Data!$AK$25,IF($M364=Data!$AN$4,Data!$AP$25,0))))))</f>
        <v>0</v>
      </c>
      <c r="AZ364" s="9">
        <f>IF($M364=Data!$L$10,Data!$V$26,IF($M364=Data!$L$12,Data!$V$26,IF($M364=Data!$Y$4,Data!$AA$26,IF($M364=Data!$AD$4,Data!$AF$26,IF($M364=Data!$AI$4,Data!$AK$26,IF($M364=Data!$AN$4,Data!$AP$26,0))))))</f>
        <v>0</v>
      </c>
      <c r="BA364" s="9">
        <f>IF($M364=Data!$L$10,Data!$V$27,IF($M364=Data!$L$12,Data!$V$27,IF($M364=Data!$Y$4,Data!$AA$27,IF($M364=Data!$AD$4,Data!$AF$27,IF($M364=Data!$AI$4,Data!$AK$27,IF($M364=Data!$AN$4,Data!$AP$27,0))))))</f>
        <v>0</v>
      </c>
      <c r="BB364" s="9">
        <f>IF($M364=Data!$L$10,Data!$V$28,IF($M364=Data!$L$12,Data!$V$28,IF($M364=Data!$Y$4,Data!$AA$28,IF($M364=Data!$AD$4,Data!$AF$28,IF($M364=Data!$AI$4,Data!$AK$28,IF($M364=Data!$AN$4,Data!$AP$28,0))))))</f>
        <v>0</v>
      </c>
      <c r="BC364" s="9">
        <f t="shared" si="24"/>
        <v>0</v>
      </c>
      <c r="BD364" s="119">
        <f>VLOOKUP($BC364,Data!$AS$4:$AT$128,2,FALSE)</f>
        <v>0</v>
      </c>
      <c r="BE364" s="102">
        <f>IF('LCLR Activity List v2.2'!$K364="SPR",1,0)</f>
        <v>0</v>
      </c>
      <c r="BF364" s="100" t="e">
        <f>IF($BE364=0,T364*Data!BF$98,IF($BE364=1,T364*Data!BK$98,T364*Data!BF$98))</f>
        <v>#N/A</v>
      </c>
      <c r="BG364" s="100" t="e">
        <f>IF($BE364=0,U364*Data!BG$98,IF($BE364=1,U364*Data!BL$98,U364*Data!BG$98))</f>
        <v>#N/A</v>
      </c>
      <c r="BH364" s="100" t="e">
        <f>IF($BE364=0,V364*Data!BH$98,IF($BE364=1,V364*Data!BM$98,V364*Data!BH$98))</f>
        <v>#N/A</v>
      </c>
      <c r="BI364" s="100" t="e">
        <f>IF($BE364=0,W364*Data!BI$98,IF($BE364=1,W364*Data!BN$98,W364*Data!BI$98))</f>
        <v>#N/A</v>
      </c>
      <c r="BJ364" s="100" t="e">
        <f>IF($BE364=0,X364*Data!BJ$98,IF($BE364=1,X364*Data!BO$98,X364*Data!BJ$98))</f>
        <v>#N/A</v>
      </c>
      <c r="BK364" s="97" t="e">
        <f t="shared" si="23"/>
        <v>#N/A</v>
      </c>
    </row>
    <row r="365" spans="1:63" x14ac:dyDescent="0.35">
      <c r="A365" s="187">
        <v>353</v>
      </c>
      <c r="B365" s="165"/>
      <c r="C365" s="166"/>
      <c r="D365" s="230"/>
      <c r="E365" s="166"/>
      <c r="F365" s="166"/>
      <c r="G365" s="166"/>
      <c r="H365" s="166"/>
      <c r="I365" s="166"/>
      <c r="J365" s="166"/>
      <c r="K365" s="166"/>
      <c r="L365" s="166"/>
      <c r="M365" s="166"/>
      <c r="N365" s="166"/>
      <c r="O365" s="231"/>
      <c r="P365" s="154">
        <f>VLOOKUP($BC365,Data!$AS$4:$AT$128,2,FALSE)</f>
        <v>0</v>
      </c>
      <c r="Q365" s="166"/>
      <c r="R365" s="166"/>
      <c r="S365" s="155"/>
      <c r="T365" s="170"/>
      <c r="U365" s="170"/>
      <c r="V365" s="170"/>
      <c r="W365" s="170"/>
      <c r="X365" s="156">
        <f t="shared" si="21"/>
        <v>0</v>
      </c>
      <c r="Y365" s="170"/>
      <c r="Z365" s="156">
        <f t="shared" si="22"/>
        <v>0</v>
      </c>
      <c r="AA365" s="175"/>
      <c r="AB365" s="176"/>
      <c r="AD365" s="9">
        <f>IF($M365=Data!$L$10,Data!$V$4,IF($M365=Data!$L$12,Data!$V$4,IF($M365=Data!$Y$4,Data!$AA$4,IF($M365=Data!$AD$4,Data!$AF$4,IF($M365=Data!$AI$4,Data!$AK$4,IF($M365=Data!$AN$4,Data!$AP$4,0))))))</f>
        <v>0</v>
      </c>
      <c r="AE365" s="9">
        <f>IF($M365=Data!$L$10,Data!$V$5,IF($M365=Data!$L$12,Data!$V$5,IF($M365=Data!$Y$4,Data!$AA$5,IF($M365=Data!$AD$4,Data!$AF$5,IF($M365=Data!$AI$4,Data!$AK$5,IF($M365=Data!$AN$4,Data!$AP$5,0))))))</f>
        <v>0</v>
      </c>
      <c r="AF365" s="9">
        <f>IF($M365=Data!$L$10,Data!$V$6,IF($M365=Data!$L$12,Data!$V$6,IF($M365=Data!$Y$4,Data!$AA$6,IF($M365=Data!$AD$4,Data!$AF$6,IF($M365=Data!$AI$4,Data!$AK$6,IF($M365=Data!$AN$4,Data!$AP$6,0))))))</f>
        <v>0</v>
      </c>
      <c r="AG365" s="9">
        <f>IF($M365=Data!$L$10,Data!$V$7,IF($M365=Data!$L$12,Data!$V$7,IF($M365=Data!$Y$4,Data!$AA$7,IF($M365=Data!$AD$4,Data!$AF$7,IF($M365=Data!$AI$4,Data!$AK$7,IF($M365=Data!$AN$4,Data!$AP$7,0))))))</f>
        <v>0</v>
      </c>
      <c r="AH365" s="9">
        <f>IF($M365=Data!$L$10,Data!$V$8,IF($M365=Data!$L$12,Data!$V$8,IF($M365=Data!$Y$4,Data!$AA$8,IF($M365=Data!$AD$4,Data!$AF$8,IF($M365=Data!$AI$4,Data!$AK$8,IF($M365=Data!$AN$4,Data!$AP$8,0))))))</f>
        <v>0</v>
      </c>
      <c r="AI365" s="9">
        <f>IF($M365=Data!$L$10,Data!$V$9,IF($M365=Data!$L$12,Data!$V$9,IF($M365=Data!$Y$4,Data!$AA$9,IF($M365=Data!$AD$4,Data!$AF$9,IF($M365=Data!$AI$4,Data!$AK$9,IF($M365=Data!$AN$4,Data!$AP$9,0))))))</f>
        <v>0</v>
      </c>
      <c r="AJ365" s="9">
        <f>IF($M365=Data!$L$10,Data!$V$10,IF($M365=Data!$L$12,Data!$V$10,IF($M365=Data!$Y$4,Data!$AA$10,IF($M365=Data!$AD$4,Data!$AF$10,IF($M365=Data!$AI$4,Data!$AK$10,IF($M365=Data!$AN$4,Data!$AP$10,0))))))</f>
        <v>0</v>
      </c>
      <c r="AK365" s="9">
        <f>IF($M365=Data!$L$10,Data!$V$11,IF($M365=Data!$L$12,Data!$V$11,IF($M365=Data!$Y$4,Data!$AA$11,IF($M365=Data!$AD$4,Data!$AF$11,IF($M365=Data!$AI$4,Data!$AK$11,IF($M365=Data!$AN$4,Data!$AP$11,0))))))</f>
        <v>0</v>
      </c>
      <c r="AL365" s="9">
        <f>IF($M365=Data!$L$10,Data!$V$12,IF($M365=Data!$L$12,Data!$V$12,IF($M365=Data!$Y$4,Data!$AA$12,IF($M365=Data!$AD$4,Data!$AF$12,IF($M365=Data!$AI$4,Data!$AK$12,IF($M365=Data!$AN$4,Data!$AP$12,0))))))</f>
        <v>0</v>
      </c>
      <c r="AM365" s="9">
        <f>IF($M365=Data!$L$10,Data!$V$13,IF($M365=Data!$L$12,Data!$V$13,IF($M365=Data!$Y$4,Data!$AA$13,IF($M365=Data!$AD$4,Data!$AF$13,IF($M365=Data!$AI$4,Data!$AK$13,IF($M365=Data!$AN$4,Data!$AP$13,0))))))</f>
        <v>0</v>
      </c>
      <c r="AN365" s="9">
        <f>IF($M365=Data!$L$10,Data!$V$14,IF($M365=Data!$L$12,Data!$V$14,IF($M365=Data!$Y$4,Data!$AA$14,IF($M365=Data!$AD$4,Data!$AF$14,IF($M365=Data!$AI$4,Data!$AK$14,IF($M365=Data!$AN$4,Data!$AP$14,0))))))</f>
        <v>0</v>
      </c>
      <c r="AO365" s="9">
        <f>IF($M365=Data!$L$10,Data!$V$15,IF($M365=Data!$L$12,Data!$V$15,IF($M365=Data!$Y$4,Data!$AA$15,IF($M365=Data!$AD$4,Data!$AF$15,IF($M365=Data!$AI$4,Data!$AK$15,IF($M365=Data!$AN$4,Data!$AP$15,0))))))</f>
        <v>0</v>
      </c>
      <c r="AP365" s="9">
        <f>IF($M365=Data!$L$10,Data!$V$16,IF($M365=Data!$L$12,Data!$V$16,IF($M365=Data!$Y$4,Data!$AA$16,IF($M365=Data!$AD$4,Data!$AF$16,IF($M365=Data!$AI$4,Data!$AK$16,IF($M365=Data!$AN$4,Data!$AP$16,0))))))</f>
        <v>0</v>
      </c>
      <c r="AQ365" s="9">
        <f>IF($M365=Data!$L$10,Data!$V$17,IF($M365=Data!$L$12,Data!$V$17,IF($M365=Data!$Y$4,Data!$AA$17,IF($M365=Data!$AD$4,Data!$AF$17,IF($M365=Data!$AI$4,Data!$AK$17,IF($M365=Data!$AN$4,Data!$AP$17,0))))))</f>
        <v>0</v>
      </c>
      <c r="AR365" s="9">
        <f>IF($M365=Data!$L$10,Data!$V$18,IF($M365=Data!$L$12,Data!$V$18,IF($M365=Data!$Y$4,Data!$AA$18,IF($M365=Data!$AD$4,Data!$AF$18,IF($M365=Data!$AI$4,Data!$AK$18,IF($M365=Data!$AN$4,Data!$AP$18,0))))))</f>
        <v>0</v>
      </c>
      <c r="AS365" s="9">
        <f>IF($M365=Data!$L$10,Data!$V$19,IF($M365=Data!$L$12,Data!$V$19,IF($M365=Data!$Y$4,Data!$AA$19,IF($M365=Data!$AD$4,Data!$AF$19,IF($M365=Data!$AI$4,Data!$AK$19,IF($M365=Data!$AN$4,Data!$AP$19,0))))))</f>
        <v>0</v>
      </c>
      <c r="AT365" s="9">
        <f>IF($M365=Data!$L$10,Data!$V$20,IF($M365=Data!$L$12,Data!$V$20,IF($M365=Data!$Y$4,Data!$AA$20,IF($M365=Data!$AD$4,Data!$AF$20,IF($M365=Data!$AI$4,Data!$AK$20,IF($M365=Data!$AN$4,Data!$AP$20,0))))))</f>
        <v>0</v>
      </c>
      <c r="AU365" s="9">
        <f>IF($M365=Data!$L$10,Data!$V$21,IF($M365=Data!$L$12,Data!$V$21,IF($M365=Data!$Y$4,Data!$AA$21,IF($M365=Data!$AD$4,Data!$AF$21,IF($M365=Data!$AI$4,Data!$AK$21,IF($M365=Data!$AN$4,Data!$AP$21,0))))))</f>
        <v>0</v>
      </c>
      <c r="AV365" s="9">
        <f>IF($M365=Data!$L$10,Data!$V$22,IF($M365=Data!$L$12,Data!$V$22,IF($M365=Data!$Y$4,Data!$AA$22,IF($M365=Data!$AD$4,Data!$AF$22,IF($M365=Data!$AI$4,Data!$AK$22,IF($M365=Data!$AN$4,Data!$AP$22,0))))))</f>
        <v>0</v>
      </c>
      <c r="AW365" s="9">
        <f>IF($M365=Data!$L$10,Data!$V$23,IF($M365=Data!$L$12,Data!$V$23,IF($M365=Data!$Y$4,Data!$AA$23,IF($M365=Data!$AD$4,Data!$AF$23,IF($M365=Data!$AI$4,Data!$AK$23,IF($M365=Data!$AN$4,Data!$AP$23,0))))))</f>
        <v>0</v>
      </c>
      <c r="AX365" s="9">
        <f>IF($M365=Data!$L$10,Data!$V$24,IF($M365=Data!$L$12,Data!$V$24,IF($M365=Data!$Y$4,Data!$AA$24,IF($M365=Data!$AD$4,Data!$AF$24,IF($M365=Data!$AI$4,Data!$AK$24,IF($M365=Data!$AN$4,Data!$AP$24,0))))))</f>
        <v>0</v>
      </c>
      <c r="AY365" s="9">
        <f>IF($M365=Data!$L$10,Data!$V$25,IF($M365=Data!$L$12,Data!$V$25,IF($M365=Data!$Y$4,Data!$AA$25,IF($M365=Data!$AD$4,Data!$AF$25,IF($M365=Data!$AI$4,Data!$AK$25,IF($M365=Data!$AN$4,Data!$AP$25,0))))))</f>
        <v>0</v>
      </c>
      <c r="AZ365" s="9">
        <f>IF($M365=Data!$L$10,Data!$V$26,IF($M365=Data!$L$12,Data!$V$26,IF($M365=Data!$Y$4,Data!$AA$26,IF($M365=Data!$AD$4,Data!$AF$26,IF($M365=Data!$AI$4,Data!$AK$26,IF($M365=Data!$AN$4,Data!$AP$26,0))))))</f>
        <v>0</v>
      </c>
      <c r="BA365" s="9">
        <f>IF($M365=Data!$L$10,Data!$V$27,IF($M365=Data!$L$12,Data!$V$27,IF($M365=Data!$Y$4,Data!$AA$27,IF($M365=Data!$AD$4,Data!$AF$27,IF($M365=Data!$AI$4,Data!$AK$27,IF($M365=Data!$AN$4,Data!$AP$27,0))))))</f>
        <v>0</v>
      </c>
      <c r="BB365" s="9">
        <f>IF($M365=Data!$L$10,Data!$V$28,IF($M365=Data!$L$12,Data!$V$28,IF($M365=Data!$Y$4,Data!$AA$28,IF($M365=Data!$AD$4,Data!$AF$28,IF($M365=Data!$AI$4,Data!$AK$28,IF($M365=Data!$AN$4,Data!$AP$28,0))))))</f>
        <v>0</v>
      </c>
      <c r="BC365" s="9">
        <f t="shared" si="24"/>
        <v>0</v>
      </c>
      <c r="BD365" s="119">
        <f>VLOOKUP($BC365,Data!$AS$4:$AT$128,2,FALSE)</f>
        <v>0</v>
      </c>
      <c r="BE365" s="102">
        <f>IF('LCLR Activity List v2.2'!$K365="SPR",1,0)</f>
        <v>0</v>
      </c>
      <c r="BF365" s="100" t="e">
        <f>IF($BE365=0,T365*Data!BF$98,IF($BE365=1,T365*Data!BK$98,T365*Data!BF$98))</f>
        <v>#N/A</v>
      </c>
      <c r="BG365" s="100" t="e">
        <f>IF($BE365=0,U365*Data!BG$98,IF($BE365=1,U365*Data!BL$98,U365*Data!BG$98))</f>
        <v>#N/A</v>
      </c>
      <c r="BH365" s="100" t="e">
        <f>IF($BE365=0,V365*Data!BH$98,IF($BE365=1,V365*Data!BM$98,V365*Data!BH$98))</f>
        <v>#N/A</v>
      </c>
      <c r="BI365" s="100" t="e">
        <f>IF($BE365=0,W365*Data!BI$98,IF($BE365=1,W365*Data!BN$98,W365*Data!BI$98))</f>
        <v>#N/A</v>
      </c>
      <c r="BJ365" s="100" t="e">
        <f>IF($BE365=0,X365*Data!BJ$98,IF($BE365=1,X365*Data!BO$98,X365*Data!BJ$98))</f>
        <v>#N/A</v>
      </c>
      <c r="BK365" s="97" t="e">
        <f t="shared" si="23"/>
        <v>#N/A</v>
      </c>
    </row>
    <row r="366" spans="1:63" x14ac:dyDescent="0.35">
      <c r="A366" s="187">
        <v>354</v>
      </c>
      <c r="B366" s="165"/>
      <c r="C366" s="166"/>
      <c r="D366" s="230"/>
      <c r="E366" s="166"/>
      <c r="F366" s="166"/>
      <c r="G366" s="166"/>
      <c r="H366" s="166"/>
      <c r="I366" s="166"/>
      <c r="J366" s="166"/>
      <c r="K366" s="166"/>
      <c r="L366" s="166"/>
      <c r="M366" s="166"/>
      <c r="N366" s="166"/>
      <c r="O366" s="231"/>
      <c r="P366" s="154">
        <f>VLOOKUP($BC366,Data!$AS$4:$AT$128,2,FALSE)</f>
        <v>0</v>
      </c>
      <c r="Q366" s="166"/>
      <c r="R366" s="166"/>
      <c r="S366" s="155"/>
      <c r="T366" s="170"/>
      <c r="U366" s="170"/>
      <c r="V366" s="170"/>
      <c r="W366" s="170"/>
      <c r="X366" s="156">
        <f t="shared" si="21"/>
        <v>0</v>
      </c>
      <c r="Y366" s="170"/>
      <c r="Z366" s="156">
        <f t="shared" si="22"/>
        <v>0</v>
      </c>
      <c r="AA366" s="175"/>
      <c r="AB366" s="176"/>
      <c r="AD366" s="9">
        <f>IF($M366=Data!$L$10,Data!$V$4,IF($M366=Data!$L$12,Data!$V$4,IF($M366=Data!$Y$4,Data!$AA$4,IF($M366=Data!$AD$4,Data!$AF$4,IF($M366=Data!$AI$4,Data!$AK$4,IF($M366=Data!$AN$4,Data!$AP$4,0))))))</f>
        <v>0</v>
      </c>
      <c r="AE366" s="9">
        <f>IF($M366=Data!$L$10,Data!$V$5,IF($M366=Data!$L$12,Data!$V$5,IF($M366=Data!$Y$4,Data!$AA$5,IF($M366=Data!$AD$4,Data!$AF$5,IF($M366=Data!$AI$4,Data!$AK$5,IF($M366=Data!$AN$4,Data!$AP$5,0))))))</f>
        <v>0</v>
      </c>
      <c r="AF366" s="9">
        <f>IF($M366=Data!$L$10,Data!$V$6,IF($M366=Data!$L$12,Data!$V$6,IF($M366=Data!$Y$4,Data!$AA$6,IF($M366=Data!$AD$4,Data!$AF$6,IF($M366=Data!$AI$4,Data!$AK$6,IF($M366=Data!$AN$4,Data!$AP$6,0))))))</f>
        <v>0</v>
      </c>
      <c r="AG366" s="9">
        <f>IF($M366=Data!$L$10,Data!$V$7,IF($M366=Data!$L$12,Data!$V$7,IF($M366=Data!$Y$4,Data!$AA$7,IF($M366=Data!$AD$4,Data!$AF$7,IF($M366=Data!$AI$4,Data!$AK$7,IF($M366=Data!$AN$4,Data!$AP$7,0))))))</f>
        <v>0</v>
      </c>
      <c r="AH366" s="9">
        <f>IF($M366=Data!$L$10,Data!$V$8,IF($M366=Data!$L$12,Data!$V$8,IF($M366=Data!$Y$4,Data!$AA$8,IF($M366=Data!$AD$4,Data!$AF$8,IF($M366=Data!$AI$4,Data!$AK$8,IF($M366=Data!$AN$4,Data!$AP$8,0))))))</f>
        <v>0</v>
      </c>
      <c r="AI366" s="9">
        <f>IF($M366=Data!$L$10,Data!$V$9,IF($M366=Data!$L$12,Data!$V$9,IF($M366=Data!$Y$4,Data!$AA$9,IF($M366=Data!$AD$4,Data!$AF$9,IF($M366=Data!$AI$4,Data!$AK$9,IF($M366=Data!$AN$4,Data!$AP$9,0))))))</f>
        <v>0</v>
      </c>
      <c r="AJ366" s="9">
        <f>IF($M366=Data!$L$10,Data!$V$10,IF($M366=Data!$L$12,Data!$V$10,IF($M366=Data!$Y$4,Data!$AA$10,IF($M366=Data!$AD$4,Data!$AF$10,IF($M366=Data!$AI$4,Data!$AK$10,IF($M366=Data!$AN$4,Data!$AP$10,0))))))</f>
        <v>0</v>
      </c>
      <c r="AK366" s="9">
        <f>IF($M366=Data!$L$10,Data!$V$11,IF($M366=Data!$L$12,Data!$V$11,IF($M366=Data!$Y$4,Data!$AA$11,IF($M366=Data!$AD$4,Data!$AF$11,IF($M366=Data!$AI$4,Data!$AK$11,IF($M366=Data!$AN$4,Data!$AP$11,0))))))</f>
        <v>0</v>
      </c>
      <c r="AL366" s="9">
        <f>IF($M366=Data!$L$10,Data!$V$12,IF($M366=Data!$L$12,Data!$V$12,IF($M366=Data!$Y$4,Data!$AA$12,IF($M366=Data!$AD$4,Data!$AF$12,IF($M366=Data!$AI$4,Data!$AK$12,IF($M366=Data!$AN$4,Data!$AP$12,0))))))</f>
        <v>0</v>
      </c>
      <c r="AM366" s="9">
        <f>IF($M366=Data!$L$10,Data!$V$13,IF($M366=Data!$L$12,Data!$V$13,IF($M366=Data!$Y$4,Data!$AA$13,IF($M366=Data!$AD$4,Data!$AF$13,IF($M366=Data!$AI$4,Data!$AK$13,IF($M366=Data!$AN$4,Data!$AP$13,0))))))</f>
        <v>0</v>
      </c>
      <c r="AN366" s="9">
        <f>IF($M366=Data!$L$10,Data!$V$14,IF($M366=Data!$L$12,Data!$V$14,IF($M366=Data!$Y$4,Data!$AA$14,IF($M366=Data!$AD$4,Data!$AF$14,IF($M366=Data!$AI$4,Data!$AK$14,IF($M366=Data!$AN$4,Data!$AP$14,0))))))</f>
        <v>0</v>
      </c>
      <c r="AO366" s="9">
        <f>IF($M366=Data!$L$10,Data!$V$15,IF($M366=Data!$L$12,Data!$V$15,IF($M366=Data!$Y$4,Data!$AA$15,IF($M366=Data!$AD$4,Data!$AF$15,IF($M366=Data!$AI$4,Data!$AK$15,IF($M366=Data!$AN$4,Data!$AP$15,0))))))</f>
        <v>0</v>
      </c>
      <c r="AP366" s="9">
        <f>IF($M366=Data!$L$10,Data!$V$16,IF($M366=Data!$L$12,Data!$V$16,IF($M366=Data!$Y$4,Data!$AA$16,IF($M366=Data!$AD$4,Data!$AF$16,IF($M366=Data!$AI$4,Data!$AK$16,IF($M366=Data!$AN$4,Data!$AP$16,0))))))</f>
        <v>0</v>
      </c>
      <c r="AQ366" s="9">
        <f>IF($M366=Data!$L$10,Data!$V$17,IF($M366=Data!$L$12,Data!$V$17,IF($M366=Data!$Y$4,Data!$AA$17,IF($M366=Data!$AD$4,Data!$AF$17,IF($M366=Data!$AI$4,Data!$AK$17,IF($M366=Data!$AN$4,Data!$AP$17,0))))))</f>
        <v>0</v>
      </c>
      <c r="AR366" s="9">
        <f>IF($M366=Data!$L$10,Data!$V$18,IF($M366=Data!$L$12,Data!$V$18,IF($M366=Data!$Y$4,Data!$AA$18,IF($M366=Data!$AD$4,Data!$AF$18,IF($M366=Data!$AI$4,Data!$AK$18,IF($M366=Data!$AN$4,Data!$AP$18,0))))))</f>
        <v>0</v>
      </c>
      <c r="AS366" s="9">
        <f>IF($M366=Data!$L$10,Data!$V$19,IF($M366=Data!$L$12,Data!$V$19,IF($M366=Data!$Y$4,Data!$AA$19,IF($M366=Data!$AD$4,Data!$AF$19,IF($M366=Data!$AI$4,Data!$AK$19,IF($M366=Data!$AN$4,Data!$AP$19,0))))))</f>
        <v>0</v>
      </c>
      <c r="AT366" s="9">
        <f>IF($M366=Data!$L$10,Data!$V$20,IF($M366=Data!$L$12,Data!$V$20,IF($M366=Data!$Y$4,Data!$AA$20,IF($M366=Data!$AD$4,Data!$AF$20,IF($M366=Data!$AI$4,Data!$AK$20,IF($M366=Data!$AN$4,Data!$AP$20,0))))))</f>
        <v>0</v>
      </c>
      <c r="AU366" s="9">
        <f>IF($M366=Data!$L$10,Data!$V$21,IF($M366=Data!$L$12,Data!$V$21,IF($M366=Data!$Y$4,Data!$AA$21,IF($M366=Data!$AD$4,Data!$AF$21,IF($M366=Data!$AI$4,Data!$AK$21,IF($M366=Data!$AN$4,Data!$AP$21,0))))))</f>
        <v>0</v>
      </c>
      <c r="AV366" s="9">
        <f>IF($M366=Data!$L$10,Data!$V$22,IF($M366=Data!$L$12,Data!$V$22,IF($M366=Data!$Y$4,Data!$AA$22,IF($M366=Data!$AD$4,Data!$AF$22,IF($M366=Data!$AI$4,Data!$AK$22,IF($M366=Data!$AN$4,Data!$AP$22,0))))))</f>
        <v>0</v>
      </c>
      <c r="AW366" s="9">
        <f>IF($M366=Data!$L$10,Data!$V$23,IF($M366=Data!$L$12,Data!$V$23,IF($M366=Data!$Y$4,Data!$AA$23,IF($M366=Data!$AD$4,Data!$AF$23,IF($M366=Data!$AI$4,Data!$AK$23,IF($M366=Data!$AN$4,Data!$AP$23,0))))))</f>
        <v>0</v>
      </c>
      <c r="AX366" s="9">
        <f>IF($M366=Data!$L$10,Data!$V$24,IF($M366=Data!$L$12,Data!$V$24,IF($M366=Data!$Y$4,Data!$AA$24,IF($M366=Data!$AD$4,Data!$AF$24,IF($M366=Data!$AI$4,Data!$AK$24,IF($M366=Data!$AN$4,Data!$AP$24,0))))))</f>
        <v>0</v>
      </c>
      <c r="AY366" s="9">
        <f>IF($M366=Data!$L$10,Data!$V$25,IF($M366=Data!$L$12,Data!$V$25,IF($M366=Data!$Y$4,Data!$AA$25,IF($M366=Data!$AD$4,Data!$AF$25,IF($M366=Data!$AI$4,Data!$AK$25,IF($M366=Data!$AN$4,Data!$AP$25,0))))))</f>
        <v>0</v>
      </c>
      <c r="AZ366" s="9">
        <f>IF($M366=Data!$L$10,Data!$V$26,IF($M366=Data!$L$12,Data!$V$26,IF($M366=Data!$Y$4,Data!$AA$26,IF($M366=Data!$AD$4,Data!$AF$26,IF($M366=Data!$AI$4,Data!$AK$26,IF($M366=Data!$AN$4,Data!$AP$26,0))))))</f>
        <v>0</v>
      </c>
      <c r="BA366" s="9">
        <f>IF($M366=Data!$L$10,Data!$V$27,IF($M366=Data!$L$12,Data!$V$27,IF($M366=Data!$Y$4,Data!$AA$27,IF($M366=Data!$AD$4,Data!$AF$27,IF($M366=Data!$AI$4,Data!$AK$27,IF($M366=Data!$AN$4,Data!$AP$27,0))))))</f>
        <v>0</v>
      </c>
      <c r="BB366" s="9">
        <f>IF($M366=Data!$L$10,Data!$V$28,IF($M366=Data!$L$12,Data!$V$28,IF($M366=Data!$Y$4,Data!$AA$28,IF($M366=Data!$AD$4,Data!$AF$28,IF($M366=Data!$AI$4,Data!$AK$28,IF($M366=Data!$AN$4,Data!$AP$28,0))))))</f>
        <v>0</v>
      </c>
      <c r="BC366" s="9">
        <f t="shared" si="24"/>
        <v>0</v>
      </c>
      <c r="BD366" s="119">
        <f>VLOOKUP($BC366,Data!$AS$4:$AT$128,2,FALSE)</f>
        <v>0</v>
      </c>
      <c r="BE366" s="102">
        <f>IF('LCLR Activity List v2.2'!$K366="SPR",1,0)</f>
        <v>0</v>
      </c>
      <c r="BF366" s="100" t="e">
        <f>IF($BE366=0,T366*Data!BF$98,IF($BE366=1,T366*Data!BK$98,T366*Data!BF$98))</f>
        <v>#N/A</v>
      </c>
      <c r="BG366" s="100" t="e">
        <f>IF($BE366=0,U366*Data!BG$98,IF($BE366=1,U366*Data!BL$98,U366*Data!BG$98))</f>
        <v>#N/A</v>
      </c>
      <c r="BH366" s="100" t="e">
        <f>IF($BE366=0,V366*Data!BH$98,IF($BE366=1,V366*Data!BM$98,V366*Data!BH$98))</f>
        <v>#N/A</v>
      </c>
      <c r="BI366" s="100" t="e">
        <f>IF($BE366=0,W366*Data!BI$98,IF($BE366=1,W366*Data!BN$98,W366*Data!BI$98))</f>
        <v>#N/A</v>
      </c>
      <c r="BJ366" s="100" t="e">
        <f>IF($BE366=0,X366*Data!BJ$98,IF($BE366=1,X366*Data!BO$98,X366*Data!BJ$98))</f>
        <v>#N/A</v>
      </c>
      <c r="BK366" s="97" t="e">
        <f t="shared" si="23"/>
        <v>#N/A</v>
      </c>
    </row>
    <row r="367" spans="1:63" x14ac:dyDescent="0.35">
      <c r="A367" s="187">
        <v>355</v>
      </c>
      <c r="B367" s="165"/>
      <c r="C367" s="166"/>
      <c r="D367" s="230"/>
      <c r="E367" s="166"/>
      <c r="F367" s="166"/>
      <c r="G367" s="166"/>
      <c r="H367" s="166"/>
      <c r="I367" s="166"/>
      <c r="J367" s="166"/>
      <c r="K367" s="166"/>
      <c r="L367" s="166"/>
      <c r="M367" s="166"/>
      <c r="N367" s="166"/>
      <c r="O367" s="231"/>
      <c r="P367" s="154">
        <f>VLOOKUP($BC367,Data!$AS$4:$AT$128,2,FALSE)</f>
        <v>0</v>
      </c>
      <c r="Q367" s="166"/>
      <c r="R367" s="166"/>
      <c r="S367" s="155"/>
      <c r="T367" s="170"/>
      <c r="U367" s="170"/>
      <c r="V367" s="170"/>
      <c r="W367" s="170"/>
      <c r="X367" s="156">
        <f t="shared" si="21"/>
        <v>0</v>
      </c>
      <c r="Y367" s="170"/>
      <c r="Z367" s="156">
        <f t="shared" si="22"/>
        <v>0</v>
      </c>
      <c r="AA367" s="175"/>
      <c r="AB367" s="176"/>
      <c r="AD367" s="9">
        <f>IF($M367=Data!$L$10,Data!$V$4,IF($M367=Data!$L$12,Data!$V$4,IF($M367=Data!$Y$4,Data!$AA$4,IF($M367=Data!$AD$4,Data!$AF$4,IF($M367=Data!$AI$4,Data!$AK$4,IF($M367=Data!$AN$4,Data!$AP$4,0))))))</f>
        <v>0</v>
      </c>
      <c r="AE367" s="9">
        <f>IF($M367=Data!$L$10,Data!$V$5,IF($M367=Data!$L$12,Data!$V$5,IF($M367=Data!$Y$4,Data!$AA$5,IF($M367=Data!$AD$4,Data!$AF$5,IF($M367=Data!$AI$4,Data!$AK$5,IF($M367=Data!$AN$4,Data!$AP$5,0))))))</f>
        <v>0</v>
      </c>
      <c r="AF367" s="9">
        <f>IF($M367=Data!$L$10,Data!$V$6,IF($M367=Data!$L$12,Data!$V$6,IF($M367=Data!$Y$4,Data!$AA$6,IF($M367=Data!$AD$4,Data!$AF$6,IF($M367=Data!$AI$4,Data!$AK$6,IF($M367=Data!$AN$4,Data!$AP$6,0))))))</f>
        <v>0</v>
      </c>
      <c r="AG367" s="9">
        <f>IF($M367=Data!$L$10,Data!$V$7,IF($M367=Data!$L$12,Data!$V$7,IF($M367=Data!$Y$4,Data!$AA$7,IF($M367=Data!$AD$4,Data!$AF$7,IF($M367=Data!$AI$4,Data!$AK$7,IF($M367=Data!$AN$4,Data!$AP$7,0))))))</f>
        <v>0</v>
      </c>
      <c r="AH367" s="9">
        <f>IF($M367=Data!$L$10,Data!$V$8,IF($M367=Data!$L$12,Data!$V$8,IF($M367=Data!$Y$4,Data!$AA$8,IF($M367=Data!$AD$4,Data!$AF$8,IF($M367=Data!$AI$4,Data!$AK$8,IF($M367=Data!$AN$4,Data!$AP$8,0))))))</f>
        <v>0</v>
      </c>
      <c r="AI367" s="9">
        <f>IF($M367=Data!$L$10,Data!$V$9,IF($M367=Data!$L$12,Data!$V$9,IF($M367=Data!$Y$4,Data!$AA$9,IF($M367=Data!$AD$4,Data!$AF$9,IF($M367=Data!$AI$4,Data!$AK$9,IF($M367=Data!$AN$4,Data!$AP$9,0))))))</f>
        <v>0</v>
      </c>
      <c r="AJ367" s="9">
        <f>IF($M367=Data!$L$10,Data!$V$10,IF($M367=Data!$L$12,Data!$V$10,IF($M367=Data!$Y$4,Data!$AA$10,IF($M367=Data!$AD$4,Data!$AF$10,IF($M367=Data!$AI$4,Data!$AK$10,IF($M367=Data!$AN$4,Data!$AP$10,0))))))</f>
        <v>0</v>
      </c>
      <c r="AK367" s="9">
        <f>IF($M367=Data!$L$10,Data!$V$11,IF($M367=Data!$L$12,Data!$V$11,IF($M367=Data!$Y$4,Data!$AA$11,IF($M367=Data!$AD$4,Data!$AF$11,IF($M367=Data!$AI$4,Data!$AK$11,IF($M367=Data!$AN$4,Data!$AP$11,0))))))</f>
        <v>0</v>
      </c>
      <c r="AL367" s="9">
        <f>IF($M367=Data!$L$10,Data!$V$12,IF($M367=Data!$L$12,Data!$V$12,IF($M367=Data!$Y$4,Data!$AA$12,IF($M367=Data!$AD$4,Data!$AF$12,IF($M367=Data!$AI$4,Data!$AK$12,IF($M367=Data!$AN$4,Data!$AP$12,0))))))</f>
        <v>0</v>
      </c>
      <c r="AM367" s="9">
        <f>IF($M367=Data!$L$10,Data!$V$13,IF($M367=Data!$L$12,Data!$V$13,IF($M367=Data!$Y$4,Data!$AA$13,IF($M367=Data!$AD$4,Data!$AF$13,IF($M367=Data!$AI$4,Data!$AK$13,IF($M367=Data!$AN$4,Data!$AP$13,0))))))</f>
        <v>0</v>
      </c>
      <c r="AN367" s="9">
        <f>IF($M367=Data!$L$10,Data!$V$14,IF($M367=Data!$L$12,Data!$V$14,IF($M367=Data!$Y$4,Data!$AA$14,IF($M367=Data!$AD$4,Data!$AF$14,IF($M367=Data!$AI$4,Data!$AK$14,IF($M367=Data!$AN$4,Data!$AP$14,0))))))</f>
        <v>0</v>
      </c>
      <c r="AO367" s="9">
        <f>IF($M367=Data!$L$10,Data!$V$15,IF($M367=Data!$L$12,Data!$V$15,IF($M367=Data!$Y$4,Data!$AA$15,IF($M367=Data!$AD$4,Data!$AF$15,IF($M367=Data!$AI$4,Data!$AK$15,IF($M367=Data!$AN$4,Data!$AP$15,0))))))</f>
        <v>0</v>
      </c>
      <c r="AP367" s="9">
        <f>IF($M367=Data!$L$10,Data!$V$16,IF($M367=Data!$L$12,Data!$V$16,IF($M367=Data!$Y$4,Data!$AA$16,IF($M367=Data!$AD$4,Data!$AF$16,IF($M367=Data!$AI$4,Data!$AK$16,IF($M367=Data!$AN$4,Data!$AP$16,0))))))</f>
        <v>0</v>
      </c>
      <c r="AQ367" s="9">
        <f>IF($M367=Data!$L$10,Data!$V$17,IF($M367=Data!$L$12,Data!$V$17,IF($M367=Data!$Y$4,Data!$AA$17,IF($M367=Data!$AD$4,Data!$AF$17,IF($M367=Data!$AI$4,Data!$AK$17,IF($M367=Data!$AN$4,Data!$AP$17,0))))))</f>
        <v>0</v>
      </c>
      <c r="AR367" s="9">
        <f>IF($M367=Data!$L$10,Data!$V$18,IF($M367=Data!$L$12,Data!$V$18,IF($M367=Data!$Y$4,Data!$AA$18,IF($M367=Data!$AD$4,Data!$AF$18,IF($M367=Data!$AI$4,Data!$AK$18,IF($M367=Data!$AN$4,Data!$AP$18,0))))))</f>
        <v>0</v>
      </c>
      <c r="AS367" s="9">
        <f>IF($M367=Data!$L$10,Data!$V$19,IF($M367=Data!$L$12,Data!$V$19,IF($M367=Data!$Y$4,Data!$AA$19,IF($M367=Data!$AD$4,Data!$AF$19,IF($M367=Data!$AI$4,Data!$AK$19,IF($M367=Data!$AN$4,Data!$AP$19,0))))))</f>
        <v>0</v>
      </c>
      <c r="AT367" s="9">
        <f>IF($M367=Data!$L$10,Data!$V$20,IF($M367=Data!$L$12,Data!$V$20,IF($M367=Data!$Y$4,Data!$AA$20,IF($M367=Data!$AD$4,Data!$AF$20,IF($M367=Data!$AI$4,Data!$AK$20,IF($M367=Data!$AN$4,Data!$AP$20,0))))))</f>
        <v>0</v>
      </c>
      <c r="AU367" s="9">
        <f>IF($M367=Data!$L$10,Data!$V$21,IF($M367=Data!$L$12,Data!$V$21,IF($M367=Data!$Y$4,Data!$AA$21,IF($M367=Data!$AD$4,Data!$AF$21,IF($M367=Data!$AI$4,Data!$AK$21,IF($M367=Data!$AN$4,Data!$AP$21,0))))))</f>
        <v>0</v>
      </c>
      <c r="AV367" s="9">
        <f>IF($M367=Data!$L$10,Data!$V$22,IF($M367=Data!$L$12,Data!$V$22,IF($M367=Data!$Y$4,Data!$AA$22,IF($M367=Data!$AD$4,Data!$AF$22,IF($M367=Data!$AI$4,Data!$AK$22,IF($M367=Data!$AN$4,Data!$AP$22,0))))))</f>
        <v>0</v>
      </c>
      <c r="AW367" s="9">
        <f>IF($M367=Data!$L$10,Data!$V$23,IF($M367=Data!$L$12,Data!$V$23,IF($M367=Data!$Y$4,Data!$AA$23,IF($M367=Data!$AD$4,Data!$AF$23,IF($M367=Data!$AI$4,Data!$AK$23,IF($M367=Data!$AN$4,Data!$AP$23,0))))))</f>
        <v>0</v>
      </c>
      <c r="AX367" s="9">
        <f>IF($M367=Data!$L$10,Data!$V$24,IF($M367=Data!$L$12,Data!$V$24,IF($M367=Data!$Y$4,Data!$AA$24,IF($M367=Data!$AD$4,Data!$AF$24,IF($M367=Data!$AI$4,Data!$AK$24,IF($M367=Data!$AN$4,Data!$AP$24,0))))))</f>
        <v>0</v>
      </c>
      <c r="AY367" s="9">
        <f>IF($M367=Data!$L$10,Data!$V$25,IF($M367=Data!$L$12,Data!$V$25,IF($M367=Data!$Y$4,Data!$AA$25,IF($M367=Data!$AD$4,Data!$AF$25,IF($M367=Data!$AI$4,Data!$AK$25,IF($M367=Data!$AN$4,Data!$AP$25,0))))))</f>
        <v>0</v>
      </c>
      <c r="AZ367" s="9">
        <f>IF($M367=Data!$L$10,Data!$V$26,IF($M367=Data!$L$12,Data!$V$26,IF($M367=Data!$Y$4,Data!$AA$26,IF($M367=Data!$AD$4,Data!$AF$26,IF($M367=Data!$AI$4,Data!$AK$26,IF($M367=Data!$AN$4,Data!$AP$26,0))))))</f>
        <v>0</v>
      </c>
      <c r="BA367" s="9">
        <f>IF($M367=Data!$L$10,Data!$V$27,IF($M367=Data!$L$12,Data!$V$27,IF($M367=Data!$Y$4,Data!$AA$27,IF($M367=Data!$AD$4,Data!$AF$27,IF($M367=Data!$AI$4,Data!$AK$27,IF($M367=Data!$AN$4,Data!$AP$27,0))))))</f>
        <v>0</v>
      </c>
      <c r="BB367" s="9">
        <f>IF($M367=Data!$L$10,Data!$V$28,IF($M367=Data!$L$12,Data!$V$28,IF($M367=Data!$Y$4,Data!$AA$28,IF($M367=Data!$AD$4,Data!$AF$28,IF($M367=Data!$AI$4,Data!$AK$28,IF($M367=Data!$AN$4,Data!$AP$28,0))))))</f>
        <v>0</v>
      </c>
      <c r="BC367" s="9">
        <f t="shared" si="24"/>
        <v>0</v>
      </c>
      <c r="BD367" s="119">
        <f>VLOOKUP($BC367,Data!$AS$4:$AT$128,2,FALSE)</f>
        <v>0</v>
      </c>
      <c r="BE367" s="102">
        <f>IF('LCLR Activity List v2.2'!$K367="SPR",1,0)</f>
        <v>0</v>
      </c>
      <c r="BF367" s="100" t="e">
        <f>IF($BE367=0,T367*Data!BF$98,IF($BE367=1,T367*Data!BK$98,T367*Data!BF$98))</f>
        <v>#N/A</v>
      </c>
      <c r="BG367" s="100" t="e">
        <f>IF($BE367=0,U367*Data!BG$98,IF($BE367=1,U367*Data!BL$98,U367*Data!BG$98))</f>
        <v>#N/A</v>
      </c>
      <c r="BH367" s="100" t="e">
        <f>IF($BE367=0,V367*Data!BH$98,IF($BE367=1,V367*Data!BM$98,V367*Data!BH$98))</f>
        <v>#N/A</v>
      </c>
      <c r="BI367" s="100" t="e">
        <f>IF($BE367=0,W367*Data!BI$98,IF($BE367=1,W367*Data!BN$98,W367*Data!BI$98))</f>
        <v>#N/A</v>
      </c>
      <c r="BJ367" s="100" t="e">
        <f>IF($BE367=0,X367*Data!BJ$98,IF($BE367=1,X367*Data!BO$98,X367*Data!BJ$98))</f>
        <v>#N/A</v>
      </c>
      <c r="BK367" s="97" t="e">
        <f t="shared" si="23"/>
        <v>#N/A</v>
      </c>
    </row>
    <row r="368" spans="1:63" x14ac:dyDescent="0.35">
      <c r="A368" s="187">
        <v>356</v>
      </c>
      <c r="B368" s="165"/>
      <c r="C368" s="166"/>
      <c r="D368" s="230"/>
      <c r="E368" s="166"/>
      <c r="F368" s="166"/>
      <c r="G368" s="166"/>
      <c r="H368" s="166"/>
      <c r="I368" s="166"/>
      <c r="J368" s="166"/>
      <c r="K368" s="166"/>
      <c r="L368" s="166"/>
      <c r="M368" s="166"/>
      <c r="N368" s="166"/>
      <c r="O368" s="231"/>
      <c r="P368" s="154">
        <f>VLOOKUP($BC368,Data!$AS$4:$AT$128,2,FALSE)</f>
        <v>0</v>
      </c>
      <c r="Q368" s="166"/>
      <c r="R368" s="166"/>
      <c r="S368" s="155"/>
      <c r="T368" s="170"/>
      <c r="U368" s="170"/>
      <c r="V368" s="170"/>
      <c r="W368" s="170"/>
      <c r="X368" s="156">
        <f t="shared" si="21"/>
        <v>0</v>
      </c>
      <c r="Y368" s="170"/>
      <c r="Z368" s="156">
        <f t="shared" si="22"/>
        <v>0</v>
      </c>
      <c r="AA368" s="175"/>
      <c r="AB368" s="176"/>
      <c r="AD368" s="9">
        <f>IF($M368=Data!$L$10,Data!$V$4,IF($M368=Data!$L$12,Data!$V$4,IF($M368=Data!$Y$4,Data!$AA$4,IF($M368=Data!$AD$4,Data!$AF$4,IF($M368=Data!$AI$4,Data!$AK$4,IF($M368=Data!$AN$4,Data!$AP$4,0))))))</f>
        <v>0</v>
      </c>
      <c r="AE368" s="9">
        <f>IF($M368=Data!$L$10,Data!$V$5,IF($M368=Data!$L$12,Data!$V$5,IF($M368=Data!$Y$4,Data!$AA$5,IF($M368=Data!$AD$4,Data!$AF$5,IF($M368=Data!$AI$4,Data!$AK$5,IF($M368=Data!$AN$4,Data!$AP$5,0))))))</f>
        <v>0</v>
      </c>
      <c r="AF368" s="9">
        <f>IF($M368=Data!$L$10,Data!$V$6,IF($M368=Data!$L$12,Data!$V$6,IF($M368=Data!$Y$4,Data!$AA$6,IF($M368=Data!$AD$4,Data!$AF$6,IF($M368=Data!$AI$4,Data!$AK$6,IF($M368=Data!$AN$4,Data!$AP$6,0))))))</f>
        <v>0</v>
      </c>
      <c r="AG368" s="9">
        <f>IF($M368=Data!$L$10,Data!$V$7,IF($M368=Data!$L$12,Data!$V$7,IF($M368=Data!$Y$4,Data!$AA$7,IF($M368=Data!$AD$4,Data!$AF$7,IF($M368=Data!$AI$4,Data!$AK$7,IF($M368=Data!$AN$4,Data!$AP$7,0))))))</f>
        <v>0</v>
      </c>
      <c r="AH368" s="9">
        <f>IF($M368=Data!$L$10,Data!$V$8,IF($M368=Data!$L$12,Data!$V$8,IF($M368=Data!$Y$4,Data!$AA$8,IF($M368=Data!$AD$4,Data!$AF$8,IF($M368=Data!$AI$4,Data!$AK$8,IF($M368=Data!$AN$4,Data!$AP$8,0))))))</f>
        <v>0</v>
      </c>
      <c r="AI368" s="9">
        <f>IF($M368=Data!$L$10,Data!$V$9,IF($M368=Data!$L$12,Data!$V$9,IF($M368=Data!$Y$4,Data!$AA$9,IF($M368=Data!$AD$4,Data!$AF$9,IF($M368=Data!$AI$4,Data!$AK$9,IF($M368=Data!$AN$4,Data!$AP$9,0))))))</f>
        <v>0</v>
      </c>
      <c r="AJ368" s="9">
        <f>IF($M368=Data!$L$10,Data!$V$10,IF($M368=Data!$L$12,Data!$V$10,IF($M368=Data!$Y$4,Data!$AA$10,IF($M368=Data!$AD$4,Data!$AF$10,IF($M368=Data!$AI$4,Data!$AK$10,IF($M368=Data!$AN$4,Data!$AP$10,0))))))</f>
        <v>0</v>
      </c>
      <c r="AK368" s="9">
        <f>IF($M368=Data!$L$10,Data!$V$11,IF($M368=Data!$L$12,Data!$V$11,IF($M368=Data!$Y$4,Data!$AA$11,IF($M368=Data!$AD$4,Data!$AF$11,IF($M368=Data!$AI$4,Data!$AK$11,IF($M368=Data!$AN$4,Data!$AP$11,0))))))</f>
        <v>0</v>
      </c>
      <c r="AL368" s="9">
        <f>IF($M368=Data!$L$10,Data!$V$12,IF($M368=Data!$L$12,Data!$V$12,IF($M368=Data!$Y$4,Data!$AA$12,IF($M368=Data!$AD$4,Data!$AF$12,IF($M368=Data!$AI$4,Data!$AK$12,IF($M368=Data!$AN$4,Data!$AP$12,0))))))</f>
        <v>0</v>
      </c>
      <c r="AM368" s="9">
        <f>IF($M368=Data!$L$10,Data!$V$13,IF($M368=Data!$L$12,Data!$V$13,IF($M368=Data!$Y$4,Data!$AA$13,IF($M368=Data!$AD$4,Data!$AF$13,IF($M368=Data!$AI$4,Data!$AK$13,IF($M368=Data!$AN$4,Data!$AP$13,0))))))</f>
        <v>0</v>
      </c>
      <c r="AN368" s="9">
        <f>IF($M368=Data!$L$10,Data!$V$14,IF($M368=Data!$L$12,Data!$V$14,IF($M368=Data!$Y$4,Data!$AA$14,IF($M368=Data!$AD$4,Data!$AF$14,IF($M368=Data!$AI$4,Data!$AK$14,IF($M368=Data!$AN$4,Data!$AP$14,0))))))</f>
        <v>0</v>
      </c>
      <c r="AO368" s="9">
        <f>IF($M368=Data!$L$10,Data!$V$15,IF($M368=Data!$L$12,Data!$V$15,IF($M368=Data!$Y$4,Data!$AA$15,IF($M368=Data!$AD$4,Data!$AF$15,IF($M368=Data!$AI$4,Data!$AK$15,IF($M368=Data!$AN$4,Data!$AP$15,0))))))</f>
        <v>0</v>
      </c>
      <c r="AP368" s="9">
        <f>IF($M368=Data!$L$10,Data!$V$16,IF($M368=Data!$L$12,Data!$V$16,IF($M368=Data!$Y$4,Data!$AA$16,IF($M368=Data!$AD$4,Data!$AF$16,IF($M368=Data!$AI$4,Data!$AK$16,IF($M368=Data!$AN$4,Data!$AP$16,0))))))</f>
        <v>0</v>
      </c>
      <c r="AQ368" s="9">
        <f>IF($M368=Data!$L$10,Data!$V$17,IF($M368=Data!$L$12,Data!$V$17,IF($M368=Data!$Y$4,Data!$AA$17,IF($M368=Data!$AD$4,Data!$AF$17,IF($M368=Data!$AI$4,Data!$AK$17,IF($M368=Data!$AN$4,Data!$AP$17,0))))))</f>
        <v>0</v>
      </c>
      <c r="AR368" s="9">
        <f>IF($M368=Data!$L$10,Data!$V$18,IF($M368=Data!$L$12,Data!$V$18,IF($M368=Data!$Y$4,Data!$AA$18,IF($M368=Data!$AD$4,Data!$AF$18,IF($M368=Data!$AI$4,Data!$AK$18,IF($M368=Data!$AN$4,Data!$AP$18,0))))))</f>
        <v>0</v>
      </c>
      <c r="AS368" s="9">
        <f>IF($M368=Data!$L$10,Data!$V$19,IF($M368=Data!$L$12,Data!$V$19,IF($M368=Data!$Y$4,Data!$AA$19,IF($M368=Data!$AD$4,Data!$AF$19,IF($M368=Data!$AI$4,Data!$AK$19,IF($M368=Data!$AN$4,Data!$AP$19,0))))))</f>
        <v>0</v>
      </c>
      <c r="AT368" s="9">
        <f>IF($M368=Data!$L$10,Data!$V$20,IF($M368=Data!$L$12,Data!$V$20,IF($M368=Data!$Y$4,Data!$AA$20,IF($M368=Data!$AD$4,Data!$AF$20,IF($M368=Data!$AI$4,Data!$AK$20,IF($M368=Data!$AN$4,Data!$AP$20,0))))))</f>
        <v>0</v>
      </c>
      <c r="AU368" s="9">
        <f>IF($M368=Data!$L$10,Data!$V$21,IF($M368=Data!$L$12,Data!$V$21,IF($M368=Data!$Y$4,Data!$AA$21,IF($M368=Data!$AD$4,Data!$AF$21,IF($M368=Data!$AI$4,Data!$AK$21,IF($M368=Data!$AN$4,Data!$AP$21,0))))))</f>
        <v>0</v>
      </c>
      <c r="AV368" s="9">
        <f>IF($M368=Data!$L$10,Data!$V$22,IF($M368=Data!$L$12,Data!$V$22,IF($M368=Data!$Y$4,Data!$AA$22,IF($M368=Data!$AD$4,Data!$AF$22,IF($M368=Data!$AI$4,Data!$AK$22,IF($M368=Data!$AN$4,Data!$AP$22,0))))))</f>
        <v>0</v>
      </c>
      <c r="AW368" s="9">
        <f>IF($M368=Data!$L$10,Data!$V$23,IF($M368=Data!$L$12,Data!$V$23,IF($M368=Data!$Y$4,Data!$AA$23,IF($M368=Data!$AD$4,Data!$AF$23,IF($M368=Data!$AI$4,Data!$AK$23,IF($M368=Data!$AN$4,Data!$AP$23,0))))))</f>
        <v>0</v>
      </c>
      <c r="AX368" s="9">
        <f>IF($M368=Data!$L$10,Data!$V$24,IF($M368=Data!$L$12,Data!$V$24,IF($M368=Data!$Y$4,Data!$AA$24,IF($M368=Data!$AD$4,Data!$AF$24,IF($M368=Data!$AI$4,Data!$AK$24,IF($M368=Data!$AN$4,Data!$AP$24,0))))))</f>
        <v>0</v>
      </c>
      <c r="AY368" s="9">
        <f>IF($M368=Data!$L$10,Data!$V$25,IF($M368=Data!$L$12,Data!$V$25,IF($M368=Data!$Y$4,Data!$AA$25,IF($M368=Data!$AD$4,Data!$AF$25,IF($M368=Data!$AI$4,Data!$AK$25,IF($M368=Data!$AN$4,Data!$AP$25,0))))))</f>
        <v>0</v>
      </c>
      <c r="AZ368" s="9">
        <f>IF($M368=Data!$L$10,Data!$V$26,IF($M368=Data!$L$12,Data!$V$26,IF($M368=Data!$Y$4,Data!$AA$26,IF($M368=Data!$AD$4,Data!$AF$26,IF($M368=Data!$AI$4,Data!$AK$26,IF($M368=Data!$AN$4,Data!$AP$26,0))))))</f>
        <v>0</v>
      </c>
      <c r="BA368" s="9">
        <f>IF($M368=Data!$L$10,Data!$V$27,IF($M368=Data!$L$12,Data!$V$27,IF($M368=Data!$Y$4,Data!$AA$27,IF($M368=Data!$AD$4,Data!$AF$27,IF($M368=Data!$AI$4,Data!$AK$27,IF($M368=Data!$AN$4,Data!$AP$27,0))))))</f>
        <v>0</v>
      </c>
      <c r="BB368" s="9">
        <f>IF($M368=Data!$L$10,Data!$V$28,IF($M368=Data!$L$12,Data!$V$28,IF($M368=Data!$Y$4,Data!$AA$28,IF($M368=Data!$AD$4,Data!$AF$28,IF($M368=Data!$AI$4,Data!$AK$28,IF($M368=Data!$AN$4,Data!$AP$28,0))))))</f>
        <v>0</v>
      </c>
      <c r="BC368" s="9">
        <f t="shared" si="24"/>
        <v>0</v>
      </c>
      <c r="BD368" s="119">
        <f>VLOOKUP($BC368,Data!$AS$4:$AT$128,2,FALSE)</f>
        <v>0</v>
      </c>
      <c r="BE368" s="102">
        <f>IF('LCLR Activity List v2.2'!$K368="SPR",1,0)</f>
        <v>0</v>
      </c>
      <c r="BF368" s="100" t="e">
        <f>IF($BE368=0,T368*Data!BF$98,IF($BE368=1,T368*Data!BK$98,T368*Data!BF$98))</f>
        <v>#N/A</v>
      </c>
      <c r="BG368" s="100" t="e">
        <f>IF($BE368=0,U368*Data!BG$98,IF($BE368=1,U368*Data!BL$98,U368*Data!BG$98))</f>
        <v>#N/A</v>
      </c>
      <c r="BH368" s="100" t="e">
        <f>IF($BE368=0,V368*Data!BH$98,IF($BE368=1,V368*Data!BM$98,V368*Data!BH$98))</f>
        <v>#N/A</v>
      </c>
      <c r="BI368" s="100" t="e">
        <f>IF($BE368=0,W368*Data!BI$98,IF($BE368=1,W368*Data!BN$98,W368*Data!BI$98))</f>
        <v>#N/A</v>
      </c>
      <c r="BJ368" s="100" t="e">
        <f>IF($BE368=0,X368*Data!BJ$98,IF($BE368=1,X368*Data!BO$98,X368*Data!BJ$98))</f>
        <v>#N/A</v>
      </c>
      <c r="BK368" s="97" t="e">
        <f t="shared" si="23"/>
        <v>#N/A</v>
      </c>
    </row>
    <row r="369" spans="1:63" x14ac:dyDescent="0.35">
      <c r="A369" s="187">
        <v>357</v>
      </c>
      <c r="B369" s="165"/>
      <c r="C369" s="166"/>
      <c r="D369" s="230"/>
      <c r="E369" s="166"/>
      <c r="F369" s="166"/>
      <c r="G369" s="166"/>
      <c r="H369" s="166"/>
      <c r="I369" s="166"/>
      <c r="J369" s="166"/>
      <c r="K369" s="166"/>
      <c r="L369" s="166"/>
      <c r="M369" s="166"/>
      <c r="N369" s="166"/>
      <c r="O369" s="231"/>
      <c r="P369" s="154">
        <f>VLOOKUP($BC369,Data!$AS$4:$AT$128,2,FALSE)</f>
        <v>0</v>
      </c>
      <c r="Q369" s="166"/>
      <c r="R369" s="166"/>
      <c r="S369" s="155"/>
      <c r="T369" s="170"/>
      <c r="U369" s="170"/>
      <c r="V369" s="170"/>
      <c r="W369" s="170"/>
      <c r="X369" s="156">
        <f t="shared" si="21"/>
        <v>0</v>
      </c>
      <c r="Y369" s="170"/>
      <c r="Z369" s="156">
        <f t="shared" si="22"/>
        <v>0</v>
      </c>
      <c r="AA369" s="175"/>
      <c r="AB369" s="176"/>
      <c r="AD369" s="9">
        <f>IF($M369=Data!$L$10,Data!$V$4,IF($M369=Data!$L$12,Data!$V$4,IF($M369=Data!$Y$4,Data!$AA$4,IF($M369=Data!$AD$4,Data!$AF$4,IF($M369=Data!$AI$4,Data!$AK$4,IF($M369=Data!$AN$4,Data!$AP$4,0))))))</f>
        <v>0</v>
      </c>
      <c r="AE369" s="9">
        <f>IF($M369=Data!$L$10,Data!$V$5,IF($M369=Data!$L$12,Data!$V$5,IF($M369=Data!$Y$4,Data!$AA$5,IF($M369=Data!$AD$4,Data!$AF$5,IF($M369=Data!$AI$4,Data!$AK$5,IF($M369=Data!$AN$4,Data!$AP$5,0))))))</f>
        <v>0</v>
      </c>
      <c r="AF369" s="9">
        <f>IF($M369=Data!$L$10,Data!$V$6,IF($M369=Data!$L$12,Data!$V$6,IF($M369=Data!$Y$4,Data!$AA$6,IF($M369=Data!$AD$4,Data!$AF$6,IF($M369=Data!$AI$4,Data!$AK$6,IF($M369=Data!$AN$4,Data!$AP$6,0))))))</f>
        <v>0</v>
      </c>
      <c r="AG369" s="9">
        <f>IF($M369=Data!$L$10,Data!$V$7,IF($M369=Data!$L$12,Data!$V$7,IF($M369=Data!$Y$4,Data!$AA$7,IF($M369=Data!$AD$4,Data!$AF$7,IF($M369=Data!$AI$4,Data!$AK$7,IF($M369=Data!$AN$4,Data!$AP$7,0))))))</f>
        <v>0</v>
      </c>
      <c r="AH369" s="9">
        <f>IF($M369=Data!$L$10,Data!$V$8,IF($M369=Data!$L$12,Data!$V$8,IF($M369=Data!$Y$4,Data!$AA$8,IF($M369=Data!$AD$4,Data!$AF$8,IF($M369=Data!$AI$4,Data!$AK$8,IF($M369=Data!$AN$4,Data!$AP$8,0))))))</f>
        <v>0</v>
      </c>
      <c r="AI369" s="9">
        <f>IF($M369=Data!$L$10,Data!$V$9,IF($M369=Data!$L$12,Data!$V$9,IF($M369=Data!$Y$4,Data!$AA$9,IF($M369=Data!$AD$4,Data!$AF$9,IF($M369=Data!$AI$4,Data!$AK$9,IF($M369=Data!$AN$4,Data!$AP$9,0))))))</f>
        <v>0</v>
      </c>
      <c r="AJ369" s="9">
        <f>IF($M369=Data!$L$10,Data!$V$10,IF($M369=Data!$L$12,Data!$V$10,IF($M369=Data!$Y$4,Data!$AA$10,IF($M369=Data!$AD$4,Data!$AF$10,IF($M369=Data!$AI$4,Data!$AK$10,IF($M369=Data!$AN$4,Data!$AP$10,0))))))</f>
        <v>0</v>
      </c>
      <c r="AK369" s="9">
        <f>IF($M369=Data!$L$10,Data!$V$11,IF($M369=Data!$L$12,Data!$V$11,IF($M369=Data!$Y$4,Data!$AA$11,IF($M369=Data!$AD$4,Data!$AF$11,IF($M369=Data!$AI$4,Data!$AK$11,IF($M369=Data!$AN$4,Data!$AP$11,0))))))</f>
        <v>0</v>
      </c>
      <c r="AL369" s="9">
        <f>IF($M369=Data!$L$10,Data!$V$12,IF($M369=Data!$L$12,Data!$V$12,IF($M369=Data!$Y$4,Data!$AA$12,IF($M369=Data!$AD$4,Data!$AF$12,IF($M369=Data!$AI$4,Data!$AK$12,IF($M369=Data!$AN$4,Data!$AP$12,0))))))</f>
        <v>0</v>
      </c>
      <c r="AM369" s="9">
        <f>IF($M369=Data!$L$10,Data!$V$13,IF($M369=Data!$L$12,Data!$V$13,IF($M369=Data!$Y$4,Data!$AA$13,IF($M369=Data!$AD$4,Data!$AF$13,IF($M369=Data!$AI$4,Data!$AK$13,IF($M369=Data!$AN$4,Data!$AP$13,0))))))</f>
        <v>0</v>
      </c>
      <c r="AN369" s="9">
        <f>IF($M369=Data!$L$10,Data!$V$14,IF($M369=Data!$L$12,Data!$V$14,IF($M369=Data!$Y$4,Data!$AA$14,IF($M369=Data!$AD$4,Data!$AF$14,IF($M369=Data!$AI$4,Data!$AK$14,IF($M369=Data!$AN$4,Data!$AP$14,0))))))</f>
        <v>0</v>
      </c>
      <c r="AO369" s="9">
        <f>IF($M369=Data!$L$10,Data!$V$15,IF($M369=Data!$L$12,Data!$V$15,IF($M369=Data!$Y$4,Data!$AA$15,IF($M369=Data!$AD$4,Data!$AF$15,IF($M369=Data!$AI$4,Data!$AK$15,IF($M369=Data!$AN$4,Data!$AP$15,0))))))</f>
        <v>0</v>
      </c>
      <c r="AP369" s="9">
        <f>IF($M369=Data!$L$10,Data!$V$16,IF($M369=Data!$L$12,Data!$V$16,IF($M369=Data!$Y$4,Data!$AA$16,IF($M369=Data!$AD$4,Data!$AF$16,IF($M369=Data!$AI$4,Data!$AK$16,IF($M369=Data!$AN$4,Data!$AP$16,0))))))</f>
        <v>0</v>
      </c>
      <c r="AQ369" s="9">
        <f>IF($M369=Data!$L$10,Data!$V$17,IF($M369=Data!$L$12,Data!$V$17,IF($M369=Data!$Y$4,Data!$AA$17,IF($M369=Data!$AD$4,Data!$AF$17,IF($M369=Data!$AI$4,Data!$AK$17,IF($M369=Data!$AN$4,Data!$AP$17,0))))))</f>
        <v>0</v>
      </c>
      <c r="AR369" s="9">
        <f>IF($M369=Data!$L$10,Data!$V$18,IF($M369=Data!$L$12,Data!$V$18,IF($M369=Data!$Y$4,Data!$AA$18,IF($M369=Data!$AD$4,Data!$AF$18,IF($M369=Data!$AI$4,Data!$AK$18,IF($M369=Data!$AN$4,Data!$AP$18,0))))))</f>
        <v>0</v>
      </c>
      <c r="AS369" s="9">
        <f>IF($M369=Data!$L$10,Data!$V$19,IF($M369=Data!$L$12,Data!$V$19,IF($M369=Data!$Y$4,Data!$AA$19,IF($M369=Data!$AD$4,Data!$AF$19,IF($M369=Data!$AI$4,Data!$AK$19,IF($M369=Data!$AN$4,Data!$AP$19,0))))))</f>
        <v>0</v>
      </c>
      <c r="AT369" s="9">
        <f>IF($M369=Data!$L$10,Data!$V$20,IF($M369=Data!$L$12,Data!$V$20,IF($M369=Data!$Y$4,Data!$AA$20,IF($M369=Data!$AD$4,Data!$AF$20,IF($M369=Data!$AI$4,Data!$AK$20,IF($M369=Data!$AN$4,Data!$AP$20,0))))))</f>
        <v>0</v>
      </c>
      <c r="AU369" s="9">
        <f>IF($M369=Data!$L$10,Data!$V$21,IF($M369=Data!$L$12,Data!$V$21,IF($M369=Data!$Y$4,Data!$AA$21,IF($M369=Data!$AD$4,Data!$AF$21,IF($M369=Data!$AI$4,Data!$AK$21,IF($M369=Data!$AN$4,Data!$AP$21,0))))))</f>
        <v>0</v>
      </c>
      <c r="AV369" s="9">
        <f>IF($M369=Data!$L$10,Data!$V$22,IF($M369=Data!$L$12,Data!$V$22,IF($M369=Data!$Y$4,Data!$AA$22,IF($M369=Data!$AD$4,Data!$AF$22,IF($M369=Data!$AI$4,Data!$AK$22,IF($M369=Data!$AN$4,Data!$AP$22,0))))))</f>
        <v>0</v>
      </c>
      <c r="AW369" s="9">
        <f>IF($M369=Data!$L$10,Data!$V$23,IF($M369=Data!$L$12,Data!$V$23,IF($M369=Data!$Y$4,Data!$AA$23,IF($M369=Data!$AD$4,Data!$AF$23,IF($M369=Data!$AI$4,Data!$AK$23,IF($M369=Data!$AN$4,Data!$AP$23,0))))))</f>
        <v>0</v>
      </c>
      <c r="AX369" s="9">
        <f>IF($M369=Data!$L$10,Data!$V$24,IF($M369=Data!$L$12,Data!$V$24,IF($M369=Data!$Y$4,Data!$AA$24,IF($M369=Data!$AD$4,Data!$AF$24,IF($M369=Data!$AI$4,Data!$AK$24,IF($M369=Data!$AN$4,Data!$AP$24,0))))))</f>
        <v>0</v>
      </c>
      <c r="AY369" s="9">
        <f>IF($M369=Data!$L$10,Data!$V$25,IF($M369=Data!$L$12,Data!$V$25,IF($M369=Data!$Y$4,Data!$AA$25,IF($M369=Data!$AD$4,Data!$AF$25,IF($M369=Data!$AI$4,Data!$AK$25,IF($M369=Data!$AN$4,Data!$AP$25,0))))))</f>
        <v>0</v>
      </c>
      <c r="AZ369" s="9">
        <f>IF($M369=Data!$L$10,Data!$V$26,IF($M369=Data!$L$12,Data!$V$26,IF($M369=Data!$Y$4,Data!$AA$26,IF($M369=Data!$AD$4,Data!$AF$26,IF($M369=Data!$AI$4,Data!$AK$26,IF($M369=Data!$AN$4,Data!$AP$26,0))))))</f>
        <v>0</v>
      </c>
      <c r="BA369" s="9">
        <f>IF($M369=Data!$L$10,Data!$V$27,IF($M369=Data!$L$12,Data!$V$27,IF($M369=Data!$Y$4,Data!$AA$27,IF($M369=Data!$AD$4,Data!$AF$27,IF($M369=Data!$AI$4,Data!$AK$27,IF($M369=Data!$AN$4,Data!$AP$27,0))))))</f>
        <v>0</v>
      </c>
      <c r="BB369" s="9">
        <f>IF($M369=Data!$L$10,Data!$V$28,IF($M369=Data!$L$12,Data!$V$28,IF($M369=Data!$Y$4,Data!$AA$28,IF($M369=Data!$AD$4,Data!$AF$28,IF($M369=Data!$AI$4,Data!$AK$28,IF($M369=Data!$AN$4,Data!$AP$28,0))))))</f>
        <v>0</v>
      </c>
      <c r="BC369" s="9">
        <f t="shared" si="24"/>
        <v>0</v>
      </c>
      <c r="BD369" s="119">
        <f>VLOOKUP($BC369,Data!$AS$4:$AT$128,2,FALSE)</f>
        <v>0</v>
      </c>
      <c r="BE369" s="102">
        <f>IF('LCLR Activity List v2.2'!$K369="SPR",1,0)</f>
        <v>0</v>
      </c>
      <c r="BF369" s="100" t="e">
        <f>IF($BE369=0,T369*Data!BF$98,IF($BE369=1,T369*Data!BK$98,T369*Data!BF$98))</f>
        <v>#N/A</v>
      </c>
      <c r="BG369" s="100" t="e">
        <f>IF($BE369=0,U369*Data!BG$98,IF($BE369=1,U369*Data!BL$98,U369*Data!BG$98))</f>
        <v>#N/A</v>
      </c>
      <c r="BH369" s="100" t="e">
        <f>IF($BE369=0,V369*Data!BH$98,IF($BE369=1,V369*Data!BM$98,V369*Data!BH$98))</f>
        <v>#N/A</v>
      </c>
      <c r="BI369" s="100" t="e">
        <f>IF($BE369=0,W369*Data!BI$98,IF($BE369=1,W369*Data!BN$98,W369*Data!BI$98))</f>
        <v>#N/A</v>
      </c>
      <c r="BJ369" s="100" t="e">
        <f>IF($BE369=0,X369*Data!BJ$98,IF($BE369=1,X369*Data!BO$98,X369*Data!BJ$98))</f>
        <v>#N/A</v>
      </c>
      <c r="BK369" s="97" t="e">
        <f t="shared" si="23"/>
        <v>#N/A</v>
      </c>
    </row>
    <row r="370" spans="1:63" x14ac:dyDescent="0.35">
      <c r="A370" s="187">
        <v>358</v>
      </c>
      <c r="B370" s="165"/>
      <c r="C370" s="166"/>
      <c r="D370" s="230"/>
      <c r="E370" s="166"/>
      <c r="F370" s="166"/>
      <c r="G370" s="166"/>
      <c r="H370" s="166"/>
      <c r="I370" s="166"/>
      <c r="J370" s="166"/>
      <c r="K370" s="166"/>
      <c r="L370" s="166"/>
      <c r="M370" s="166"/>
      <c r="N370" s="166"/>
      <c r="O370" s="231"/>
      <c r="P370" s="154">
        <f>VLOOKUP($BC370,Data!$AS$4:$AT$128,2,FALSE)</f>
        <v>0</v>
      </c>
      <c r="Q370" s="166"/>
      <c r="R370" s="166"/>
      <c r="S370" s="155"/>
      <c r="T370" s="170"/>
      <c r="U370" s="170"/>
      <c r="V370" s="170"/>
      <c r="W370" s="170"/>
      <c r="X370" s="156">
        <f t="shared" si="21"/>
        <v>0</v>
      </c>
      <c r="Y370" s="170"/>
      <c r="Z370" s="156">
        <f t="shared" si="22"/>
        <v>0</v>
      </c>
      <c r="AA370" s="175"/>
      <c r="AB370" s="176"/>
      <c r="AD370" s="9">
        <f>IF($M370=Data!$L$10,Data!$V$4,IF($M370=Data!$L$12,Data!$V$4,IF($M370=Data!$Y$4,Data!$AA$4,IF($M370=Data!$AD$4,Data!$AF$4,IF($M370=Data!$AI$4,Data!$AK$4,IF($M370=Data!$AN$4,Data!$AP$4,0))))))</f>
        <v>0</v>
      </c>
      <c r="AE370" s="9">
        <f>IF($M370=Data!$L$10,Data!$V$5,IF($M370=Data!$L$12,Data!$V$5,IF($M370=Data!$Y$4,Data!$AA$5,IF($M370=Data!$AD$4,Data!$AF$5,IF($M370=Data!$AI$4,Data!$AK$5,IF($M370=Data!$AN$4,Data!$AP$5,0))))))</f>
        <v>0</v>
      </c>
      <c r="AF370" s="9">
        <f>IF($M370=Data!$L$10,Data!$V$6,IF($M370=Data!$L$12,Data!$V$6,IF($M370=Data!$Y$4,Data!$AA$6,IF($M370=Data!$AD$4,Data!$AF$6,IF($M370=Data!$AI$4,Data!$AK$6,IF($M370=Data!$AN$4,Data!$AP$6,0))))))</f>
        <v>0</v>
      </c>
      <c r="AG370" s="9">
        <f>IF($M370=Data!$L$10,Data!$V$7,IF($M370=Data!$L$12,Data!$V$7,IF($M370=Data!$Y$4,Data!$AA$7,IF($M370=Data!$AD$4,Data!$AF$7,IF($M370=Data!$AI$4,Data!$AK$7,IF($M370=Data!$AN$4,Data!$AP$7,0))))))</f>
        <v>0</v>
      </c>
      <c r="AH370" s="9">
        <f>IF($M370=Data!$L$10,Data!$V$8,IF($M370=Data!$L$12,Data!$V$8,IF($M370=Data!$Y$4,Data!$AA$8,IF($M370=Data!$AD$4,Data!$AF$8,IF($M370=Data!$AI$4,Data!$AK$8,IF($M370=Data!$AN$4,Data!$AP$8,0))))))</f>
        <v>0</v>
      </c>
      <c r="AI370" s="9">
        <f>IF($M370=Data!$L$10,Data!$V$9,IF($M370=Data!$L$12,Data!$V$9,IF($M370=Data!$Y$4,Data!$AA$9,IF($M370=Data!$AD$4,Data!$AF$9,IF($M370=Data!$AI$4,Data!$AK$9,IF($M370=Data!$AN$4,Data!$AP$9,0))))))</f>
        <v>0</v>
      </c>
      <c r="AJ370" s="9">
        <f>IF($M370=Data!$L$10,Data!$V$10,IF($M370=Data!$L$12,Data!$V$10,IF($M370=Data!$Y$4,Data!$AA$10,IF($M370=Data!$AD$4,Data!$AF$10,IF($M370=Data!$AI$4,Data!$AK$10,IF($M370=Data!$AN$4,Data!$AP$10,0))))))</f>
        <v>0</v>
      </c>
      <c r="AK370" s="9">
        <f>IF($M370=Data!$L$10,Data!$V$11,IF($M370=Data!$L$12,Data!$V$11,IF($M370=Data!$Y$4,Data!$AA$11,IF($M370=Data!$AD$4,Data!$AF$11,IF($M370=Data!$AI$4,Data!$AK$11,IF($M370=Data!$AN$4,Data!$AP$11,0))))))</f>
        <v>0</v>
      </c>
      <c r="AL370" s="9">
        <f>IF($M370=Data!$L$10,Data!$V$12,IF($M370=Data!$L$12,Data!$V$12,IF($M370=Data!$Y$4,Data!$AA$12,IF($M370=Data!$AD$4,Data!$AF$12,IF($M370=Data!$AI$4,Data!$AK$12,IF($M370=Data!$AN$4,Data!$AP$12,0))))))</f>
        <v>0</v>
      </c>
      <c r="AM370" s="9">
        <f>IF($M370=Data!$L$10,Data!$V$13,IF($M370=Data!$L$12,Data!$V$13,IF($M370=Data!$Y$4,Data!$AA$13,IF($M370=Data!$AD$4,Data!$AF$13,IF($M370=Data!$AI$4,Data!$AK$13,IF($M370=Data!$AN$4,Data!$AP$13,0))))))</f>
        <v>0</v>
      </c>
      <c r="AN370" s="9">
        <f>IF($M370=Data!$L$10,Data!$V$14,IF($M370=Data!$L$12,Data!$V$14,IF($M370=Data!$Y$4,Data!$AA$14,IF($M370=Data!$AD$4,Data!$AF$14,IF($M370=Data!$AI$4,Data!$AK$14,IF($M370=Data!$AN$4,Data!$AP$14,0))))))</f>
        <v>0</v>
      </c>
      <c r="AO370" s="9">
        <f>IF($M370=Data!$L$10,Data!$V$15,IF($M370=Data!$L$12,Data!$V$15,IF($M370=Data!$Y$4,Data!$AA$15,IF($M370=Data!$AD$4,Data!$AF$15,IF($M370=Data!$AI$4,Data!$AK$15,IF($M370=Data!$AN$4,Data!$AP$15,0))))))</f>
        <v>0</v>
      </c>
      <c r="AP370" s="9">
        <f>IF($M370=Data!$L$10,Data!$V$16,IF($M370=Data!$L$12,Data!$V$16,IF($M370=Data!$Y$4,Data!$AA$16,IF($M370=Data!$AD$4,Data!$AF$16,IF($M370=Data!$AI$4,Data!$AK$16,IF($M370=Data!$AN$4,Data!$AP$16,0))))))</f>
        <v>0</v>
      </c>
      <c r="AQ370" s="9">
        <f>IF($M370=Data!$L$10,Data!$V$17,IF($M370=Data!$L$12,Data!$V$17,IF($M370=Data!$Y$4,Data!$AA$17,IF($M370=Data!$AD$4,Data!$AF$17,IF($M370=Data!$AI$4,Data!$AK$17,IF($M370=Data!$AN$4,Data!$AP$17,0))))))</f>
        <v>0</v>
      </c>
      <c r="AR370" s="9">
        <f>IF($M370=Data!$L$10,Data!$V$18,IF($M370=Data!$L$12,Data!$V$18,IF($M370=Data!$Y$4,Data!$AA$18,IF($M370=Data!$AD$4,Data!$AF$18,IF($M370=Data!$AI$4,Data!$AK$18,IF($M370=Data!$AN$4,Data!$AP$18,0))))))</f>
        <v>0</v>
      </c>
      <c r="AS370" s="9">
        <f>IF($M370=Data!$L$10,Data!$V$19,IF($M370=Data!$L$12,Data!$V$19,IF($M370=Data!$Y$4,Data!$AA$19,IF($M370=Data!$AD$4,Data!$AF$19,IF($M370=Data!$AI$4,Data!$AK$19,IF($M370=Data!$AN$4,Data!$AP$19,0))))))</f>
        <v>0</v>
      </c>
      <c r="AT370" s="9">
        <f>IF($M370=Data!$L$10,Data!$V$20,IF($M370=Data!$L$12,Data!$V$20,IF($M370=Data!$Y$4,Data!$AA$20,IF($M370=Data!$AD$4,Data!$AF$20,IF($M370=Data!$AI$4,Data!$AK$20,IF($M370=Data!$AN$4,Data!$AP$20,0))))))</f>
        <v>0</v>
      </c>
      <c r="AU370" s="9">
        <f>IF($M370=Data!$L$10,Data!$V$21,IF($M370=Data!$L$12,Data!$V$21,IF($M370=Data!$Y$4,Data!$AA$21,IF($M370=Data!$AD$4,Data!$AF$21,IF($M370=Data!$AI$4,Data!$AK$21,IF($M370=Data!$AN$4,Data!$AP$21,0))))))</f>
        <v>0</v>
      </c>
      <c r="AV370" s="9">
        <f>IF($M370=Data!$L$10,Data!$V$22,IF($M370=Data!$L$12,Data!$V$22,IF($M370=Data!$Y$4,Data!$AA$22,IF($M370=Data!$AD$4,Data!$AF$22,IF($M370=Data!$AI$4,Data!$AK$22,IF($M370=Data!$AN$4,Data!$AP$22,0))))))</f>
        <v>0</v>
      </c>
      <c r="AW370" s="9">
        <f>IF($M370=Data!$L$10,Data!$V$23,IF($M370=Data!$L$12,Data!$V$23,IF($M370=Data!$Y$4,Data!$AA$23,IF($M370=Data!$AD$4,Data!$AF$23,IF($M370=Data!$AI$4,Data!$AK$23,IF($M370=Data!$AN$4,Data!$AP$23,0))))))</f>
        <v>0</v>
      </c>
      <c r="AX370" s="9">
        <f>IF($M370=Data!$L$10,Data!$V$24,IF($M370=Data!$L$12,Data!$V$24,IF($M370=Data!$Y$4,Data!$AA$24,IF($M370=Data!$AD$4,Data!$AF$24,IF($M370=Data!$AI$4,Data!$AK$24,IF($M370=Data!$AN$4,Data!$AP$24,0))))))</f>
        <v>0</v>
      </c>
      <c r="AY370" s="9">
        <f>IF($M370=Data!$L$10,Data!$V$25,IF($M370=Data!$L$12,Data!$V$25,IF($M370=Data!$Y$4,Data!$AA$25,IF($M370=Data!$AD$4,Data!$AF$25,IF($M370=Data!$AI$4,Data!$AK$25,IF($M370=Data!$AN$4,Data!$AP$25,0))))))</f>
        <v>0</v>
      </c>
      <c r="AZ370" s="9">
        <f>IF($M370=Data!$L$10,Data!$V$26,IF($M370=Data!$L$12,Data!$V$26,IF($M370=Data!$Y$4,Data!$AA$26,IF($M370=Data!$AD$4,Data!$AF$26,IF($M370=Data!$AI$4,Data!$AK$26,IF($M370=Data!$AN$4,Data!$AP$26,0))))))</f>
        <v>0</v>
      </c>
      <c r="BA370" s="9">
        <f>IF($M370=Data!$L$10,Data!$V$27,IF($M370=Data!$L$12,Data!$V$27,IF($M370=Data!$Y$4,Data!$AA$27,IF($M370=Data!$AD$4,Data!$AF$27,IF($M370=Data!$AI$4,Data!$AK$27,IF($M370=Data!$AN$4,Data!$AP$27,0))))))</f>
        <v>0</v>
      </c>
      <c r="BB370" s="9">
        <f>IF($M370=Data!$L$10,Data!$V$28,IF($M370=Data!$L$12,Data!$V$28,IF($M370=Data!$Y$4,Data!$AA$28,IF($M370=Data!$AD$4,Data!$AF$28,IF($M370=Data!$AI$4,Data!$AK$28,IF($M370=Data!$AN$4,Data!$AP$28,0))))))</f>
        <v>0</v>
      </c>
      <c r="BC370" s="9">
        <f t="shared" si="24"/>
        <v>0</v>
      </c>
      <c r="BD370" s="119">
        <f>VLOOKUP($BC370,Data!$AS$4:$AT$128,2,FALSE)</f>
        <v>0</v>
      </c>
      <c r="BE370" s="102">
        <f>IF('LCLR Activity List v2.2'!$K370="SPR",1,0)</f>
        <v>0</v>
      </c>
      <c r="BF370" s="100" t="e">
        <f>IF($BE370=0,T370*Data!BF$98,IF($BE370=1,T370*Data!BK$98,T370*Data!BF$98))</f>
        <v>#N/A</v>
      </c>
      <c r="BG370" s="100" t="e">
        <f>IF($BE370=0,U370*Data!BG$98,IF($BE370=1,U370*Data!BL$98,U370*Data!BG$98))</f>
        <v>#N/A</v>
      </c>
      <c r="BH370" s="100" t="e">
        <f>IF($BE370=0,V370*Data!BH$98,IF($BE370=1,V370*Data!BM$98,V370*Data!BH$98))</f>
        <v>#N/A</v>
      </c>
      <c r="BI370" s="100" t="e">
        <f>IF($BE370=0,W370*Data!BI$98,IF($BE370=1,W370*Data!BN$98,W370*Data!BI$98))</f>
        <v>#N/A</v>
      </c>
      <c r="BJ370" s="100" t="e">
        <f>IF($BE370=0,X370*Data!BJ$98,IF($BE370=1,X370*Data!BO$98,X370*Data!BJ$98))</f>
        <v>#N/A</v>
      </c>
      <c r="BK370" s="97" t="e">
        <f t="shared" si="23"/>
        <v>#N/A</v>
      </c>
    </row>
    <row r="371" spans="1:63" x14ac:dyDescent="0.35">
      <c r="A371" s="187">
        <v>359</v>
      </c>
      <c r="B371" s="165"/>
      <c r="C371" s="166"/>
      <c r="D371" s="230"/>
      <c r="E371" s="166"/>
      <c r="F371" s="166"/>
      <c r="G371" s="166"/>
      <c r="H371" s="166"/>
      <c r="I371" s="166"/>
      <c r="J371" s="166"/>
      <c r="K371" s="166"/>
      <c r="L371" s="166"/>
      <c r="M371" s="166"/>
      <c r="N371" s="166"/>
      <c r="O371" s="231"/>
      <c r="P371" s="154">
        <f>VLOOKUP($BC371,Data!$AS$4:$AT$128,2,FALSE)</f>
        <v>0</v>
      </c>
      <c r="Q371" s="166"/>
      <c r="R371" s="166"/>
      <c r="S371" s="155"/>
      <c r="T371" s="170"/>
      <c r="U371" s="170"/>
      <c r="V371" s="170"/>
      <c r="W371" s="170"/>
      <c r="X371" s="156">
        <f t="shared" si="21"/>
        <v>0</v>
      </c>
      <c r="Y371" s="170"/>
      <c r="Z371" s="156">
        <f t="shared" si="22"/>
        <v>0</v>
      </c>
      <c r="AA371" s="175"/>
      <c r="AB371" s="176"/>
      <c r="AD371" s="9">
        <f>IF($M371=Data!$L$10,Data!$V$4,IF($M371=Data!$L$12,Data!$V$4,IF($M371=Data!$Y$4,Data!$AA$4,IF($M371=Data!$AD$4,Data!$AF$4,IF($M371=Data!$AI$4,Data!$AK$4,IF($M371=Data!$AN$4,Data!$AP$4,0))))))</f>
        <v>0</v>
      </c>
      <c r="AE371" s="9">
        <f>IF($M371=Data!$L$10,Data!$V$5,IF($M371=Data!$L$12,Data!$V$5,IF($M371=Data!$Y$4,Data!$AA$5,IF($M371=Data!$AD$4,Data!$AF$5,IF($M371=Data!$AI$4,Data!$AK$5,IF($M371=Data!$AN$4,Data!$AP$5,0))))))</f>
        <v>0</v>
      </c>
      <c r="AF371" s="9">
        <f>IF($M371=Data!$L$10,Data!$V$6,IF($M371=Data!$L$12,Data!$V$6,IF($M371=Data!$Y$4,Data!$AA$6,IF($M371=Data!$AD$4,Data!$AF$6,IF($M371=Data!$AI$4,Data!$AK$6,IF($M371=Data!$AN$4,Data!$AP$6,0))))))</f>
        <v>0</v>
      </c>
      <c r="AG371" s="9">
        <f>IF($M371=Data!$L$10,Data!$V$7,IF($M371=Data!$L$12,Data!$V$7,IF($M371=Data!$Y$4,Data!$AA$7,IF($M371=Data!$AD$4,Data!$AF$7,IF($M371=Data!$AI$4,Data!$AK$7,IF($M371=Data!$AN$4,Data!$AP$7,0))))))</f>
        <v>0</v>
      </c>
      <c r="AH371" s="9">
        <f>IF($M371=Data!$L$10,Data!$V$8,IF($M371=Data!$L$12,Data!$V$8,IF($M371=Data!$Y$4,Data!$AA$8,IF($M371=Data!$AD$4,Data!$AF$8,IF($M371=Data!$AI$4,Data!$AK$8,IF($M371=Data!$AN$4,Data!$AP$8,0))))))</f>
        <v>0</v>
      </c>
      <c r="AI371" s="9">
        <f>IF($M371=Data!$L$10,Data!$V$9,IF($M371=Data!$L$12,Data!$V$9,IF($M371=Data!$Y$4,Data!$AA$9,IF($M371=Data!$AD$4,Data!$AF$9,IF($M371=Data!$AI$4,Data!$AK$9,IF($M371=Data!$AN$4,Data!$AP$9,0))))))</f>
        <v>0</v>
      </c>
      <c r="AJ371" s="9">
        <f>IF($M371=Data!$L$10,Data!$V$10,IF($M371=Data!$L$12,Data!$V$10,IF($M371=Data!$Y$4,Data!$AA$10,IF($M371=Data!$AD$4,Data!$AF$10,IF($M371=Data!$AI$4,Data!$AK$10,IF($M371=Data!$AN$4,Data!$AP$10,0))))))</f>
        <v>0</v>
      </c>
      <c r="AK371" s="9">
        <f>IF($M371=Data!$L$10,Data!$V$11,IF($M371=Data!$L$12,Data!$V$11,IF($M371=Data!$Y$4,Data!$AA$11,IF($M371=Data!$AD$4,Data!$AF$11,IF($M371=Data!$AI$4,Data!$AK$11,IF($M371=Data!$AN$4,Data!$AP$11,0))))))</f>
        <v>0</v>
      </c>
      <c r="AL371" s="9">
        <f>IF($M371=Data!$L$10,Data!$V$12,IF($M371=Data!$L$12,Data!$V$12,IF($M371=Data!$Y$4,Data!$AA$12,IF($M371=Data!$AD$4,Data!$AF$12,IF($M371=Data!$AI$4,Data!$AK$12,IF($M371=Data!$AN$4,Data!$AP$12,0))))))</f>
        <v>0</v>
      </c>
      <c r="AM371" s="9">
        <f>IF($M371=Data!$L$10,Data!$V$13,IF($M371=Data!$L$12,Data!$V$13,IF($M371=Data!$Y$4,Data!$AA$13,IF($M371=Data!$AD$4,Data!$AF$13,IF($M371=Data!$AI$4,Data!$AK$13,IF($M371=Data!$AN$4,Data!$AP$13,0))))))</f>
        <v>0</v>
      </c>
      <c r="AN371" s="9">
        <f>IF($M371=Data!$L$10,Data!$V$14,IF($M371=Data!$L$12,Data!$V$14,IF($M371=Data!$Y$4,Data!$AA$14,IF($M371=Data!$AD$4,Data!$AF$14,IF($M371=Data!$AI$4,Data!$AK$14,IF($M371=Data!$AN$4,Data!$AP$14,0))))))</f>
        <v>0</v>
      </c>
      <c r="AO371" s="9">
        <f>IF($M371=Data!$L$10,Data!$V$15,IF($M371=Data!$L$12,Data!$V$15,IF($M371=Data!$Y$4,Data!$AA$15,IF($M371=Data!$AD$4,Data!$AF$15,IF($M371=Data!$AI$4,Data!$AK$15,IF($M371=Data!$AN$4,Data!$AP$15,0))))))</f>
        <v>0</v>
      </c>
      <c r="AP371" s="9">
        <f>IF($M371=Data!$L$10,Data!$V$16,IF($M371=Data!$L$12,Data!$V$16,IF($M371=Data!$Y$4,Data!$AA$16,IF($M371=Data!$AD$4,Data!$AF$16,IF($M371=Data!$AI$4,Data!$AK$16,IF($M371=Data!$AN$4,Data!$AP$16,0))))))</f>
        <v>0</v>
      </c>
      <c r="AQ371" s="9">
        <f>IF($M371=Data!$L$10,Data!$V$17,IF($M371=Data!$L$12,Data!$V$17,IF($M371=Data!$Y$4,Data!$AA$17,IF($M371=Data!$AD$4,Data!$AF$17,IF($M371=Data!$AI$4,Data!$AK$17,IF($M371=Data!$AN$4,Data!$AP$17,0))))))</f>
        <v>0</v>
      </c>
      <c r="AR371" s="9">
        <f>IF($M371=Data!$L$10,Data!$V$18,IF($M371=Data!$L$12,Data!$V$18,IF($M371=Data!$Y$4,Data!$AA$18,IF($M371=Data!$AD$4,Data!$AF$18,IF($M371=Data!$AI$4,Data!$AK$18,IF($M371=Data!$AN$4,Data!$AP$18,0))))))</f>
        <v>0</v>
      </c>
      <c r="AS371" s="9">
        <f>IF($M371=Data!$L$10,Data!$V$19,IF($M371=Data!$L$12,Data!$V$19,IF($M371=Data!$Y$4,Data!$AA$19,IF($M371=Data!$AD$4,Data!$AF$19,IF($M371=Data!$AI$4,Data!$AK$19,IF($M371=Data!$AN$4,Data!$AP$19,0))))))</f>
        <v>0</v>
      </c>
      <c r="AT371" s="9">
        <f>IF($M371=Data!$L$10,Data!$V$20,IF($M371=Data!$L$12,Data!$V$20,IF($M371=Data!$Y$4,Data!$AA$20,IF($M371=Data!$AD$4,Data!$AF$20,IF($M371=Data!$AI$4,Data!$AK$20,IF($M371=Data!$AN$4,Data!$AP$20,0))))))</f>
        <v>0</v>
      </c>
      <c r="AU371" s="9">
        <f>IF($M371=Data!$L$10,Data!$V$21,IF($M371=Data!$L$12,Data!$V$21,IF($M371=Data!$Y$4,Data!$AA$21,IF($M371=Data!$AD$4,Data!$AF$21,IF($M371=Data!$AI$4,Data!$AK$21,IF($M371=Data!$AN$4,Data!$AP$21,0))))))</f>
        <v>0</v>
      </c>
      <c r="AV371" s="9">
        <f>IF($M371=Data!$L$10,Data!$V$22,IF($M371=Data!$L$12,Data!$V$22,IF($M371=Data!$Y$4,Data!$AA$22,IF($M371=Data!$AD$4,Data!$AF$22,IF($M371=Data!$AI$4,Data!$AK$22,IF($M371=Data!$AN$4,Data!$AP$22,0))))))</f>
        <v>0</v>
      </c>
      <c r="AW371" s="9">
        <f>IF($M371=Data!$L$10,Data!$V$23,IF($M371=Data!$L$12,Data!$V$23,IF($M371=Data!$Y$4,Data!$AA$23,IF($M371=Data!$AD$4,Data!$AF$23,IF($M371=Data!$AI$4,Data!$AK$23,IF($M371=Data!$AN$4,Data!$AP$23,0))))))</f>
        <v>0</v>
      </c>
      <c r="AX371" s="9">
        <f>IF($M371=Data!$L$10,Data!$V$24,IF($M371=Data!$L$12,Data!$V$24,IF($M371=Data!$Y$4,Data!$AA$24,IF($M371=Data!$AD$4,Data!$AF$24,IF($M371=Data!$AI$4,Data!$AK$24,IF($M371=Data!$AN$4,Data!$AP$24,0))))))</f>
        <v>0</v>
      </c>
      <c r="AY371" s="9">
        <f>IF($M371=Data!$L$10,Data!$V$25,IF($M371=Data!$L$12,Data!$V$25,IF($M371=Data!$Y$4,Data!$AA$25,IF($M371=Data!$AD$4,Data!$AF$25,IF($M371=Data!$AI$4,Data!$AK$25,IF($M371=Data!$AN$4,Data!$AP$25,0))))))</f>
        <v>0</v>
      </c>
      <c r="AZ371" s="9">
        <f>IF($M371=Data!$L$10,Data!$V$26,IF($M371=Data!$L$12,Data!$V$26,IF($M371=Data!$Y$4,Data!$AA$26,IF($M371=Data!$AD$4,Data!$AF$26,IF($M371=Data!$AI$4,Data!$AK$26,IF($M371=Data!$AN$4,Data!$AP$26,0))))))</f>
        <v>0</v>
      </c>
      <c r="BA371" s="9">
        <f>IF($M371=Data!$L$10,Data!$V$27,IF($M371=Data!$L$12,Data!$V$27,IF($M371=Data!$Y$4,Data!$AA$27,IF($M371=Data!$AD$4,Data!$AF$27,IF($M371=Data!$AI$4,Data!$AK$27,IF($M371=Data!$AN$4,Data!$AP$27,0))))))</f>
        <v>0</v>
      </c>
      <c r="BB371" s="9">
        <f>IF($M371=Data!$L$10,Data!$V$28,IF($M371=Data!$L$12,Data!$V$28,IF($M371=Data!$Y$4,Data!$AA$28,IF($M371=Data!$AD$4,Data!$AF$28,IF($M371=Data!$AI$4,Data!$AK$28,IF($M371=Data!$AN$4,Data!$AP$28,0))))))</f>
        <v>0</v>
      </c>
      <c r="BC371" s="9">
        <f t="shared" si="24"/>
        <v>0</v>
      </c>
      <c r="BD371" s="119">
        <f>VLOOKUP($BC371,Data!$AS$4:$AT$128,2,FALSE)</f>
        <v>0</v>
      </c>
      <c r="BE371" s="102">
        <f>IF('LCLR Activity List v2.2'!$K371="SPR",1,0)</f>
        <v>0</v>
      </c>
      <c r="BF371" s="100" t="e">
        <f>IF($BE371=0,T371*Data!BF$98,IF($BE371=1,T371*Data!BK$98,T371*Data!BF$98))</f>
        <v>#N/A</v>
      </c>
      <c r="BG371" s="100" t="e">
        <f>IF($BE371=0,U371*Data!BG$98,IF($BE371=1,U371*Data!BL$98,U371*Data!BG$98))</f>
        <v>#N/A</v>
      </c>
      <c r="BH371" s="100" t="e">
        <f>IF($BE371=0,V371*Data!BH$98,IF($BE371=1,V371*Data!BM$98,V371*Data!BH$98))</f>
        <v>#N/A</v>
      </c>
      <c r="BI371" s="100" t="e">
        <f>IF($BE371=0,W371*Data!BI$98,IF($BE371=1,W371*Data!BN$98,W371*Data!BI$98))</f>
        <v>#N/A</v>
      </c>
      <c r="BJ371" s="100" t="e">
        <f>IF($BE371=0,X371*Data!BJ$98,IF($BE371=1,X371*Data!BO$98,X371*Data!BJ$98))</f>
        <v>#N/A</v>
      </c>
      <c r="BK371" s="97" t="e">
        <f t="shared" si="23"/>
        <v>#N/A</v>
      </c>
    </row>
    <row r="372" spans="1:63" x14ac:dyDescent="0.35">
      <c r="A372" s="187">
        <v>360</v>
      </c>
      <c r="B372" s="165"/>
      <c r="C372" s="166"/>
      <c r="D372" s="230"/>
      <c r="E372" s="166"/>
      <c r="F372" s="166"/>
      <c r="G372" s="166"/>
      <c r="H372" s="166"/>
      <c r="I372" s="166"/>
      <c r="J372" s="166"/>
      <c r="K372" s="166"/>
      <c r="L372" s="166"/>
      <c r="M372" s="166"/>
      <c r="N372" s="166"/>
      <c r="O372" s="231"/>
      <c r="P372" s="154">
        <f>VLOOKUP($BC372,Data!$AS$4:$AT$128,2,FALSE)</f>
        <v>0</v>
      </c>
      <c r="Q372" s="166"/>
      <c r="R372" s="166"/>
      <c r="S372" s="155"/>
      <c r="T372" s="170"/>
      <c r="U372" s="170"/>
      <c r="V372" s="170"/>
      <c r="W372" s="170"/>
      <c r="X372" s="156">
        <f t="shared" si="21"/>
        <v>0</v>
      </c>
      <c r="Y372" s="170"/>
      <c r="Z372" s="156">
        <f t="shared" si="22"/>
        <v>0</v>
      </c>
      <c r="AA372" s="175"/>
      <c r="AB372" s="176"/>
      <c r="AD372" s="9">
        <f>IF($M372=Data!$L$10,Data!$V$4,IF($M372=Data!$L$12,Data!$V$4,IF($M372=Data!$Y$4,Data!$AA$4,IF($M372=Data!$AD$4,Data!$AF$4,IF($M372=Data!$AI$4,Data!$AK$4,IF($M372=Data!$AN$4,Data!$AP$4,0))))))</f>
        <v>0</v>
      </c>
      <c r="AE372" s="9">
        <f>IF($M372=Data!$L$10,Data!$V$5,IF($M372=Data!$L$12,Data!$V$5,IF($M372=Data!$Y$4,Data!$AA$5,IF($M372=Data!$AD$4,Data!$AF$5,IF($M372=Data!$AI$4,Data!$AK$5,IF($M372=Data!$AN$4,Data!$AP$5,0))))))</f>
        <v>0</v>
      </c>
      <c r="AF372" s="9">
        <f>IF($M372=Data!$L$10,Data!$V$6,IF($M372=Data!$L$12,Data!$V$6,IF($M372=Data!$Y$4,Data!$AA$6,IF($M372=Data!$AD$4,Data!$AF$6,IF($M372=Data!$AI$4,Data!$AK$6,IF($M372=Data!$AN$4,Data!$AP$6,0))))))</f>
        <v>0</v>
      </c>
      <c r="AG372" s="9">
        <f>IF($M372=Data!$L$10,Data!$V$7,IF($M372=Data!$L$12,Data!$V$7,IF($M372=Data!$Y$4,Data!$AA$7,IF($M372=Data!$AD$4,Data!$AF$7,IF($M372=Data!$AI$4,Data!$AK$7,IF($M372=Data!$AN$4,Data!$AP$7,0))))))</f>
        <v>0</v>
      </c>
      <c r="AH372" s="9">
        <f>IF($M372=Data!$L$10,Data!$V$8,IF($M372=Data!$L$12,Data!$V$8,IF($M372=Data!$Y$4,Data!$AA$8,IF($M372=Data!$AD$4,Data!$AF$8,IF($M372=Data!$AI$4,Data!$AK$8,IF($M372=Data!$AN$4,Data!$AP$8,0))))))</f>
        <v>0</v>
      </c>
      <c r="AI372" s="9">
        <f>IF($M372=Data!$L$10,Data!$V$9,IF($M372=Data!$L$12,Data!$V$9,IF($M372=Data!$Y$4,Data!$AA$9,IF($M372=Data!$AD$4,Data!$AF$9,IF($M372=Data!$AI$4,Data!$AK$9,IF($M372=Data!$AN$4,Data!$AP$9,0))))))</f>
        <v>0</v>
      </c>
      <c r="AJ372" s="9">
        <f>IF($M372=Data!$L$10,Data!$V$10,IF($M372=Data!$L$12,Data!$V$10,IF($M372=Data!$Y$4,Data!$AA$10,IF($M372=Data!$AD$4,Data!$AF$10,IF($M372=Data!$AI$4,Data!$AK$10,IF($M372=Data!$AN$4,Data!$AP$10,0))))))</f>
        <v>0</v>
      </c>
      <c r="AK372" s="9">
        <f>IF($M372=Data!$L$10,Data!$V$11,IF($M372=Data!$L$12,Data!$V$11,IF($M372=Data!$Y$4,Data!$AA$11,IF($M372=Data!$AD$4,Data!$AF$11,IF($M372=Data!$AI$4,Data!$AK$11,IF($M372=Data!$AN$4,Data!$AP$11,0))))))</f>
        <v>0</v>
      </c>
      <c r="AL372" s="9">
        <f>IF($M372=Data!$L$10,Data!$V$12,IF($M372=Data!$L$12,Data!$V$12,IF($M372=Data!$Y$4,Data!$AA$12,IF($M372=Data!$AD$4,Data!$AF$12,IF($M372=Data!$AI$4,Data!$AK$12,IF($M372=Data!$AN$4,Data!$AP$12,0))))))</f>
        <v>0</v>
      </c>
      <c r="AM372" s="9">
        <f>IF($M372=Data!$L$10,Data!$V$13,IF($M372=Data!$L$12,Data!$V$13,IF($M372=Data!$Y$4,Data!$AA$13,IF($M372=Data!$AD$4,Data!$AF$13,IF($M372=Data!$AI$4,Data!$AK$13,IF($M372=Data!$AN$4,Data!$AP$13,0))))))</f>
        <v>0</v>
      </c>
      <c r="AN372" s="9">
        <f>IF($M372=Data!$L$10,Data!$V$14,IF($M372=Data!$L$12,Data!$V$14,IF($M372=Data!$Y$4,Data!$AA$14,IF($M372=Data!$AD$4,Data!$AF$14,IF($M372=Data!$AI$4,Data!$AK$14,IF($M372=Data!$AN$4,Data!$AP$14,0))))))</f>
        <v>0</v>
      </c>
      <c r="AO372" s="9">
        <f>IF($M372=Data!$L$10,Data!$V$15,IF($M372=Data!$L$12,Data!$V$15,IF($M372=Data!$Y$4,Data!$AA$15,IF($M372=Data!$AD$4,Data!$AF$15,IF($M372=Data!$AI$4,Data!$AK$15,IF($M372=Data!$AN$4,Data!$AP$15,0))))))</f>
        <v>0</v>
      </c>
      <c r="AP372" s="9">
        <f>IF($M372=Data!$L$10,Data!$V$16,IF($M372=Data!$L$12,Data!$V$16,IF($M372=Data!$Y$4,Data!$AA$16,IF($M372=Data!$AD$4,Data!$AF$16,IF($M372=Data!$AI$4,Data!$AK$16,IF($M372=Data!$AN$4,Data!$AP$16,0))))))</f>
        <v>0</v>
      </c>
      <c r="AQ372" s="9">
        <f>IF($M372=Data!$L$10,Data!$V$17,IF($M372=Data!$L$12,Data!$V$17,IF($M372=Data!$Y$4,Data!$AA$17,IF($M372=Data!$AD$4,Data!$AF$17,IF($M372=Data!$AI$4,Data!$AK$17,IF($M372=Data!$AN$4,Data!$AP$17,0))))))</f>
        <v>0</v>
      </c>
      <c r="AR372" s="9">
        <f>IF($M372=Data!$L$10,Data!$V$18,IF($M372=Data!$L$12,Data!$V$18,IF($M372=Data!$Y$4,Data!$AA$18,IF($M372=Data!$AD$4,Data!$AF$18,IF($M372=Data!$AI$4,Data!$AK$18,IF($M372=Data!$AN$4,Data!$AP$18,0))))))</f>
        <v>0</v>
      </c>
      <c r="AS372" s="9">
        <f>IF($M372=Data!$L$10,Data!$V$19,IF($M372=Data!$L$12,Data!$V$19,IF($M372=Data!$Y$4,Data!$AA$19,IF($M372=Data!$AD$4,Data!$AF$19,IF($M372=Data!$AI$4,Data!$AK$19,IF($M372=Data!$AN$4,Data!$AP$19,0))))))</f>
        <v>0</v>
      </c>
      <c r="AT372" s="9">
        <f>IF($M372=Data!$L$10,Data!$V$20,IF($M372=Data!$L$12,Data!$V$20,IF($M372=Data!$Y$4,Data!$AA$20,IF($M372=Data!$AD$4,Data!$AF$20,IF($M372=Data!$AI$4,Data!$AK$20,IF($M372=Data!$AN$4,Data!$AP$20,0))))))</f>
        <v>0</v>
      </c>
      <c r="AU372" s="9">
        <f>IF($M372=Data!$L$10,Data!$V$21,IF($M372=Data!$L$12,Data!$V$21,IF($M372=Data!$Y$4,Data!$AA$21,IF($M372=Data!$AD$4,Data!$AF$21,IF($M372=Data!$AI$4,Data!$AK$21,IF($M372=Data!$AN$4,Data!$AP$21,0))))))</f>
        <v>0</v>
      </c>
      <c r="AV372" s="9">
        <f>IF($M372=Data!$L$10,Data!$V$22,IF($M372=Data!$L$12,Data!$V$22,IF($M372=Data!$Y$4,Data!$AA$22,IF($M372=Data!$AD$4,Data!$AF$22,IF($M372=Data!$AI$4,Data!$AK$22,IF($M372=Data!$AN$4,Data!$AP$22,0))))))</f>
        <v>0</v>
      </c>
      <c r="AW372" s="9">
        <f>IF($M372=Data!$L$10,Data!$V$23,IF($M372=Data!$L$12,Data!$V$23,IF($M372=Data!$Y$4,Data!$AA$23,IF($M372=Data!$AD$4,Data!$AF$23,IF($M372=Data!$AI$4,Data!$AK$23,IF($M372=Data!$AN$4,Data!$AP$23,0))))))</f>
        <v>0</v>
      </c>
      <c r="AX372" s="9">
        <f>IF($M372=Data!$L$10,Data!$V$24,IF($M372=Data!$L$12,Data!$V$24,IF($M372=Data!$Y$4,Data!$AA$24,IF($M372=Data!$AD$4,Data!$AF$24,IF($M372=Data!$AI$4,Data!$AK$24,IF($M372=Data!$AN$4,Data!$AP$24,0))))))</f>
        <v>0</v>
      </c>
      <c r="AY372" s="9">
        <f>IF($M372=Data!$L$10,Data!$V$25,IF($M372=Data!$L$12,Data!$V$25,IF($M372=Data!$Y$4,Data!$AA$25,IF($M372=Data!$AD$4,Data!$AF$25,IF($M372=Data!$AI$4,Data!$AK$25,IF($M372=Data!$AN$4,Data!$AP$25,0))))))</f>
        <v>0</v>
      </c>
      <c r="AZ372" s="9">
        <f>IF($M372=Data!$L$10,Data!$V$26,IF($M372=Data!$L$12,Data!$V$26,IF($M372=Data!$Y$4,Data!$AA$26,IF($M372=Data!$AD$4,Data!$AF$26,IF($M372=Data!$AI$4,Data!$AK$26,IF($M372=Data!$AN$4,Data!$AP$26,0))))))</f>
        <v>0</v>
      </c>
      <c r="BA372" s="9">
        <f>IF($M372=Data!$L$10,Data!$V$27,IF($M372=Data!$L$12,Data!$V$27,IF($M372=Data!$Y$4,Data!$AA$27,IF($M372=Data!$AD$4,Data!$AF$27,IF($M372=Data!$AI$4,Data!$AK$27,IF($M372=Data!$AN$4,Data!$AP$27,0))))))</f>
        <v>0</v>
      </c>
      <c r="BB372" s="9">
        <f>IF($M372=Data!$L$10,Data!$V$28,IF($M372=Data!$L$12,Data!$V$28,IF($M372=Data!$Y$4,Data!$AA$28,IF($M372=Data!$AD$4,Data!$AF$28,IF($M372=Data!$AI$4,Data!$AK$28,IF($M372=Data!$AN$4,Data!$AP$28,0))))))</f>
        <v>0</v>
      </c>
      <c r="BC372" s="9">
        <f t="shared" si="24"/>
        <v>0</v>
      </c>
      <c r="BD372" s="119">
        <f>VLOOKUP($BC372,Data!$AS$4:$AT$128,2,FALSE)</f>
        <v>0</v>
      </c>
      <c r="BE372" s="102">
        <f>IF('LCLR Activity List v2.2'!$K372="SPR",1,0)</f>
        <v>0</v>
      </c>
      <c r="BF372" s="100" t="e">
        <f>IF($BE372=0,T372*Data!BF$98,IF($BE372=1,T372*Data!BK$98,T372*Data!BF$98))</f>
        <v>#N/A</v>
      </c>
      <c r="BG372" s="100" t="e">
        <f>IF($BE372=0,U372*Data!BG$98,IF($BE372=1,U372*Data!BL$98,U372*Data!BG$98))</f>
        <v>#N/A</v>
      </c>
      <c r="BH372" s="100" t="e">
        <f>IF($BE372=0,V372*Data!BH$98,IF($BE372=1,V372*Data!BM$98,V372*Data!BH$98))</f>
        <v>#N/A</v>
      </c>
      <c r="BI372" s="100" t="e">
        <f>IF($BE372=0,W372*Data!BI$98,IF($BE372=1,W372*Data!BN$98,W372*Data!BI$98))</f>
        <v>#N/A</v>
      </c>
      <c r="BJ372" s="100" t="e">
        <f>IF($BE372=0,X372*Data!BJ$98,IF($BE372=1,X372*Data!BO$98,X372*Data!BJ$98))</f>
        <v>#N/A</v>
      </c>
      <c r="BK372" s="97" t="e">
        <f t="shared" si="23"/>
        <v>#N/A</v>
      </c>
    </row>
    <row r="373" spans="1:63" x14ac:dyDescent="0.35">
      <c r="A373" s="187">
        <v>361</v>
      </c>
      <c r="B373" s="165"/>
      <c r="C373" s="166"/>
      <c r="D373" s="230"/>
      <c r="E373" s="166"/>
      <c r="F373" s="166"/>
      <c r="G373" s="166"/>
      <c r="H373" s="166"/>
      <c r="I373" s="166"/>
      <c r="J373" s="166"/>
      <c r="K373" s="166"/>
      <c r="L373" s="166"/>
      <c r="M373" s="166"/>
      <c r="N373" s="166"/>
      <c r="O373" s="231"/>
      <c r="P373" s="154">
        <f>VLOOKUP($BC373,Data!$AS$4:$AT$128,2,FALSE)</f>
        <v>0</v>
      </c>
      <c r="Q373" s="166"/>
      <c r="R373" s="166"/>
      <c r="S373" s="155"/>
      <c r="T373" s="170"/>
      <c r="U373" s="170"/>
      <c r="V373" s="170"/>
      <c r="W373" s="170"/>
      <c r="X373" s="156">
        <f t="shared" si="21"/>
        <v>0</v>
      </c>
      <c r="Y373" s="170"/>
      <c r="Z373" s="156">
        <f t="shared" si="22"/>
        <v>0</v>
      </c>
      <c r="AA373" s="175"/>
      <c r="AB373" s="176"/>
      <c r="AD373" s="9">
        <f>IF($M373=Data!$L$10,Data!$V$4,IF($M373=Data!$L$12,Data!$V$4,IF($M373=Data!$Y$4,Data!$AA$4,IF($M373=Data!$AD$4,Data!$AF$4,IF($M373=Data!$AI$4,Data!$AK$4,IF($M373=Data!$AN$4,Data!$AP$4,0))))))</f>
        <v>0</v>
      </c>
      <c r="AE373" s="9">
        <f>IF($M373=Data!$L$10,Data!$V$5,IF($M373=Data!$L$12,Data!$V$5,IF($M373=Data!$Y$4,Data!$AA$5,IF($M373=Data!$AD$4,Data!$AF$5,IF($M373=Data!$AI$4,Data!$AK$5,IF($M373=Data!$AN$4,Data!$AP$5,0))))))</f>
        <v>0</v>
      </c>
      <c r="AF373" s="9">
        <f>IF($M373=Data!$L$10,Data!$V$6,IF($M373=Data!$L$12,Data!$V$6,IF($M373=Data!$Y$4,Data!$AA$6,IF($M373=Data!$AD$4,Data!$AF$6,IF($M373=Data!$AI$4,Data!$AK$6,IF($M373=Data!$AN$4,Data!$AP$6,0))))))</f>
        <v>0</v>
      </c>
      <c r="AG373" s="9">
        <f>IF($M373=Data!$L$10,Data!$V$7,IF($M373=Data!$L$12,Data!$V$7,IF($M373=Data!$Y$4,Data!$AA$7,IF($M373=Data!$AD$4,Data!$AF$7,IF($M373=Data!$AI$4,Data!$AK$7,IF($M373=Data!$AN$4,Data!$AP$7,0))))))</f>
        <v>0</v>
      </c>
      <c r="AH373" s="9">
        <f>IF($M373=Data!$L$10,Data!$V$8,IF($M373=Data!$L$12,Data!$V$8,IF($M373=Data!$Y$4,Data!$AA$8,IF($M373=Data!$AD$4,Data!$AF$8,IF($M373=Data!$AI$4,Data!$AK$8,IF($M373=Data!$AN$4,Data!$AP$8,0))))))</f>
        <v>0</v>
      </c>
      <c r="AI373" s="9">
        <f>IF($M373=Data!$L$10,Data!$V$9,IF($M373=Data!$L$12,Data!$V$9,IF($M373=Data!$Y$4,Data!$AA$9,IF($M373=Data!$AD$4,Data!$AF$9,IF($M373=Data!$AI$4,Data!$AK$9,IF($M373=Data!$AN$4,Data!$AP$9,0))))))</f>
        <v>0</v>
      </c>
      <c r="AJ373" s="9">
        <f>IF($M373=Data!$L$10,Data!$V$10,IF($M373=Data!$L$12,Data!$V$10,IF($M373=Data!$Y$4,Data!$AA$10,IF($M373=Data!$AD$4,Data!$AF$10,IF($M373=Data!$AI$4,Data!$AK$10,IF($M373=Data!$AN$4,Data!$AP$10,0))))))</f>
        <v>0</v>
      </c>
      <c r="AK373" s="9">
        <f>IF($M373=Data!$L$10,Data!$V$11,IF($M373=Data!$L$12,Data!$V$11,IF($M373=Data!$Y$4,Data!$AA$11,IF($M373=Data!$AD$4,Data!$AF$11,IF($M373=Data!$AI$4,Data!$AK$11,IF($M373=Data!$AN$4,Data!$AP$11,0))))))</f>
        <v>0</v>
      </c>
      <c r="AL373" s="9">
        <f>IF($M373=Data!$L$10,Data!$V$12,IF($M373=Data!$L$12,Data!$V$12,IF($M373=Data!$Y$4,Data!$AA$12,IF($M373=Data!$AD$4,Data!$AF$12,IF($M373=Data!$AI$4,Data!$AK$12,IF($M373=Data!$AN$4,Data!$AP$12,0))))))</f>
        <v>0</v>
      </c>
      <c r="AM373" s="9">
        <f>IF($M373=Data!$L$10,Data!$V$13,IF($M373=Data!$L$12,Data!$V$13,IF($M373=Data!$Y$4,Data!$AA$13,IF($M373=Data!$AD$4,Data!$AF$13,IF($M373=Data!$AI$4,Data!$AK$13,IF($M373=Data!$AN$4,Data!$AP$13,0))))))</f>
        <v>0</v>
      </c>
      <c r="AN373" s="9">
        <f>IF($M373=Data!$L$10,Data!$V$14,IF($M373=Data!$L$12,Data!$V$14,IF($M373=Data!$Y$4,Data!$AA$14,IF($M373=Data!$AD$4,Data!$AF$14,IF($M373=Data!$AI$4,Data!$AK$14,IF($M373=Data!$AN$4,Data!$AP$14,0))))))</f>
        <v>0</v>
      </c>
      <c r="AO373" s="9">
        <f>IF($M373=Data!$L$10,Data!$V$15,IF($M373=Data!$L$12,Data!$V$15,IF($M373=Data!$Y$4,Data!$AA$15,IF($M373=Data!$AD$4,Data!$AF$15,IF($M373=Data!$AI$4,Data!$AK$15,IF($M373=Data!$AN$4,Data!$AP$15,0))))))</f>
        <v>0</v>
      </c>
      <c r="AP373" s="9">
        <f>IF($M373=Data!$L$10,Data!$V$16,IF($M373=Data!$L$12,Data!$V$16,IF($M373=Data!$Y$4,Data!$AA$16,IF($M373=Data!$AD$4,Data!$AF$16,IF($M373=Data!$AI$4,Data!$AK$16,IF($M373=Data!$AN$4,Data!$AP$16,0))))))</f>
        <v>0</v>
      </c>
      <c r="AQ373" s="9">
        <f>IF($M373=Data!$L$10,Data!$V$17,IF($M373=Data!$L$12,Data!$V$17,IF($M373=Data!$Y$4,Data!$AA$17,IF($M373=Data!$AD$4,Data!$AF$17,IF($M373=Data!$AI$4,Data!$AK$17,IF($M373=Data!$AN$4,Data!$AP$17,0))))))</f>
        <v>0</v>
      </c>
      <c r="AR373" s="9">
        <f>IF($M373=Data!$L$10,Data!$V$18,IF($M373=Data!$L$12,Data!$V$18,IF($M373=Data!$Y$4,Data!$AA$18,IF($M373=Data!$AD$4,Data!$AF$18,IF($M373=Data!$AI$4,Data!$AK$18,IF($M373=Data!$AN$4,Data!$AP$18,0))))))</f>
        <v>0</v>
      </c>
      <c r="AS373" s="9">
        <f>IF($M373=Data!$L$10,Data!$V$19,IF($M373=Data!$L$12,Data!$V$19,IF($M373=Data!$Y$4,Data!$AA$19,IF($M373=Data!$AD$4,Data!$AF$19,IF($M373=Data!$AI$4,Data!$AK$19,IF($M373=Data!$AN$4,Data!$AP$19,0))))))</f>
        <v>0</v>
      </c>
      <c r="AT373" s="9">
        <f>IF($M373=Data!$L$10,Data!$V$20,IF($M373=Data!$L$12,Data!$V$20,IF($M373=Data!$Y$4,Data!$AA$20,IF($M373=Data!$AD$4,Data!$AF$20,IF($M373=Data!$AI$4,Data!$AK$20,IF($M373=Data!$AN$4,Data!$AP$20,0))))))</f>
        <v>0</v>
      </c>
      <c r="AU373" s="9">
        <f>IF($M373=Data!$L$10,Data!$V$21,IF($M373=Data!$L$12,Data!$V$21,IF($M373=Data!$Y$4,Data!$AA$21,IF($M373=Data!$AD$4,Data!$AF$21,IF($M373=Data!$AI$4,Data!$AK$21,IF($M373=Data!$AN$4,Data!$AP$21,0))))))</f>
        <v>0</v>
      </c>
      <c r="AV373" s="9">
        <f>IF($M373=Data!$L$10,Data!$V$22,IF($M373=Data!$L$12,Data!$V$22,IF($M373=Data!$Y$4,Data!$AA$22,IF($M373=Data!$AD$4,Data!$AF$22,IF($M373=Data!$AI$4,Data!$AK$22,IF($M373=Data!$AN$4,Data!$AP$22,0))))))</f>
        <v>0</v>
      </c>
      <c r="AW373" s="9">
        <f>IF($M373=Data!$L$10,Data!$V$23,IF($M373=Data!$L$12,Data!$V$23,IF($M373=Data!$Y$4,Data!$AA$23,IF($M373=Data!$AD$4,Data!$AF$23,IF($M373=Data!$AI$4,Data!$AK$23,IF($M373=Data!$AN$4,Data!$AP$23,0))))))</f>
        <v>0</v>
      </c>
      <c r="AX373" s="9">
        <f>IF($M373=Data!$L$10,Data!$V$24,IF($M373=Data!$L$12,Data!$V$24,IF($M373=Data!$Y$4,Data!$AA$24,IF($M373=Data!$AD$4,Data!$AF$24,IF($M373=Data!$AI$4,Data!$AK$24,IF($M373=Data!$AN$4,Data!$AP$24,0))))))</f>
        <v>0</v>
      </c>
      <c r="AY373" s="9">
        <f>IF($M373=Data!$L$10,Data!$V$25,IF($M373=Data!$L$12,Data!$V$25,IF($M373=Data!$Y$4,Data!$AA$25,IF($M373=Data!$AD$4,Data!$AF$25,IF($M373=Data!$AI$4,Data!$AK$25,IF($M373=Data!$AN$4,Data!$AP$25,0))))))</f>
        <v>0</v>
      </c>
      <c r="AZ373" s="9">
        <f>IF($M373=Data!$L$10,Data!$V$26,IF($M373=Data!$L$12,Data!$V$26,IF($M373=Data!$Y$4,Data!$AA$26,IF($M373=Data!$AD$4,Data!$AF$26,IF($M373=Data!$AI$4,Data!$AK$26,IF($M373=Data!$AN$4,Data!$AP$26,0))))))</f>
        <v>0</v>
      </c>
      <c r="BA373" s="9">
        <f>IF($M373=Data!$L$10,Data!$V$27,IF($M373=Data!$L$12,Data!$V$27,IF($M373=Data!$Y$4,Data!$AA$27,IF($M373=Data!$AD$4,Data!$AF$27,IF($M373=Data!$AI$4,Data!$AK$27,IF($M373=Data!$AN$4,Data!$AP$27,0))))))</f>
        <v>0</v>
      </c>
      <c r="BB373" s="9">
        <f>IF($M373=Data!$L$10,Data!$V$28,IF($M373=Data!$L$12,Data!$V$28,IF($M373=Data!$Y$4,Data!$AA$28,IF($M373=Data!$AD$4,Data!$AF$28,IF($M373=Data!$AI$4,Data!$AK$28,IF($M373=Data!$AN$4,Data!$AP$28,0))))))</f>
        <v>0</v>
      </c>
      <c r="BC373" s="9">
        <f t="shared" si="24"/>
        <v>0</v>
      </c>
      <c r="BD373" s="119">
        <f>VLOOKUP($BC373,Data!$AS$4:$AT$128,2,FALSE)</f>
        <v>0</v>
      </c>
      <c r="BE373" s="102">
        <f>IF('LCLR Activity List v2.2'!$K373="SPR",1,0)</f>
        <v>0</v>
      </c>
      <c r="BF373" s="100" t="e">
        <f>IF($BE373=0,T373*Data!BF$98,IF($BE373=1,T373*Data!BK$98,T373*Data!BF$98))</f>
        <v>#N/A</v>
      </c>
      <c r="BG373" s="100" t="e">
        <f>IF($BE373=0,U373*Data!BG$98,IF($BE373=1,U373*Data!BL$98,U373*Data!BG$98))</f>
        <v>#N/A</v>
      </c>
      <c r="BH373" s="100" t="e">
        <f>IF($BE373=0,V373*Data!BH$98,IF($BE373=1,V373*Data!BM$98,V373*Data!BH$98))</f>
        <v>#N/A</v>
      </c>
      <c r="BI373" s="100" t="e">
        <f>IF($BE373=0,W373*Data!BI$98,IF($BE373=1,W373*Data!BN$98,W373*Data!BI$98))</f>
        <v>#N/A</v>
      </c>
      <c r="BJ373" s="100" t="e">
        <f>IF($BE373=0,X373*Data!BJ$98,IF($BE373=1,X373*Data!BO$98,X373*Data!BJ$98))</f>
        <v>#N/A</v>
      </c>
      <c r="BK373" s="97" t="e">
        <f t="shared" si="23"/>
        <v>#N/A</v>
      </c>
    </row>
    <row r="374" spans="1:63" x14ac:dyDescent="0.35">
      <c r="A374" s="187">
        <v>362</v>
      </c>
      <c r="B374" s="165"/>
      <c r="C374" s="166"/>
      <c r="D374" s="230"/>
      <c r="E374" s="166"/>
      <c r="F374" s="166"/>
      <c r="G374" s="166"/>
      <c r="H374" s="166"/>
      <c r="I374" s="166"/>
      <c r="J374" s="166"/>
      <c r="K374" s="166"/>
      <c r="L374" s="166"/>
      <c r="M374" s="166"/>
      <c r="N374" s="166"/>
      <c r="O374" s="231"/>
      <c r="P374" s="154">
        <f>VLOOKUP($BC374,Data!$AS$4:$AT$128,2,FALSE)</f>
        <v>0</v>
      </c>
      <c r="Q374" s="166"/>
      <c r="R374" s="166"/>
      <c r="S374" s="155"/>
      <c r="T374" s="170"/>
      <c r="U374" s="170"/>
      <c r="V374" s="170"/>
      <c r="W374" s="170"/>
      <c r="X374" s="156">
        <f t="shared" si="21"/>
        <v>0</v>
      </c>
      <c r="Y374" s="170"/>
      <c r="Z374" s="156">
        <f t="shared" si="22"/>
        <v>0</v>
      </c>
      <c r="AA374" s="175"/>
      <c r="AB374" s="176"/>
      <c r="AD374" s="9">
        <f>IF($M374=Data!$L$10,Data!$V$4,IF($M374=Data!$L$12,Data!$V$4,IF($M374=Data!$Y$4,Data!$AA$4,IF($M374=Data!$AD$4,Data!$AF$4,IF($M374=Data!$AI$4,Data!$AK$4,IF($M374=Data!$AN$4,Data!$AP$4,0))))))</f>
        <v>0</v>
      </c>
      <c r="AE374" s="9">
        <f>IF($M374=Data!$L$10,Data!$V$5,IF($M374=Data!$L$12,Data!$V$5,IF($M374=Data!$Y$4,Data!$AA$5,IF($M374=Data!$AD$4,Data!$AF$5,IF($M374=Data!$AI$4,Data!$AK$5,IF($M374=Data!$AN$4,Data!$AP$5,0))))))</f>
        <v>0</v>
      </c>
      <c r="AF374" s="9">
        <f>IF($M374=Data!$L$10,Data!$V$6,IF($M374=Data!$L$12,Data!$V$6,IF($M374=Data!$Y$4,Data!$AA$6,IF($M374=Data!$AD$4,Data!$AF$6,IF($M374=Data!$AI$4,Data!$AK$6,IF($M374=Data!$AN$4,Data!$AP$6,0))))))</f>
        <v>0</v>
      </c>
      <c r="AG374" s="9">
        <f>IF($M374=Data!$L$10,Data!$V$7,IF($M374=Data!$L$12,Data!$V$7,IF($M374=Data!$Y$4,Data!$AA$7,IF($M374=Data!$AD$4,Data!$AF$7,IF($M374=Data!$AI$4,Data!$AK$7,IF($M374=Data!$AN$4,Data!$AP$7,0))))))</f>
        <v>0</v>
      </c>
      <c r="AH374" s="9">
        <f>IF($M374=Data!$L$10,Data!$V$8,IF($M374=Data!$L$12,Data!$V$8,IF($M374=Data!$Y$4,Data!$AA$8,IF($M374=Data!$AD$4,Data!$AF$8,IF($M374=Data!$AI$4,Data!$AK$8,IF($M374=Data!$AN$4,Data!$AP$8,0))))))</f>
        <v>0</v>
      </c>
      <c r="AI374" s="9">
        <f>IF($M374=Data!$L$10,Data!$V$9,IF($M374=Data!$L$12,Data!$V$9,IF($M374=Data!$Y$4,Data!$AA$9,IF($M374=Data!$AD$4,Data!$AF$9,IF($M374=Data!$AI$4,Data!$AK$9,IF($M374=Data!$AN$4,Data!$AP$9,0))))))</f>
        <v>0</v>
      </c>
      <c r="AJ374" s="9">
        <f>IF($M374=Data!$L$10,Data!$V$10,IF($M374=Data!$L$12,Data!$V$10,IF($M374=Data!$Y$4,Data!$AA$10,IF($M374=Data!$AD$4,Data!$AF$10,IF($M374=Data!$AI$4,Data!$AK$10,IF($M374=Data!$AN$4,Data!$AP$10,0))))))</f>
        <v>0</v>
      </c>
      <c r="AK374" s="9">
        <f>IF($M374=Data!$L$10,Data!$V$11,IF($M374=Data!$L$12,Data!$V$11,IF($M374=Data!$Y$4,Data!$AA$11,IF($M374=Data!$AD$4,Data!$AF$11,IF($M374=Data!$AI$4,Data!$AK$11,IF($M374=Data!$AN$4,Data!$AP$11,0))))))</f>
        <v>0</v>
      </c>
      <c r="AL374" s="9">
        <f>IF($M374=Data!$L$10,Data!$V$12,IF($M374=Data!$L$12,Data!$V$12,IF($M374=Data!$Y$4,Data!$AA$12,IF($M374=Data!$AD$4,Data!$AF$12,IF($M374=Data!$AI$4,Data!$AK$12,IF($M374=Data!$AN$4,Data!$AP$12,0))))))</f>
        <v>0</v>
      </c>
      <c r="AM374" s="9">
        <f>IF($M374=Data!$L$10,Data!$V$13,IF($M374=Data!$L$12,Data!$V$13,IF($M374=Data!$Y$4,Data!$AA$13,IF($M374=Data!$AD$4,Data!$AF$13,IF($M374=Data!$AI$4,Data!$AK$13,IF($M374=Data!$AN$4,Data!$AP$13,0))))))</f>
        <v>0</v>
      </c>
      <c r="AN374" s="9">
        <f>IF($M374=Data!$L$10,Data!$V$14,IF($M374=Data!$L$12,Data!$V$14,IF($M374=Data!$Y$4,Data!$AA$14,IF($M374=Data!$AD$4,Data!$AF$14,IF($M374=Data!$AI$4,Data!$AK$14,IF($M374=Data!$AN$4,Data!$AP$14,0))))))</f>
        <v>0</v>
      </c>
      <c r="AO374" s="9">
        <f>IF($M374=Data!$L$10,Data!$V$15,IF($M374=Data!$L$12,Data!$V$15,IF($M374=Data!$Y$4,Data!$AA$15,IF($M374=Data!$AD$4,Data!$AF$15,IF($M374=Data!$AI$4,Data!$AK$15,IF($M374=Data!$AN$4,Data!$AP$15,0))))))</f>
        <v>0</v>
      </c>
      <c r="AP374" s="9">
        <f>IF($M374=Data!$L$10,Data!$V$16,IF($M374=Data!$L$12,Data!$V$16,IF($M374=Data!$Y$4,Data!$AA$16,IF($M374=Data!$AD$4,Data!$AF$16,IF($M374=Data!$AI$4,Data!$AK$16,IF($M374=Data!$AN$4,Data!$AP$16,0))))))</f>
        <v>0</v>
      </c>
      <c r="AQ374" s="9">
        <f>IF($M374=Data!$L$10,Data!$V$17,IF($M374=Data!$L$12,Data!$V$17,IF($M374=Data!$Y$4,Data!$AA$17,IF($M374=Data!$AD$4,Data!$AF$17,IF($M374=Data!$AI$4,Data!$AK$17,IF($M374=Data!$AN$4,Data!$AP$17,0))))))</f>
        <v>0</v>
      </c>
      <c r="AR374" s="9">
        <f>IF($M374=Data!$L$10,Data!$V$18,IF($M374=Data!$L$12,Data!$V$18,IF($M374=Data!$Y$4,Data!$AA$18,IF($M374=Data!$AD$4,Data!$AF$18,IF($M374=Data!$AI$4,Data!$AK$18,IF($M374=Data!$AN$4,Data!$AP$18,0))))))</f>
        <v>0</v>
      </c>
      <c r="AS374" s="9">
        <f>IF($M374=Data!$L$10,Data!$V$19,IF($M374=Data!$L$12,Data!$V$19,IF($M374=Data!$Y$4,Data!$AA$19,IF($M374=Data!$AD$4,Data!$AF$19,IF($M374=Data!$AI$4,Data!$AK$19,IF($M374=Data!$AN$4,Data!$AP$19,0))))))</f>
        <v>0</v>
      </c>
      <c r="AT374" s="9">
        <f>IF($M374=Data!$L$10,Data!$V$20,IF($M374=Data!$L$12,Data!$V$20,IF($M374=Data!$Y$4,Data!$AA$20,IF($M374=Data!$AD$4,Data!$AF$20,IF($M374=Data!$AI$4,Data!$AK$20,IF($M374=Data!$AN$4,Data!$AP$20,0))))))</f>
        <v>0</v>
      </c>
      <c r="AU374" s="9">
        <f>IF($M374=Data!$L$10,Data!$V$21,IF($M374=Data!$L$12,Data!$V$21,IF($M374=Data!$Y$4,Data!$AA$21,IF($M374=Data!$AD$4,Data!$AF$21,IF($M374=Data!$AI$4,Data!$AK$21,IF($M374=Data!$AN$4,Data!$AP$21,0))))))</f>
        <v>0</v>
      </c>
      <c r="AV374" s="9">
        <f>IF($M374=Data!$L$10,Data!$V$22,IF($M374=Data!$L$12,Data!$V$22,IF($M374=Data!$Y$4,Data!$AA$22,IF($M374=Data!$AD$4,Data!$AF$22,IF($M374=Data!$AI$4,Data!$AK$22,IF($M374=Data!$AN$4,Data!$AP$22,0))))))</f>
        <v>0</v>
      </c>
      <c r="AW374" s="9">
        <f>IF($M374=Data!$L$10,Data!$V$23,IF($M374=Data!$L$12,Data!$V$23,IF($M374=Data!$Y$4,Data!$AA$23,IF($M374=Data!$AD$4,Data!$AF$23,IF($M374=Data!$AI$4,Data!$AK$23,IF($M374=Data!$AN$4,Data!$AP$23,0))))))</f>
        <v>0</v>
      </c>
      <c r="AX374" s="9">
        <f>IF($M374=Data!$L$10,Data!$V$24,IF($M374=Data!$L$12,Data!$V$24,IF($M374=Data!$Y$4,Data!$AA$24,IF($M374=Data!$AD$4,Data!$AF$24,IF($M374=Data!$AI$4,Data!$AK$24,IF($M374=Data!$AN$4,Data!$AP$24,0))))))</f>
        <v>0</v>
      </c>
      <c r="AY374" s="9">
        <f>IF($M374=Data!$L$10,Data!$V$25,IF($M374=Data!$L$12,Data!$V$25,IF($M374=Data!$Y$4,Data!$AA$25,IF($M374=Data!$AD$4,Data!$AF$25,IF($M374=Data!$AI$4,Data!$AK$25,IF($M374=Data!$AN$4,Data!$AP$25,0))))))</f>
        <v>0</v>
      </c>
      <c r="AZ374" s="9">
        <f>IF($M374=Data!$L$10,Data!$V$26,IF($M374=Data!$L$12,Data!$V$26,IF($M374=Data!$Y$4,Data!$AA$26,IF($M374=Data!$AD$4,Data!$AF$26,IF($M374=Data!$AI$4,Data!$AK$26,IF($M374=Data!$AN$4,Data!$AP$26,0))))))</f>
        <v>0</v>
      </c>
      <c r="BA374" s="9">
        <f>IF($M374=Data!$L$10,Data!$V$27,IF($M374=Data!$L$12,Data!$V$27,IF($M374=Data!$Y$4,Data!$AA$27,IF($M374=Data!$AD$4,Data!$AF$27,IF($M374=Data!$AI$4,Data!$AK$27,IF($M374=Data!$AN$4,Data!$AP$27,0))))))</f>
        <v>0</v>
      </c>
      <c r="BB374" s="9">
        <f>IF($M374=Data!$L$10,Data!$V$28,IF($M374=Data!$L$12,Data!$V$28,IF($M374=Data!$Y$4,Data!$AA$28,IF($M374=Data!$AD$4,Data!$AF$28,IF($M374=Data!$AI$4,Data!$AK$28,IF($M374=Data!$AN$4,Data!$AP$28,0))))))</f>
        <v>0</v>
      </c>
      <c r="BC374" s="9">
        <f t="shared" si="24"/>
        <v>0</v>
      </c>
      <c r="BD374" s="119">
        <f>VLOOKUP($BC374,Data!$AS$4:$AT$128,2,FALSE)</f>
        <v>0</v>
      </c>
      <c r="BE374" s="102">
        <f>IF('LCLR Activity List v2.2'!$K374="SPR",1,0)</f>
        <v>0</v>
      </c>
      <c r="BF374" s="100" t="e">
        <f>IF($BE374=0,T374*Data!BF$98,IF($BE374=1,T374*Data!BK$98,T374*Data!BF$98))</f>
        <v>#N/A</v>
      </c>
      <c r="BG374" s="100" t="e">
        <f>IF($BE374=0,U374*Data!BG$98,IF($BE374=1,U374*Data!BL$98,U374*Data!BG$98))</f>
        <v>#N/A</v>
      </c>
      <c r="BH374" s="100" t="e">
        <f>IF($BE374=0,V374*Data!BH$98,IF($BE374=1,V374*Data!BM$98,V374*Data!BH$98))</f>
        <v>#N/A</v>
      </c>
      <c r="BI374" s="100" t="e">
        <f>IF($BE374=0,W374*Data!BI$98,IF($BE374=1,W374*Data!BN$98,W374*Data!BI$98))</f>
        <v>#N/A</v>
      </c>
      <c r="BJ374" s="100" t="e">
        <f>IF($BE374=0,X374*Data!BJ$98,IF($BE374=1,X374*Data!BO$98,X374*Data!BJ$98))</f>
        <v>#N/A</v>
      </c>
      <c r="BK374" s="97" t="e">
        <f t="shared" si="23"/>
        <v>#N/A</v>
      </c>
    </row>
    <row r="375" spans="1:63" x14ac:dyDescent="0.35">
      <c r="A375" s="187">
        <v>363</v>
      </c>
      <c r="B375" s="165"/>
      <c r="C375" s="166"/>
      <c r="D375" s="230"/>
      <c r="E375" s="166"/>
      <c r="F375" s="166"/>
      <c r="G375" s="166"/>
      <c r="H375" s="166"/>
      <c r="I375" s="166"/>
      <c r="J375" s="166"/>
      <c r="K375" s="166"/>
      <c r="L375" s="166"/>
      <c r="M375" s="166"/>
      <c r="N375" s="166"/>
      <c r="O375" s="231"/>
      <c r="P375" s="154">
        <f>VLOOKUP($BC375,Data!$AS$4:$AT$128,2,FALSE)</f>
        <v>0</v>
      </c>
      <c r="Q375" s="166"/>
      <c r="R375" s="166"/>
      <c r="S375" s="155"/>
      <c r="T375" s="170"/>
      <c r="U375" s="170"/>
      <c r="V375" s="170"/>
      <c r="W375" s="170"/>
      <c r="X375" s="156">
        <f t="shared" si="21"/>
        <v>0</v>
      </c>
      <c r="Y375" s="170"/>
      <c r="Z375" s="156">
        <f t="shared" si="22"/>
        <v>0</v>
      </c>
      <c r="AA375" s="175"/>
      <c r="AB375" s="176"/>
      <c r="AD375" s="9">
        <f>IF($M375=Data!$L$10,Data!$V$4,IF($M375=Data!$L$12,Data!$V$4,IF($M375=Data!$Y$4,Data!$AA$4,IF($M375=Data!$AD$4,Data!$AF$4,IF($M375=Data!$AI$4,Data!$AK$4,IF($M375=Data!$AN$4,Data!$AP$4,0))))))</f>
        <v>0</v>
      </c>
      <c r="AE375" s="9">
        <f>IF($M375=Data!$L$10,Data!$V$5,IF($M375=Data!$L$12,Data!$V$5,IF($M375=Data!$Y$4,Data!$AA$5,IF($M375=Data!$AD$4,Data!$AF$5,IF($M375=Data!$AI$4,Data!$AK$5,IF($M375=Data!$AN$4,Data!$AP$5,0))))))</f>
        <v>0</v>
      </c>
      <c r="AF375" s="9">
        <f>IF($M375=Data!$L$10,Data!$V$6,IF($M375=Data!$L$12,Data!$V$6,IF($M375=Data!$Y$4,Data!$AA$6,IF($M375=Data!$AD$4,Data!$AF$6,IF($M375=Data!$AI$4,Data!$AK$6,IF($M375=Data!$AN$4,Data!$AP$6,0))))))</f>
        <v>0</v>
      </c>
      <c r="AG375" s="9">
        <f>IF($M375=Data!$L$10,Data!$V$7,IF($M375=Data!$L$12,Data!$V$7,IF($M375=Data!$Y$4,Data!$AA$7,IF($M375=Data!$AD$4,Data!$AF$7,IF($M375=Data!$AI$4,Data!$AK$7,IF($M375=Data!$AN$4,Data!$AP$7,0))))))</f>
        <v>0</v>
      </c>
      <c r="AH375" s="9">
        <f>IF($M375=Data!$L$10,Data!$V$8,IF($M375=Data!$L$12,Data!$V$8,IF($M375=Data!$Y$4,Data!$AA$8,IF($M375=Data!$AD$4,Data!$AF$8,IF($M375=Data!$AI$4,Data!$AK$8,IF($M375=Data!$AN$4,Data!$AP$8,0))))))</f>
        <v>0</v>
      </c>
      <c r="AI375" s="9">
        <f>IF($M375=Data!$L$10,Data!$V$9,IF($M375=Data!$L$12,Data!$V$9,IF($M375=Data!$Y$4,Data!$AA$9,IF($M375=Data!$AD$4,Data!$AF$9,IF($M375=Data!$AI$4,Data!$AK$9,IF($M375=Data!$AN$4,Data!$AP$9,0))))))</f>
        <v>0</v>
      </c>
      <c r="AJ375" s="9">
        <f>IF($M375=Data!$L$10,Data!$V$10,IF($M375=Data!$L$12,Data!$V$10,IF($M375=Data!$Y$4,Data!$AA$10,IF($M375=Data!$AD$4,Data!$AF$10,IF($M375=Data!$AI$4,Data!$AK$10,IF($M375=Data!$AN$4,Data!$AP$10,0))))))</f>
        <v>0</v>
      </c>
      <c r="AK375" s="9">
        <f>IF($M375=Data!$L$10,Data!$V$11,IF($M375=Data!$L$12,Data!$V$11,IF($M375=Data!$Y$4,Data!$AA$11,IF($M375=Data!$AD$4,Data!$AF$11,IF($M375=Data!$AI$4,Data!$AK$11,IF($M375=Data!$AN$4,Data!$AP$11,0))))))</f>
        <v>0</v>
      </c>
      <c r="AL375" s="9">
        <f>IF($M375=Data!$L$10,Data!$V$12,IF($M375=Data!$L$12,Data!$V$12,IF($M375=Data!$Y$4,Data!$AA$12,IF($M375=Data!$AD$4,Data!$AF$12,IF($M375=Data!$AI$4,Data!$AK$12,IF($M375=Data!$AN$4,Data!$AP$12,0))))))</f>
        <v>0</v>
      </c>
      <c r="AM375" s="9">
        <f>IF($M375=Data!$L$10,Data!$V$13,IF($M375=Data!$L$12,Data!$V$13,IF($M375=Data!$Y$4,Data!$AA$13,IF($M375=Data!$AD$4,Data!$AF$13,IF($M375=Data!$AI$4,Data!$AK$13,IF($M375=Data!$AN$4,Data!$AP$13,0))))))</f>
        <v>0</v>
      </c>
      <c r="AN375" s="9">
        <f>IF($M375=Data!$L$10,Data!$V$14,IF($M375=Data!$L$12,Data!$V$14,IF($M375=Data!$Y$4,Data!$AA$14,IF($M375=Data!$AD$4,Data!$AF$14,IF($M375=Data!$AI$4,Data!$AK$14,IF($M375=Data!$AN$4,Data!$AP$14,0))))))</f>
        <v>0</v>
      </c>
      <c r="AO375" s="9">
        <f>IF($M375=Data!$L$10,Data!$V$15,IF($M375=Data!$L$12,Data!$V$15,IF($M375=Data!$Y$4,Data!$AA$15,IF($M375=Data!$AD$4,Data!$AF$15,IF($M375=Data!$AI$4,Data!$AK$15,IF($M375=Data!$AN$4,Data!$AP$15,0))))))</f>
        <v>0</v>
      </c>
      <c r="AP375" s="9">
        <f>IF($M375=Data!$L$10,Data!$V$16,IF($M375=Data!$L$12,Data!$V$16,IF($M375=Data!$Y$4,Data!$AA$16,IF($M375=Data!$AD$4,Data!$AF$16,IF($M375=Data!$AI$4,Data!$AK$16,IF($M375=Data!$AN$4,Data!$AP$16,0))))))</f>
        <v>0</v>
      </c>
      <c r="AQ375" s="9">
        <f>IF($M375=Data!$L$10,Data!$V$17,IF($M375=Data!$L$12,Data!$V$17,IF($M375=Data!$Y$4,Data!$AA$17,IF($M375=Data!$AD$4,Data!$AF$17,IF($M375=Data!$AI$4,Data!$AK$17,IF($M375=Data!$AN$4,Data!$AP$17,0))))))</f>
        <v>0</v>
      </c>
      <c r="AR375" s="9">
        <f>IF($M375=Data!$L$10,Data!$V$18,IF($M375=Data!$L$12,Data!$V$18,IF($M375=Data!$Y$4,Data!$AA$18,IF($M375=Data!$AD$4,Data!$AF$18,IF($M375=Data!$AI$4,Data!$AK$18,IF($M375=Data!$AN$4,Data!$AP$18,0))))))</f>
        <v>0</v>
      </c>
      <c r="AS375" s="9">
        <f>IF($M375=Data!$L$10,Data!$V$19,IF($M375=Data!$L$12,Data!$V$19,IF($M375=Data!$Y$4,Data!$AA$19,IF($M375=Data!$AD$4,Data!$AF$19,IF($M375=Data!$AI$4,Data!$AK$19,IF($M375=Data!$AN$4,Data!$AP$19,0))))))</f>
        <v>0</v>
      </c>
      <c r="AT375" s="9">
        <f>IF($M375=Data!$L$10,Data!$V$20,IF($M375=Data!$L$12,Data!$V$20,IF($M375=Data!$Y$4,Data!$AA$20,IF($M375=Data!$AD$4,Data!$AF$20,IF($M375=Data!$AI$4,Data!$AK$20,IF($M375=Data!$AN$4,Data!$AP$20,0))))))</f>
        <v>0</v>
      </c>
      <c r="AU375" s="9">
        <f>IF($M375=Data!$L$10,Data!$V$21,IF($M375=Data!$L$12,Data!$V$21,IF($M375=Data!$Y$4,Data!$AA$21,IF($M375=Data!$AD$4,Data!$AF$21,IF($M375=Data!$AI$4,Data!$AK$21,IF($M375=Data!$AN$4,Data!$AP$21,0))))))</f>
        <v>0</v>
      </c>
      <c r="AV375" s="9">
        <f>IF($M375=Data!$L$10,Data!$V$22,IF($M375=Data!$L$12,Data!$V$22,IF($M375=Data!$Y$4,Data!$AA$22,IF($M375=Data!$AD$4,Data!$AF$22,IF($M375=Data!$AI$4,Data!$AK$22,IF($M375=Data!$AN$4,Data!$AP$22,0))))))</f>
        <v>0</v>
      </c>
      <c r="AW375" s="9">
        <f>IF($M375=Data!$L$10,Data!$V$23,IF($M375=Data!$L$12,Data!$V$23,IF($M375=Data!$Y$4,Data!$AA$23,IF($M375=Data!$AD$4,Data!$AF$23,IF($M375=Data!$AI$4,Data!$AK$23,IF($M375=Data!$AN$4,Data!$AP$23,0))))))</f>
        <v>0</v>
      </c>
      <c r="AX375" s="9">
        <f>IF($M375=Data!$L$10,Data!$V$24,IF($M375=Data!$L$12,Data!$V$24,IF($M375=Data!$Y$4,Data!$AA$24,IF($M375=Data!$AD$4,Data!$AF$24,IF($M375=Data!$AI$4,Data!$AK$24,IF($M375=Data!$AN$4,Data!$AP$24,0))))))</f>
        <v>0</v>
      </c>
      <c r="AY375" s="9">
        <f>IF($M375=Data!$L$10,Data!$V$25,IF($M375=Data!$L$12,Data!$V$25,IF($M375=Data!$Y$4,Data!$AA$25,IF($M375=Data!$AD$4,Data!$AF$25,IF($M375=Data!$AI$4,Data!$AK$25,IF($M375=Data!$AN$4,Data!$AP$25,0))))))</f>
        <v>0</v>
      </c>
      <c r="AZ375" s="9">
        <f>IF($M375=Data!$L$10,Data!$V$26,IF($M375=Data!$L$12,Data!$V$26,IF($M375=Data!$Y$4,Data!$AA$26,IF($M375=Data!$AD$4,Data!$AF$26,IF($M375=Data!$AI$4,Data!$AK$26,IF($M375=Data!$AN$4,Data!$AP$26,0))))))</f>
        <v>0</v>
      </c>
      <c r="BA375" s="9">
        <f>IF($M375=Data!$L$10,Data!$V$27,IF($M375=Data!$L$12,Data!$V$27,IF($M375=Data!$Y$4,Data!$AA$27,IF($M375=Data!$AD$4,Data!$AF$27,IF($M375=Data!$AI$4,Data!$AK$27,IF($M375=Data!$AN$4,Data!$AP$27,0))))))</f>
        <v>0</v>
      </c>
      <c r="BB375" s="9">
        <f>IF($M375=Data!$L$10,Data!$V$28,IF($M375=Data!$L$12,Data!$V$28,IF($M375=Data!$Y$4,Data!$AA$28,IF($M375=Data!$AD$4,Data!$AF$28,IF($M375=Data!$AI$4,Data!$AK$28,IF($M375=Data!$AN$4,Data!$AP$28,0))))))</f>
        <v>0</v>
      </c>
      <c r="BC375" s="9">
        <f t="shared" si="24"/>
        <v>0</v>
      </c>
      <c r="BD375" s="119">
        <f>VLOOKUP($BC375,Data!$AS$4:$AT$128,2,FALSE)</f>
        <v>0</v>
      </c>
      <c r="BE375" s="102">
        <f>IF('LCLR Activity List v2.2'!$K375="SPR",1,0)</f>
        <v>0</v>
      </c>
      <c r="BF375" s="100" t="e">
        <f>IF($BE375=0,T375*Data!BF$98,IF($BE375=1,T375*Data!BK$98,T375*Data!BF$98))</f>
        <v>#N/A</v>
      </c>
      <c r="BG375" s="100" t="e">
        <f>IF($BE375=0,U375*Data!BG$98,IF($BE375=1,U375*Data!BL$98,U375*Data!BG$98))</f>
        <v>#N/A</v>
      </c>
      <c r="BH375" s="100" t="e">
        <f>IF($BE375=0,V375*Data!BH$98,IF($BE375=1,V375*Data!BM$98,V375*Data!BH$98))</f>
        <v>#N/A</v>
      </c>
      <c r="BI375" s="100" t="e">
        <f>IF($BE375=0,W375*Data!BI$98,IF($BE375=1,W375*Data!BN$98,W375*Data!BI$98))</f>
        <v>#N/A</v>
      </c>
      <c r="BJ375" s="100" t="e">
        <f>IF($BE375=0,X375*Data!BJ$98,IF($BE375=1,X375*Data!BO$98,X375*Data!BJ$98))</f>
        <v>#N/A</v>
      </c>
      <c r="BK375" s="97" t="e">
        <f t="shared" si="23"/>
        <v>#N/A</v>
      </c>
    </row>
    <row r="376" spans="1:63" x14ac:dyDescent="0.35">
      <c r="A376" s="187">
        <v>364</v>
      </c>
      <c r="B376" s="165"/>
      <c r="C376" s="166"/>
      <c r="D376" s="230"/>
      <c r="E376" s="166"/>
      <c r="F376" s="166"/>
      <c r="G376" s="166"/>
      <c r="H376" s="166"/>
      <c r="I376" s="166"/>
      <c r="J376" s="166"/>
      <c r="K376" s="166"/>
      <c r="L376" s="166"/>
      <c r="M376" s="166"/>
      <c r="N376" s="166"/>
      <c r="O376" s="231"/>
      <c r="P376" s="154">
        <f>VLOOKUP($BC376,Data!$AS$4:$AT$128,2,FALSE)</f>
        <v>0</v>
      </c>
      <c r="Q376" s="166"/>
      <c r="R376" s="166"/>
      <c r="S376" s="155"/>
      <c r="T376" s="170"/>
      <c r="U376" s="170"/>
      <c r="V376" s="170"/>
      <c r="W376" s="170"/>
      <c r="X376" s="156">
        <f t="shared" si="21"/>
        <v>0</v>
      </c>
      <c r="Y376" s="170"/>
      <c r="Z376" s="156">
        <f t="shared" si="22"/>
        <v>0</v>
      </c>
      <c r="AA376" s="175"/>
      <c r="AB376" s="176"/>
      <c r="AD376" s="9">
        <f>IF($M376=Data!$L$10,Data!$V$4,IF($M376=Data!$L$12,Data!$V$4,IF($M376=Data!$Y$4,Data!$AA$4,IF($M376=Data!$AD$4,Data!$AF$4,IF($M376=Data!$AI$4,Data!$AK$4,IF($M376=Data!$AN$4,Data!$AP$4,0))))))</f>
        <v>0</v>
      </c>
      <c r="AE376" s="9">
        <f>IF($M376=Data!$L$10,Data!$V$5,IF($M376=Data!$L$12,Data!$V$5,IF($M376=Data!$Y$4,Data!$AA$5,IF($M376=Data!$AD$4,Data!$AF$5,IF($M376=Data!$AI$4,Data!$AK$5,IF($M376=Data!$AN$4,Data!$AP$5,0))))))</f>
        <v>0</v>
      </c>
      <c r="AF376" s="9">
        <f>IF($M376=Data!$L$10,Data!$V$6,IF($M376=Data!$L$12,Data!$V$6,IF($M376=Data!$Y$4,Data!$AA$6,IF($M376=Data!$AD$4,Data!$AF$6,IF($M376=Data!$AI$4,Data!$AK$6,IF($M376=Data!$AN$4,Data!$AP$6,0))))))</f>
        <v>0</v>
      </c>
      <c r="AG376" s="9">
        <f>IF($M376=Data!$L$10,Data!$V$7,IF($M376=Data!$L$12,Data!$V$7,IF($M376=Data!$Y$4,Data!$AA$7,IF($M376=Data!$AD$4,Data!$AF$7,IF($M376=Data!$AI$4,Data!$AK$7,IF($M376=Data!$AN$4,Data!$AP$7,0))))))</f>
        <v>0</v>
      </c>
      <c r="AH376" s="9">
        <f>IF($M376=Data!$L$10,Data!$V$8,IF($M376=Data!$L$12,Data!$V$8,IF($M376=Data!$Y$4,Data!$AA$8,IF($M376=Data!$AD$4,Data!$AF$8,IF($M376=Data!$AI$4,Data!$AK$8,IF($M376=Data!$AN$4,Data!$AP$8,0))))))</f>
        <v>0</v>
      </c>
      <c r="AI376" s="9">
        <f>IF($M376=Data!$L$10,Data!$V$9,IF($M376=Data!$L$12,Data!$V$9,IF($M376=Data!$Y$4,Data!$AA$9,IF($M376=Data!$AD$4,Data!$AF$9,IF($M376=Data!$AI$4,Data!$AK$9,IF($M376=Data!$AN$4,Data!$AP$9,0))))))</f>
        <v>0</v>
      </c>
      <c r="AJ376" s="9">
        <f>IF($M376=Data!$L$10,Data!$V$10,IF($M376=Data!$L$12,Data!$V$10,IF($M376=Data!$Y$4,Data!$AA$10,IF($M376=Data!$AD$4,Data!$AF$10,IF($M376=Data!$AI$4,Data!$AK$10,IF($M376=Data!$AN$4,Data!$AP$10,0))))))</f>
        <v>0</v>
      </c>
      <c r="AK376" s="9">
        <f>IF($M376=Data!$L$10,Data!$V$11,IF($M376=Data!$L$12,Data!$V$11,IF($M376=Data!$Y$4,Data!$AA$11,IF($M376=Data!$AD$4,Data!$AF$11,IF($M376=Data!$AI$4,Data!$AK$11,IF($M376=Data!$AN$4,Data!$AP$11,0))))))</f>
        <v>0</v>
      </c>
      <c r="AL376" s="9">
        <f>IF($M376=Data!$L$10,Data!$V$12,IF($M376=Data!$L$12,Data!$V$12,IF($M376=Data!$Y$4,Data!$AA$12,IF($M376=Data!$AD$4,Data!$AF$12,IF($M376=Data!$AI$4,Data!$AK$12,IF($M376=Data!$AN$4,Data!$AP$12,0))))))</f>
        <v>0</v>
      </c>
      <c r="AM376" s="9">
        <f>IF($M376=Data!$L$10,Data!$V$13,IF($M376=Data!$L$12,Data!$V$13,IF($M376=Data!$Y$4,Data!$AA$13,IF($M376=Data!$AD$4,Data!$AF$13,IF($M376=Data!$AI$4,Data!$AK$13,IF($M376=Data!$AN$4,Data!$AP$13,0))))))</f>
        <v>0</v>
      </c>
      <c r="AN376" s="9">
        <f>IF($M376=Data!$L$10,Data!$V$14,IF($M376=Data!$L$12,Data!$V$14,IF($M376=Data!$Y$4,Data!$AA$14,IF($M376=Data!$AD$4,Data!$AF$14,IF($M376=Data!$AI$4,Data!$AK$14,IF($M376=Data!$AN$4,Data!$AP$14,0))))))</f>
        <v>0</v>
      </c>
      <c r="AO376" s="9">
        <f>IF($M376=Data!$L$10,Data!$V$15,IF($M376=Data!$L$12,Data!$V$15,IF($M376=Data!$Y$4,Data!$AA$15,IF($M376=Data!$AD$4,Data!$AF$15,IF($M376=Data!$AI$4,Data!$AK$15,IF($M376=Data!$AN$4,Data!$AP$15,0))))))</f>
        <v>0</v>
      </c>
      <c r="AP376" s="9">
        <f>IF($M376=Data!$L$10,Data!$V$16,IF($M376=Data!$L$12,Data!$V$16,IF($M376=Data!$Y$4,Data!$AA$16,IF($M376=Data!$AD$4,Data!$AF$16,IF($M376=Data!$AI$4,Data!$AK$16,IF($M376=Data!$AN$4,Data!$AP$16,0))))))</f>
        <v>0</v>
      </c>
      <c r="AQ376" s="9">
        <f>IF($M376=Data!$L$10,Data!$V$17,IF($M376=Data!$L$12,Data!$V$17,IF($M376=Data!$Y$4,Data!$AA$17,IF($M376=Data!$AD$4,Data!$AF$17,IF($M376=Data!$AI$4,Data!$AK$17,IF($M376=Data!$AN$4,Data!$AP$17,0))))))</f>
        <v>0</v>
      </c>
      <c r="AR376" s="9">
        <f>IF($M376=Data!$L$10,Data!$V$18,IF($M376=Data!$L$12,Data!$V$18,IF($M376=Data!$Y$4,Data!$AA$18,IF($M376=Data!$AD$4,Data!$AF$18,IF($M376=Data!$AI$4,Data!$AK$18,IF($M376=Data!$AN$4,Data!$AP$18,0))))))</f>
        <v>0</v>
      </c>
      <c r="AS376" s="9">
        <f>IF($M376=Data!$L$10,Data!$V$19,IF($M376=Data!$L$12,Data!$V$19,IF($M376=Data!$Y$4,Data!$AA$19,IF($M376=Data!$AD$4,Data!$AF$19,IF($M376=Data!$AI$4,Data!$AK$19,IF($M376=Data!$AN$4,Data!$AP$19,0))))))</f>
        <v>0</v>
      </c>
      <c r="AT376" s="9">
        <f>IF($M376=Data!$L$10,Data!$V$20,IF($M376=Data!$L$12,Data!$V$20,IF($M376=Data!$Y$4,Data!$AA$20,IF($M376=Data!$AD$4,Data!$AF$20,IF($M376=Data!$AI$4,Data!$AK$20,IF($M376=Data!$AN$4,Data!$AP$20,0))))))</f>
        <v>0</v>
      </c>
      <c r="AU376" s="9">
        <f>IF($M376=Data!$L$10,Data!$V$21,IF($M376=Data!$L$12,Data!$V$21,IF($M376=Data!$Y$4,Data!$AA$21,IF($M376=Data!$AD$4,Data!$AF$21,IF($M376=Data!$AI$4,Data!$AK$21,IF($M376=Data!$AN$4,Data!$AP$21,0))))))</f>
        <v>0</v>
      </c>
      <c r="AV376" s="9">
        <f>IF($M376=Data!$L$10,Data!$V$22,IF($M376=Data!$L$12,Data!$V$22,IF($M376=Data!$Y$4,Data!$AA$22,IF($M376=Data!$AD$4,Data!$AF$22,IF($M376=Data!$AI$4,Data!$AK$22,IF($M376=Data!$AN$4,Data!$AP$22,0))))))</f>
        <v>0</v>
      </c>
      <c r="AW376" s="9">
        <f>IF($M376=Data!$L$10,Data!$V$23,IF($M376=Data!$L$12,Data!$V$23,IF($M376=Data!$Y$4,Data!$AA$23,IF($M376=Data!$AD$4,Data!$AF$23,IF($M376=Data!$AI$4,Data!$AK$23,IF($M376=Data!$AN$4,Data!$AP$23,0))))))</f>
        <v>0</v>
      </c>
      <c r="AX376" s="9">
        <f>IF($M376=Data!$L$10,Data!$V$24,IF($M376=Data!$L$12,Data!$V$24,IF($M376=Data!$Y$4,Data!$AA$24,IF($M376=Data!$AD$4,Data!$AF$24,IF($M376=Data!$AI$4,Data!$AK$24,IF($M376=Data!$AN$4,Data!$AP$24,0))))))</f>
        <v>0</v>
      </c>
      <c r="AY376" s="9">
        <f>IF($M376=Data!$L$10,Data!$V$25,IF($M376=Data!$L$12,Data!$V$25,IF($M376=Data!$Y$4,Data!$AA$25,IF($M376=Data!$AD$4,Data!$AF$25,IF($M376=Data!$AI$4,Data!$AK$25,IF($M376=Data!$AN$4,Data!$AP$25,0))))))</f>
        <v>0</v>
      </c>
      <c r="AZ376" s="9">
        <f>IF($M376=Data!$L$10,Data!$V$26,IF($M376=Data!$L$12,Data!$V$26,IF($M376=Data!$Y$4,Data!$AA$26,IF($M376=Data!$AD$4,Data!$AF$26,IF($M376=Data!$AI$4,Data!$AK$26,IF($M376=Data!$AN$4,Data!$AP$26,0))))))</f>
        <v>0</v>
      </c>
      <c r="BA376" s="9">
        <f>IF($M376=Data!$L$10,Data!$V$27,IF($M376=Data!$L$12,Data!$V$27,IF($M376=Data!$Y$4,Data!$AA$27,IF($M376=Data!$AD$4,Data!$AF$27,IF($M376=Data!$AI$4,Data!$AK$27,IF($M376=Data!$AN$4,Data!$AP$27,0))))))</f>
        <v>0</v>
      </c>
      <c r="BB376" s="9">
        <f>IF($M376=Data!$L$10,Data!$V$28,IF($M376=Data!$L$12,Data!$V$28,IF($M376=Data!$Y$4,Data!$AA$28,IF($M376=Data!$AD$4,Data!$AF$28,IF($M376=Data!$AI$4,Data!$AK$28,IF($M376=Data!$AN$4,Data!$AP$28,0))))))</f>
        <v>0</v>
      </c>
      <c r="BC376" s="9">
        <f t="shared" si="24"/>
        <v>0</v>
      </c>
      <c r="BD376" s="119">
        <f>VLOOKUP($BC376,Data!$AS$4:$AT$128,2,FALSE)</f>
        <v>0</v>
      </c>
      <c r="BE376" s="102">
        <f>IF('LCLR Activity List v2.2'!$K376="SPR",1,0)</f>
        <v>0</v>
      </c>
      <c r="BF376" s="100" t="e">
        <f>IF($BE376=0,T376*Data!BF$98,IF($BE376=1,T376*Data!BK$98,T376*Data!BF$98))</f>
        <v>#N/A</v>
      </c>
      <c r="BG376" s="100" t="e">
        <f>IF($BE376=0,U376*Data!BG$98,IF($BE376=1,U376*Data!BL$98,U376*Data!BG$98))</f>
        <v>#N/A</v>
      </c>
      <c r="BH376" s="100" t="e">
        <f>IF($BE376=0,V376*Data!BH$98,IF($BE376=1,V376*Data!BM$98,V376*Data!BH$98))</f>
        <v>#N/A</v>
      </c>
      <c r="BI376" s="100" t="e">
        <f>IF($BE376=0,W376*Data!BI$98,IF($BE376=1,W376*Data!BN$98,W376*Data!BI$98))</f>
        <v>#N/A</v>
      </c>
      <c r="BJ376" s="100" t="e">
        <f>IF($BE376=0,X376*Data!BJ$98,IF($BE376=1,X376*Data!BO$98,X376*Data!BJ$98))</f>
        <v>#N/A</v>
      </c>
      <c r="BK376" s="97" t="e">
        <f t="shared" si="23"/>
        <v>#N/A</v>
      </c>
    </row>
    <row r="377" spans="1:63" x14ac:dyDescent="0.35">
      <c r="A377" s="187">
        <v>365</v>
      </c>
      <c r="B377" s="165"/>
      <c r="C377" s="166"/>
      <c r="D377" s="230"/>
      <c r="E377" s="166"/>
      <c r="F377" s="166"/>
      <c r="G377" s="166"/>
      <c r="H377" s="166"/>
      <c r="I377" s="166"/>
      <c r="J377" s="166"/>
      <c r="K377" s="166"/>
      <c r="L377" s="166"/>
      <c r="M377" s="166"/>
      <c r="N377" s="166"/>
      <c r="O377" s="231"/>
      <c r="P377" s="154">
        <f>VLOOKUP($BC377,Data!$AS$4:$AT$128,2,FALSE)</f>
        <v>0</v>
      </c>
      <c r="Q377" s="166"/>
      <c r="R377" s="166"/>
      <c r="S377" s="155"/>
      <c r="T377" s="170"/>
      <c r="U377" s="170"/>
      <c r="V377" s="170"/>
      <c r="W377" s="170"/>
      <c r="X377" s="156">
        <f t="shared" si="21"/>
        <v>0</v>
      </c>
      <c r="Y377" s="170"/>
      <c r="Z377" s="156">
        <f t="shared" si="22"/>
        <v>0</v>
      </c>
      <c r="AA377" s="175"/>
      <c r="AB377" s="176"/>
      <c r="AD377" s="9">
        <f>IF($M377=Data!$L$10,Data!$V$4,IF($M377=Data!$L$12,Data!$V$4,IF($M377=Data!$Y$4,Data!$AA$4,IF($M377=Data!$AD$4,Data!$AF$4,IF($M377=Data!$AI$4,Data!$AK$4,IF($M377=Data!$AN$4,Data!$AP$4,0))))))</f>
        <v>0</v>
      </c>
      <c r="AE377" s="9">
        <f>IF($M377=Data!$L$10,Data!$V$5,IF($M377=Data!$L$12,Data!$V$5,IF($M377=Data!$Y$4,Data!$AA$5,IF($M377=Data!$AD$4,Data!$AF$5,IF($M377=Data!$AI$4,Data!$AK$5,IF($M377=Data!$AN$4,Data!$AP$5,0))))))</f>
        <v>0</v>
      </c>
      <c r="AF377" s="9">
        <f>IF($M377=Data!$L$10,Data!$V$6,IF($M377=Data!$L$12,Data!$V$6,IF($M377=Data!$Y$4,Data!$AA$6,IF($M377=Data!$AD$4,Data!$AF$6,IF($M377=Data!$AI$4,Data!$AK$6,IF($M377=Data!$AN$4,Data!$AP$6,0))))))</f>
        <v>0</v>
      </c>
      <c r="AG377" s="9">
        <f>IF($M377=Data!$L$10,Data!$V$7,IF($M377=Data!$L$12,Data!$V$7,IF($M377=Data!$Y$4,Data!$AA$7,IF($M377=Data!$AD$4,Data!$AF$7,IF($M377=Data!$AI$4,Data!$AK$7,IF($M377=Data!$AN$4,Data!$AP$7,0))))))</f>
        <v>0</v>
      </c>
      <c r="AH377" s="9">
        <f>IF($M377=Data!$L$10,Data!$V$8,IF($M377=Data!$L$12,Data!$V$8,IF($M377=Data!$Y$4,Data!$AA$8,IF($M377=Data!$AD$4,Data!$AF$8,IF($M377=Data!$AI$4,Data!$AK$8,IF($M377=Data!$AN$4,Data!$AP$8,0))))))</f>
        <v>0</v>
      </c>
      <c r="AI377" s="9">
        <f>IF($M377=Data!$L$10,Data!$V$9,IF($M377=Data!$L$12,Data!$V$9,IF($M377=Data!$Y$4,Data!$AA$9,IF($M377=Data!$AD$4,Data!$AF$9,IF($M377=Data!$AI$4,Data!$AK$9,IF($M377=Data!$AN$4,Data!$AP$9,0))))))</f>
        <v>0</v>
      </c>
      <c r="AJ377" s="9">
        <f>IF($M377=Data!$L$10,Data!$V$10,IF($M377=Data!$L$12,Data!$V$10,IF($M377=Data!$Y$4,Data!$AA$10,IF($M377=Data!$AD$4,Data!$AF$10,IF($M377=Data!$AI$4,Data!$AK$10,IF($M377=Data!$AN$4,Data!$AP$10,0))))))</f>
        <v>0</v>
      </c>
      <c r="AK377" s="9">
        <f>IF($M377=Data!$L$10,Data!$V$11,IF($M377=Data!$L$12,Data!$V$11,IF($M377=Data!$Y$4,Data!$AA$11,IF($M377=Data!$AD$4,Data!$AF$11,IF($M377=Data!$AI$4,Data!$AK$11,IF($M377=Data!$AN$4,Data!$AP$11,0))))))</f>
        <v>0</v>
      </c>
      <c r="AL377" s="9">
        <f>IF($M377=Data!$L$10,Data!$V$12,IF($M377=Data!$L$12,Data!$V$12,IF($M377=Data!$Y$4,Data!$AA$12,IF($M377=Data!$AD$4,Data!$AF$12,IF($M377=Data!$AI$4,Data!$AK$12,IF($M377=Data!$AN$4,Data!$AP$12,0))))))</f>
        <v>0</v>
      </c>
      <c r="AM377" s="9">
        <f>IF($M377=Data!$L$10,Data!$V$13,IF($M377=Data!$L$12,Data!$V$13,IF($M377=Data!$Y$4,Data!$AA$13,IF($M377=Data!$AD$4,Data!$AF$13,IF($M377=Data!$AI$4,Data!$AK$13,IF($M377=Data!$AN$4,Data!$AP$13,0))))))</f>
        <v>0</v>
      </c>
      <c r="AN377" s="9">
        <f>IF($M377=Data!$L$10,Data!$V$14,IF($M377=Data!$L$12,Data!$V$14,IF($M377=Data!$Y$4,Data!$AA$14,IF($M377=Data!$AD$4,Data!$AF$14,IF($M377=Data!$AI$4,Data!$AK$14,IF($M377=Data!$AN$4,Data!$AP$14,0))))))</f>
        <v>0</v>
      </c>
      <c r="AO377" s="9">
        <f>IF($M377=Data!$L$10,Data!$V$15,IF($M377=Data!$L$12,Data!$V$15,IF($M377=Data!$Y$4,Data!$AA$15,IF($M377=Data!$AD$4,Data!$AF$15,IF($M377=Data!$AI$4,Data!$AK$15,IF($M377=Data!$AN$4,Data!$AP$15,0))))))</f>
        <v>0</v>
      </c>
      <c r="AP377" s="9">
        <f>IF($M377=Data!$L$10,Data!$V$16,IF($M377=Data!$L$12,Data!$V$16,IF($M377=Data!$Y$4,Data!$AA$16,IF($M377=Data!$AD$4,Data!$AF$16,IF($M377=Data!$AI$4,Data!$AK$16,IF($M377=Data!$AN$4,Data!$AP$16,0))))))</f>
        <v>0</v>
      </c>
      <c r="AQ377" s="9">
        <f>IF($M377=Data!$L$10,Data!$V$17,IF($M377=Data!$L$12,Data!$V$17,IF($M377=Data!$Y$4,Data!$AA$17,IF($M377=Data!$AD$4,Data!$AF$17,IF($M377=Data!$AI$4,Data!$AK$17,IF($M377=Data!$AN$4,Data!$AP$17,0))))))</f>
        <v>0</v>
      </c>
      <c r="AR377" s="9">
        <f>IF($M377=Data!$L$10,Data!$V$18,IF($M377=Data!$L$12,Data!$V$18,IF($M377=Data!$Y$4,Data!$AA$18,IF($M377=Data!$AD$4,Data!$AF$18,IF($M377=Data!$AI$4,Data!$AK$18,IF($M377=Data!$AN$4,Data!$AP$18,0))))))</f>
        <v>0</v>
      </c>
      <c r="AS377" s="9">
        <f>IF($M377=Data!$L$10,Data!$V$19,IF($M377=Data!$L$12,Data!$V$19,IF($M377=Data!$Y$4,Data!$AA$19,IF($M377=Data!$AD$4,Data!$AF$19,IF($M377=Data!$AI$4,Data!$AK$19,IF($M377=Data!$AN$4,Data!$AP$19,0))))))</f>
        <v>0</v>
      </c>
      <c r="AT377" s="9">
        <f>IF($M377=Data!$L$10,Data!$V$20,IF($M377=Data!$L$12,Data!$V$20,IF($M377=Data!$Y$4,Data!$AA$20,IF($M377=Data!$AD$4,Data!$AF$20,IF($M377=Data!$AI$4,Data!$AK$20,IF($M377=Data!$AN$4,Data!$AP$20,0))))))</f>
        <v>0</v>
      </c>
      <c r="AU377" s="9">
        <f>IF($M377=Data!$L$10,Data!$V$21,IF($M377=Data!$L$12,Data!$V$21,IF($M377=Data!$Y$4,Data!$AA$21,IF($M377=Data!$AD$4,Data!$AF$21,IF($M377=Data!$AI$4,Data!$AK$21,IF($M377=Data!$AN$4,Data!$AP$21,0))))))</f>
        <v>0</v>
      </c>
      <c r="AV377" s="9">
        <f>IF($M377=Data!$L$10,Data!$V$22,IF($M377=Data!$L$12,Data!$V$22,IF($M377=Data!$Y$4,Data!$AA$22,IF($M377=Data!$AD$4,Data!$AF$22,IF($M377=Data!$AI$4,Data!$AK$22,IF($M377=Data!$AN$4,Data!$AP$22,0))))))</f>
        <v>0</v>
      </c>
      <c r="AW377" s="9">
        <f>IF($M377=Data!$L$10,Data!$V$23,IF($M377=Data!$L$12,Data!$V$23,IF($M377=Data!$Y$4,Data!$AA$23,IF($M377=Data!$AD$4,Data!$AF$23,IF($M377=Data!$AI$4,Data!$AK$23,IF($M377=Data!$AN$4,Data!$AP$23,0))))))</f>
        <v>0</v>
      </c>
      <c r="AX377" s="9">
        <f>IF($M377=Data!$L$10,Data!$V$24,IF($M377=Data!$L$12,Data!$V$24,IF($M377=Data!$Y$4,Data!$AA$24,IF($M377=Data!$AD$4,Data!$AF$24,IF($M377=Data!$AI$4,Data!$AK$24,IF($M377=Data!$AN$4,Data!$AP$24,0))))))</f>
        <v>0</v>
      </c>
      <c r="AY377" s="9">
        <f>IF($M377=Data!$L$10,Data!$V$25,IF($M377=Data!$L$12,Data!$V$25,IF($M377=Data!$Y$4,Data!$AA$25,IF($M377=Data!$AD$4,Data!$AF$25,IF($M377=Data!$AI$4,Data!$AK$25,IF($M377=Data!$AN$4,Data!$AP$25,0))))))</f>
        <v>0</v>
      </c>
      <c r="AZ377" s="9">
        <f>IF($M377=Data!$L$10,Data!$V$26,IF($M377=Data!$L$12,Data!$V$26,IF($M377=Data!$Y$4,Data!$AA$26,IF($M377=Data!$AD$4,Data!$AF$26,IF($M377=Data!$AI$4,Data!$AK$26,IF($M377=Data!$AN$4,Data!$AP$26,0))))))</f>
        <v>0</v>
      </c>
      <c r="BA377" s="9">
        <f>IF($M377=Data!$L$10,Data!$V$27,IF($M377=Data!$L$12,Data!$V$27,IF($M377=Data!$Y$4,Data!$AA$27,IF($M377=Data!$AD$4,Data!$AF$27,IF($M377=Data!$AI$4,Data!$AK$27,IF($M377=Data!$AN$4,Data!$AP$27,0))))))</f>
        <v>0</v>
      </c>
      <c r="BB377" s="9">
        <f>IF($M377=Data!$L$10,Data!$V$28,IF($M377=Data!$L$12,Data!$V$28,IF($M377=Data!$Y$4,Data!$AA$28,IF($M377=Data!$AD$4,Data!$AF$28,IF($M377=Data!$AI$4,Data!$AK$28,IF($M377=Data!$AN$4,Data!$AP$28,0))))))</f>
        <v>0</v>
      </c>
      <c r="BC377" s="9">
        <f t="shared" si="24"/>
        <v>0</v>
      </c>
      <c r="BD377" s="119">
        <f>VLOOKUP($BC377,Data!$AS$4:$AT$128,2,FALSE)</f>
        <v>0</v>
      </c>
      <c r="BE377" s="102">
        <f>IF('LCLR Activity List v2.2'!$K377="SPR",1,0)</f>
        <v>0</v>
      </c>
      <c r="BF377" s="100" t="e">
        <f>IF($BE377=0,T377*Data!BF$98,IF($BE377=1,T377*Data!BK$98,T377*Data!BF$98))</f>
        <v>#N/A</v>
      </c>
      <c r="BG377" s="100" t="e">
        <f>IF($BE377=0,U377*Data!BG$98,IF($BE377=1,U377*Data!BL$98,U377*Data!BG$98))</f>
        <v>#N/A</v>
      </c>
      <c r="BH377" s="100" t="e">
        <f>IF($BE377=0,V377*Data!BH$98,IF($BE377=1,V377*Data!BM$98,V377*Data!BH$98))</f>
        <v>#N/A</v>
      </c>
      <c r="BI377" s="100" t="e">
        <f>IF($BE377=0,W377*Data!BI$98,IF($BE377=1,W377*Data!BN$98,W377*Data!BI$98))</f>
        <v>#N/A</v>
      </c>
      <c r="BJ377" s="100" t="e">
        <f>IF($BE377=0,X377*Data!BJ$98,IF($BE377=1,X377*Data!BO$98,X377*Data!BJ$98))</f>
        <v>#N/A</v>
      </c>
      <c r="BK377" s="97" t="e">
        <f t="shared" si="23"/>
        <v>#N/A</v>
      </c>
    </row>
    <row r="378" spans="1:63" x14ac:dyDescent="0.35">
      <c r="A378" s="187">
        <v>366</v>
      </c>
      <c r="B378" s="165"/>
      <c r="C378" s="166"/>
      <c r="D378" s="230"/>
      <c r="E378" s="166"/>
      <c r="F378" s="166"/>
      <c r="G378" s="166"/>
      <c r="H378" s="166"/>
      <c r="I378" s="166"/>
      <c r="J378" s="166"/>
      <c r="K378" s="166"/>
      <c r="L378" s="166"/>
      <c r="M378" s="166"/>
      <c r="N378" s="166"/>
      <c r="O378" s="231"/>
      <c r="P378" s="154">
        <f>VLOOKUP($BC378,Data!$AS$4:$AT$128,2,FALSE)</f>
        <v>0</v>
      </c>
      <c r="Q378" s="166"/>
      <c r="R378" s="166"/>
      <c r="S378" s="155"/>
      <c r="T378" s="170"/>
      <c r="U378" s="170"/>
      <c r="V378" s="170"/>
      <c r="W378" s="170"/>
      <c r="X378" s="156">
        <f t="shared" si="21"/>
        <v>0</v>
      </c>
      <c r="Y378" s="170"/>
      <c r="Z378" s="156">
        <f t="shared" si="22"/>
        <v>0</v>
      </c>
      <c r="AA378" s="175"/>
      <c r="AB378" s="176"/>
      <c r="AD378" s="9">
        <f>IF($M378=Data!$L$10,Data!$V$4,IF($M378=Data!$L$12,Data!$V$4,IF($M378=Data!$Y$4,Data!$AA$4,IF($M378=Data!$AD$4,Data!$AF$4,IF($M378=Data!$AI$4,Data!$AK$4,IF($M378=Data!$AN$4,Data!$AP$4,0))))))</f>
        <v>0</v>
      </c>
      <c r="AE378" s="9">
        <f>IF($M378=Data!$L$10,Data!$V$5,IF($M378=Data!$L$12,Data!$V$5,IF($M378=Data!$Y$4,Data!$AA$5,IF($M378=Data!$AD$4,Data!$AF$5,IF($M378=Data!$AI$4,Data!$AK$5,IF($M378=Data!$AN$4,Data!$AP$5,0))))))</f>
        <v>0</v>
      </c>
      <c r="AF378" s="9">
        <f>IF($M378=Data!$L$10,Data!$V$6,IF($M378=Data!$L$12,Data!$V$6,IF($M378=Data!$Y$4,Data!$AA$6,IF($M378=Data!$AD$4,Data!$AF$6,IF($M378=Data!$AI$4,Data!$AK$6,IF($M378=Data!$AN$4,Data!$AP$6,0))))))</f>
        <v>0</v>
      </c>
      <c r="AG378" s="9">
        <f>IF($M378=Data!$L$10,Data!$V$7,IF($M378=Data!$L$12,Data!$V$7,IF($M378=Data!$Y$4,Data!$AA$7,IF($M378=Data!$AD$4,Data!$AF$7,IF($M378=Data!$AI$4,Data!$AK$7,IF($M378=Data!$AN$4,Data!$AP$7,0))))))</f>
        <v>0</v>
      </c>
      <c r="AH378" s="9">
        <f>IF($M378=Data!$L$10,Data!$V$8,IF($M378=Data!$L$12,Data!$V$8,IF($M378=Data!$Y$4,Data!$AA$8,IF($M378=Data!$AD$4,Data!$AF$8,IF($M378=Data!$AI$4,Data!$AK$8,IF($M378=Data!$AN$4,Data!$AP$8,0))))))</f>
        <v>0</v>
      </c>
      <c r="AI378" s="9">
        <f>IF($M378=Data!$L$10,Data!$V$9,IF($M378=Data!$L$12,Data!$V$9,IF($M378=Data!$Y$4,Data!$AA$9,IF($M378=Data!$AD$4,Data!$AF$9,IF($M378=Data!$AI$4,Data!$AK$9,IF($M378=Data!$AN$4,Data!$AP$9,0))))))</f>
        <v>0</v>
      </c>
      <c r="AJ378" s="9">
        <f>IF($M378=Data!$L$10,Data!$V$10,IF($M378=Data!$L$12,Data!$V$10,IF($M378=Data!$Y$4,Data!$AA$10,IF($M378=Data!$AD$4,Data!$AF$10,IF($M378=Data!$AI$4,Data!$AK$10,IF($M378=Data!$AN$4,Data!$AP$10,0))))))</f>
        <v>0</v>
      </c>
      <c r="AK378" s="9">
        <f>IF($M378=Data!$L$10,Data!$V$11,IF($M378=Data!$L$12,Data!$V$11,IF($M378=Data!$Y$4,Data!$AA$11,IF($M378=Data!$AD$4,Data!$AF$11,IF($M378=Data!$AI$4,Data!$AK$11,IF($M378=Data!$AN$4,Data!$AP$11,0))))))</f>
        <v>0</v>
      </c>
      <c r="AL378" s="9">
        <f>IF($M378=Data!$L$10,Data!$V$12,IF($M378=Data!$L$12,Data!$V$12,IF($M378=Data!$Y$4,Data!$AA$12,IF($M378=Data!$AD$4,Data!$AF$12,IF($M378=Data!$AI$4,Data!$AK$12,IF($M378=Data!$AN$4,Data!$AP$12,0))))))</f>
        <v>0</v>
      </c>
      <c r="AM378" s="9">
        <f>IF($M378=Data!$L$10,Data!$V$13,IF($M378=Data!$L$12,Data!$V$13,IF($M378=Data!$Y$4,Data!$AA$13,IF($M378=Data!$AD$4,Data!$AF$13,IF($M378=Data!$AI$4,Data!$AK$13,IF($M378=Data!$AN$4,Data!$AP$13,0))))))</f>
        <v>0</v>
      </c>
      <c r="AN378" s="9">
        <f>IF($M378=Data!$L$10,Data!$V$14,IF($M378=Data!$L$12,Data!$V$14,IF($M378=Data!$Y$4,Data!$AA$14,IF($M378=Data!$AD$4,Data!$AF$14,IF($M378=Data!$AI$4,Data!$AK$14,IF($M378=Data!$AN$4,Data!$AP$14,0))))))</f>
        <v>0</v>
      </c>
      <c r="AO378" s="9">
        <f>IF($M378=Data!$L$10,Data!$V$15,IF($M378=Data!$L$12,Data!$V$15,IF($M378=Data!$Y$4,Data!$AA$15,IF($M378=Data!$AD$4,Data!$AF$15,IF($M378=Data!$AI$4,Data!$AK$15,IF($M378=Data!$AN$4,Data!$AP$15,0))))))</f>
        <v>0</v>
      </c>
      <c r="AP378" s="9">
        <f>IF($M378=Data!$L$10,Data!$V$16,IF($M378=Data!$L$12,Data!$V$16,IF($M378=Data!$Y$4,Data!$AA$16,IF($M378=Data!$AD$4,Data!$AF$16,IF($M378=Data!$AI$4,Data!$AK$16,IF($M378=Data!$AN$4,Data!$AP$16,0))))))</f>
        <v>0</v>
      </c>
      <c r="AQ378" s="9">
        <f>IF($M378=Data!$L$10,Data!$V$17,IF($M378=Data!$L$12,Data!$V$17,IF($M378=Data!$Y$4,Data!$AA$17,IF($M378=Data!$AD$4,Data!$AF$17,IF($M378=Data!$AI$4,Data!$AK$17,IF($M378=Data!$AN$4,Data!$AP$17,0))))))</f>
        <v>0</v>
      </c>
      <c r="AR378" s="9">
        <f>IF($M378=Data!$L$10,Data!$V$18,IF($M378=Data!$L$12,Data!$V$18,IF($M378=Data!$Y$4,Data!$AA$18,IF($M378=Data!$AD$4,Data!$AF$18,IF($M378=Data!$AI$4,Data!$AK$18,IF($M378=Data!$AN$4,Data!$AP$18,0))))))</f>
        <v>0</v>
      </c>
      <c r="AS378" s="9">
        <f>IF($M378=Data!$L$10,Data!$V$19,IF($M378=Data!$L$12,Data!$V$19,IF($M378=Data!$Y$4,Data!$AA$19,IF($M378=Data!$AD$4,Data!$AF$19,IF($M378=Data!$AI$4,Data!$AK$19,IF($M378=Data!$AN$4,Data!$AP$19,0))))))</f>
        <v>0</v>
      </c>
      <c r="AT378" s="9">
        <f>IF($M378=Data!$L$10,Data!$V$20,IF($M378=Data!$L$12,Data!$V$20,IF($M378=Data!$Y$4,Data!$AA$20,IF($M378=Data!$AD$4,Data!$AF$20,IF($M378=Data!$AI$4,Data!$AK$20,IF($M378=Data!$AN$4,Data!$AP$20,0))))))</f>
        <v>0</v>
      </c>
      <c r="AU378" s="9">
        <f>IF($M378=Data!$L$10,Data!$V$21,IF($M378=Data!$L$12,Data!$V$21,IF($M378=Data!$Y$4,Data!$AA$21,IF($M378=Data!$AD$4,Data!$AF$21,IF($M378=Data!$AI$4,Data!$AK$21,IF($M378=Data!$AN$4,Data!$AP$21,0))))))</f>
        <v>0</v>
      </c>
      <c r="AV378" s="9">
        <f>IF($M378=Data!$L$10,Data!$V$22,IF($M378=Data!$L$12,Data!$V$22,IF($M378=Data!$Y$4,Data!$AA$22,IF($M378=Data!$AD$4,Data!$AF$22,IF($M378=Data!$AI$4,Data!$AK$22,IF($M378=Data!$AN$4,Data!$AP$22,0))))))</f>
        <v>0</v>
      </c>
      <c r="AW378" s="9">
        <f>IF($M378=Data!$L$10,Data!$V$23,IF($M378=Data!$L$12,Data!$V$23,IF($M378=Data!$Y$4,Data!$AA$23,IF($M378=Data!$AD$4,Data!$AF$23,IF($M378=Data!$AI$4,Data!$AK$23,IF($M378=Data!$AN$4,Data!$AP$23,0))))))</f>
        <v>0</v>
      </c>
      <c r="AX378" s="9">
        <f>IF($M378=Data!$L$10,Data!$V$24,IF($M378=Data!$L$12,Data!$V$24,IF($M378=Data!$Y$4,Data!$AA$24,IF($M378=Data!$AD$4,Data!$AF$24,IF($M378=Data!$AI$4,Data!$AK$24,IF($M378=Data!$AN$4,Data!$AP$24,0))))))</f>
        <v>0</v>
      </c>
      <c r="AY378" s="9">
        <f>IF($M378=Data!$L$10,Data!$V$25,IF($M378=Data!$L$12,Data!$V$25,IF($M378=Data!$Y$4,Data!$AA$25,IF($M378=Data!$AD$4,Data!$AF$25,IF($M378=Data!$AI$4,Data!$AK$25,IF($M378=Data!$AN$4,Data!$AP$25,0))))))</f>
        <v>0</v>
      </c>
      <c r="AZ378" s="9">
        <f>IF($M378=Data!$L$10,Data!$V$26,IF($M378=Data!$L$12,Data!$V$26,IF($M378=Data!$Y$4,Data!$AA$26,IF($M378=Data!$AD$4,Data!$AF$26,IF($M378=Data!$AI$4,Data!$AK$26,IF($M378=Data!$AN$4,Data!$AP$26,0))))))</f>
        <v>0</v>
      </c>
      <c r="BA378" s="9">
        <f>IF($M378=Data!$L$10,Data!$V$27,IF($M378=Data!$L$12,Data!$V$27,IF($M378=Data!$Y$4,Data!$AA$27,IF($M378=Data!$AD$4,Data!$AF$27,IF($M378=Data!$AI$4,Data!$AK$27,IF($M378=Data!$AN$4,Data!$AP$27,0))))))</f>
        <v>0</v>
      </c>
      <c r="BB378" s="9">
        <f>IF($M378=Data!$L$10,Data!$V$28,IF($M378=Data!$L$12,Data!$V$28,IF($M378=Data!$Y$4,Data!$AA$28,IF($M378=Data!$AD$4,Data!$AF$28,IF($M378=Data!$AI$4,Data!$AK$28,IF($M378=Data!$AN$4,Data!$AP$28,0))))))</f>
        <v>0</v>
      </c>
      <c r="BC378" s="9">
        <f t="shared" si="24"/>
        <v>0</v>
      </c>
      <c r="BD378" s="119">
        <f>VLOOKUP($BC378,Data!$AS$4:$AT$128,2,FALSE)</f>
        <v>0</v>
      </c>
      <c r="BE378" s="102">
        <f>IF('LCLR Activity List v2.2'!$K378="SPR",1,0)</f>
        <v>0</v>
      </c>
      <c r="BF378" s="100" t="e">
        <f>IF($BE378=0,T378*Data!BF$98,IF($BE378=1,T378*Data!BK$98,T378*Data!BF$98))</f>
        <v>#N/A</v>
      </c>
      <c r="BG378" s="100" t="e">
        <f>IF($BE378=0,U378*Data!BG$98,IF($BE378=1,U378*Data!BL$98,U378*Data!BG$98))</f>
        <v>#N/A</v>
      </c>
      <c r="BH378" s="100" t="e">
        <f>IF($BE378=0,V378*Data!BH$98,IF($BE378=1,V378*Data!BM$98,V378*Data!BH$98))</f>
        <v>#N/A</v>
      </c>
      <c r="BI378" s="100" t="e">
        <f>IF($BE378=0,W378*Data!BI$98,IF($BE378=1,W378*Data!BN$98,W378*Data!BI$98))</f>
        <v>#N/A</v>
      </c>
      <c r="BJ378" s="100" t="e">
        <f>IF($BE378=0,X378*Data!BJ$98,IF($BE378=1,X378*Data!BO$98,X378*Data!BJ$98))</f>
        <v>#N/A</v>
      </c>
      <c r="BK378" s="97" t="e">
        <f t="shared" si="23"/>
        <v>#N/A</v>
      </c>
    </row>
    <row r="379" spans="1:63" x14ac:dyDescent="0.35">
      <c r="A379" s="187">
        <v>367</v>
      </c>
      <c r="B379" s="165"/>
      <c r="C379" s="166"/>
      <c r="D379" s="230"/>
      <c r="E379" s="166"/>
      <c r="F379" s="166"/>
      <c r="G379" s="166"/>
      <c r="H379" s="166"/>
      <c r="I379" s="166"/>
      <c r="J379" s="166"/>
      <c r="K379" s="166"/>
      <c r="L379" s="166"/>
      <c r="M379" s="166"/>
      <c r="N379" s="166"/>
      <c r="O379" s="231"/>
      <c r="P379" s="154">
        <f>VLOOKUP($BC379,Data!$AS$4:$AT$128,2,FALSE)</f>
        <v>0</v>
      </c>
      <c r="Q379" s="166"/>
      <c r="R379" s="166"/>
      <c r="S379" s="155"/>
      <c r="T379" s="170"/>
      <c r="U379" s="170"/>
      <c r="V379" s="170"/>
      <c r="W379" s="170"/>
      <c r="X379" s="156">
        <f t="shared" si="21"/>
        <v>0</v>
      </c>
      <c r="Y379" s="170"/>
      <c r="Z379" s="156">
        <f t="shared" si="22"/>
        <v>0</v>
      </c>
      <c r="AA379" s="175"/>
      <c r="AB379" s="176"/>
      <c r="AD379" s="9">
        <f>IF($M379=Data!$L$10,Data!$V$4,IF($M379=Data!$L$12,Data!$V$4,IF($M379=Data!$Y$4,Data!$AA$4,IF($M379=Data!$AD$4,Data!$AF$4,IF($M379=Data!$AI$4,Data!$AK$4,IF($M379=Data!$AN$4,Data!$AP$4,0))))))</f>
        <v>0</v>
      </c>
      <c r="AE379" s="9">
        <f>IF($M379=Data!$L$10,Data!$V$5,IF($M379=Data!$L$12,Data!$V$5,IF($M379=Data!$Y$4,Data!$AA$5,IF($M379=Data!$AD$4,Data!$AF$5,IF($M379=Data!$AI$4,Data!$AK$5,IF($M379=Data!$AN$4,Data!$AP$5,0))))))</f>
        <v>0</v>
      </c>
      <c r="AF379" s="9">
        <f>IF($M379=Data!$L$10,Data!$V$6,IF($M379=Data!$L$12,Data!$V$6,IF($M379=Data!$Y$4,Data!$AA$6,IF($M379=Data!$AD$4,Data!$AF$6,IF($M379=Data!$AI$4,Data!$AK$6,IF($M379=Data!$AN$4,Data!$AP$6,0))))))</f>
        <v>0</v>
      </c>
      <c r="AG379" s="9">
        <f>IF($M379=Data!$L$10,Data!$V$7,IF($M379=Data!$L$12,Data!$V$7,IF($M379=Data!$Y$4,Data!$AA$7,IF($M379=Data!$AD$4,Data!$AF$7,IF($M379=Data!$AI$4,Data!$AK$7,IF($M379=Data!$AN$4,Data!$AP$7,0))))))</f>
        <v>0</v>
      </c>
      <c r="AH379" s="9">
        <f>IF($M379=Data!$L$10,Data!$V$8,IF($M379=Data!$L$12,Data!$V$8,IF($M379=Data!$Y$4,Data!$AA$8,IF($M379=Data!$AD$4,Data!$AF$8,IF($M379=Data!$AI$4,Data!$AK$8,IF($M379=Data!$AN$4,Data!$AP$8,0))))))</f>
        <v>0</v>
      </c>
      <c r="AI379" s="9">
        <f>IF($M379=Data!$L$10,Data!$V$9,IF($M379=Data!$L$12,Data!$V$9,IF($M379=Data!$Y$4,Data!$AA$9,IF($M379=Data!$AD$4,Data!$AF$9,IF($M379=Data!$AI$4,Data!$AK$9,IF($M379=Data!$AN$4,Data!$AP$9,0))))))</f>
        <v>0</v>
      </c>
      <c r="AJ379" s="9">
        <f>IF($M379=Data!$L$10,Data!$V$10,IF($M379=Data!$L$12,Data!$V$10,IF($M379=Data!$Y$4,Data!$AA$10,IF($M379=Data!$AD$4,Data!$AF$10,IF($M379=Data!$AI$4,Data!$AK$10,IF($M379=Data!$AN$4,Data!$AP$10,0))))))</f>
        <v>0</v>
      </c>
      <c r="AK379" s="9">
        <f>IF($M379=Data!$L$10,Data!$V$11,IF($M379=Data!$L$12,Data!$V$11,IF($M379=Data!$Y$4,Data!$AA$11,IF($M379=Data!$AD$4,Data!$AF$11,IF($M379=Data!$AI$4,Data!$AK$11,IF($M379=Data!$AN$4,Data!$AP$11,0))))))</f>
        <v>0</v>
      </c>
      <c r="AL379" s="9">
        <f>IF($M379=Data!$L$10,Data!$V$12,IF($M379=Data!$L$12,Data!$V$12,IF($M379=Data!$Y$4,Data!$AA$12,IF($M379=Data!$AD$4,Data!$AF$12,IF($M379=Data!$AI$4,Data!$AK$12,IF($M379=Data!$AN$4,Data!$AP$12,0))))))</f>
        <v>0</v>
      </c>
      <c r="AM379" s="9">
        <f>IF($M379=Data!$L$10,Data!$V$13,IF($M379=Data!$L$12,Data!$V$13,IF($M379=Data!$Y$4,Data!$AA$13,IF($M379=Data!$AD$4,Data!$AF$13,IF($M379=Data!$AI$4,Data!$AK$13,IF($M379=Data!$AN$4,Data!$AP$13,0))))))</f>
        <v>0</v>
      </c>
      <c r="AN379" s="9">
        <f>IF($M379=Data!$L$10,Data!$V$14,IF($M379=Data!$L$12,Data!$V$14,IF($M379=Data!$Y$4,Data!$AA$14,IF($M379=Data!$AD$4,Data!$AF$14,IF($M379=Data!$AI$4,Data!$AK$14,IF($M379=Data!$AN$4,Data!$AP$14,0))))))</f>
        <v>0</v>
      </c>
      <c r="AO379" s="9">
        <f>IF($M379=Data!$L$10,Data!$V$15,IF($M379=Data!$L$12,Data!$V$15,IF($M379=Data!$Y$4,Data!$AA$15,IF($M379=Data!$AD$4,Data!$AF$15,IF($M379=Data!$AI$4,Data!$AK$15,IF($M379=Data!$AN$4,Data!$AP$15,0))))))</f>
        <v>0</v>
      </c>
      <c r="AP379" s="9">
        <f>IF($M379=Data!$L$10,Data!$V$16,IF($M379=Data!$L$12,Data!$V$16,IF($M379=Data!$Y$4,Data!$AA$16,IF($M379=Data!$AD$4,Data!$AF$16,IF($M379=Data!$AI$4,Data!$AK$16,IF($M379=Data!$AN$4,Data!$AP$16,0))))))</f>
        <v>0</v>
      </c>
      <c r="AQ379" s="9">
        <f>IF($M379=Data!$L$10,Data!$V$17,IF($M379=Data!$L$12,Data!$V$17,IF($M379=Data!$Y$4,Data!$AA$17,IF($M379=Data!$AD$4,Data!$AF$17,IF($M379=Data!$AI$4,Data!$AK$17,IF($M379=Data!$AN$4,Data!$AP$17,0))))))</f>
        <v>0</v>
      </c>
      <c r="AR379" s="9">
        <f>IF($M379=Data!$L$10,Data!$V$18,IF($M379=Data!$L$12,Data!$V$18,IF($M379=Data!$Y$4,Data!$AA$18,IF($M379=Data!$AD$4,Data!$AF$18,IF($M379=Data!$AI$4,Data!$AK$18,IF($M379=Data!$AN$4,Data!$AP$18,0))))))</f>
        <v>0</v>
      </c>
      <c r="AS379" s="9">
        <f>IF($M379=Data!$L$10,Data!$V$19,IF($M379=Data!$L$12,Data!$V$19,IF($M379=Data!$Y$4,Data!$AA$19,IF($M379=Data!$AD$4,Data!$AF$19,IF($M379=Data!$AI$4,Data!$AK$19,IF($M379=Data!$AN$4,Data!$AP$19,0))))))</f>
        <v>0</v>
      </c>
      <c r="AT379" s="9">
        <f>IF($M379=Data!$L$10,Data!$V$20,IF($M379=Data!$L$12,Data!$V$20,IF($M379=Data!$Y$4,Data!$AA$20,IF($M379=Data!$AD$4,Data!$AF$20,IF($M379=Data!$AI$4,Data!$AK$20,IF($M379=Data!$AN$4,Data!$AP$20,0))))))</f>
        <v>0</v>
      </c>
      <c r="AU379" s="9">
        <f>IF($M379=Data!$L$10,Data!$V$21,IF($M379=Data!$L$12,Data!$V$21,IF($M379=Data!$Y$4,Data!$AA$21,IF($M379=Data!$AD$4,Data!$AF$21,IF($M379=Data!$AI$4,Data!$AK$21,IF($M379=Data!$AN$4,Data!$AP$21,0))))))</f>
        <v>0</v>
      </c>
      <c r="AV379" s="9">
        <f>IF($M379=Data!$L$10,Data!$V$22,IF($M379=Data!$L$12,Data!$V$22,IF($M379=Data!$Y$4,Data!$AA$22,IF($M379=Data!$AD$4,Data!$AF$22,IF($M379=Data!$AI$4,Data!$AK$22,IF($M379=Data!$AN$4,Data!$AP$22,0))))))</f>
        <v>0</v>
      </c>
      <c r="AW379" s="9">
        <f>IF($M379=Data!$L$10,Data!$V$23,IF($M379=Data!$L$12,Data!$V$23,IF($M379=Data!$Y$4,Data!$AA$23,IF($M379=Data!$AD$4,Data!$AF$23,IF($M379=Data!$AI$4,Data!$AK$23,IF($M379=Data!$AN$4,Data!$AP$23,0))))))</f>
        <v>0</v>
      </c>
      <c r="AX379" s="9">
        <f>IF($M379=Data!$L$10,Data!$V$24,IF($M379=Data!$L$12,Data!$V$24,IF($M379=Data!$Y$4,Data!$AA$24,IF($M379=Data!$AD$4,Data!$AF$24,IF($M379=Data!$AI$4,Data!$AK$24,IF($M379=Data!$AN$4,Data!$AP$24,0))))))</f>
        <v>0</v>
      </c>
      <c r="AY379" s="9">
        <f>IF($M379=Data!$L$10,Data!$V$25,IF($M379=Data!$L$12,Data!$V$25,IF($M379=Data!$Y$4,Data!$AA$25,IF($M379=Data!$AD$4,Data!$AF$25,IF($M379=Data!$AI$4,Data!$AK$25,IF($M379=Data!$AN$4,Data!$AP$25,0))))))</f>
        <v>0</v>
      </c>
      <c r="AZ379" s="9">
        <f>IF($M379=Data!$L$10,Data!$V$26,IF($M379=Data!$L$12,Data!$V$26,IF($M379=Data!$Y$4,Data!$AA$26,IF($M379=Data!$AD$4,Data!$AF$26,IF($M379=Data!$AI$4,Data!$AK$26,IF($M379=Data!$AN$4,Data!$AP$26,0))))))</f>
        <v>0</v>
      </c>
      <c r="BA379" s="9">
        <f>IF($M379=Data!$L$10,Data!$V$27,IF($M379=Data!$L$12,Data!$V$27,IF($M379=Data!$Y$4,Data!$AA$27,IF($M379=Data!$AD$4,Data!$AF$27,IF($M379=Data!$AI$4,Data!$AK$27,IF($M379=Data!$AN$4,Data!$AP$27,0))))))</f>
        <v>0</v>
      </c>
      <c r="BB379" s="9">
        <f>IF($M379=Data!$L$10,Data!$V$28,IF($M379=Data!$L$12,Data!$V$28,IF($M379=Data!$Y$4,Data!$AA$28,IF($M379=Data!$AD$4,Data!$AF$28,IF($M379=Data!$AI$4,Data!$AK$28,IF($M379=Data!$AN$4,Data!$AP$28,0))))))</f>
        <v>0</v>
      </c>
      <c r="BC379" s="9">
        <f t="shared" si="24"/>
        <v>0</v>
      </c>
      <c r="BD379" s="119">
        <f>VLOOKUP($BC379,Data!$AS$4:$AT$128,2,FALSE)</f>
        <v>0</v>
      </c>
      <c r="BE379" s="102">
        <f>IF('LCLR Activity List v2.2'!$K379="SPR",1,0)</f>
        <v>0</v>
      </c>
      <c r="BF379" s="100" t="e">
        <f>IF($BE379=0,T379*Data!BF$98,IF($BE379=1,T379*Data!BK$98,T379*Data!BF$98))</f>
        <v>#N/A</v>
      </c>
      <c r="BG379" s="100" t="e">
        <f>IF($BE379=0,U379*Data!BG$98,IF($BE379=1,U379*Data!BL$98,U379*Data!BG$98))</f>
        <v>#N/A</v>
      </c>
      <c r="BH379" s="100" t="e">
        <f>IF($BE379=0,V379*Data!BH$98,IF($BE379=1,V379*Data!BM$98,V379*Data!BH$98))</f>
        <v>#N/A</v>
      </c>
      <c r="BI379" s="100" t="e">
        <f>IF($BE379=0,W379*Data!BI$98,IF($BE379=1,W379*Data!BN$98,W379*Data!BI$98))</f>
        <v>#N/A</v>
      </c>
      <c r="BJ379" s="100" t="e">
        <f>IF($BE379=0,X379*Data!BJ$98,IF($BE379=1,X379*Data!BO$98,X379*Data!BJ$98))</f>
        <v>#N/A</v>
      </c>
      <c r="BK379" s="97" t="e">
        <f t="shared" si="23"/>
        <v>#N/A</v>
      </c>
    </row>
    <row r="380" spans="1:63" x14ac:dyDescent="0.35">
      <c r="A380" s="187">
        <v>368</v>
      </c>
      <c r="B380" s="165"/>
      <c r="C380" s="166"/>
      <c r="D380" s="230"/>
      <c r="E380" s="166"/>
      <c r="F380" s="166"/>
      <c r="G380" s="166"/>
      <c r="H380" s="166"/>
      <c r="I380" s="166"/>
      <c r="J380" s="166"/>
      <c r="K380" s="166"/>
      <c r="L380" s="166"/>
      <c r="M380" s="166"/>
      <c r="N380" s="166"/>
      <c r="O380" s="231"/>
      <c r="P380" s="154">
        <f>VLOOKUP($BC380,Data!$AS$4:$AT$128,2,FALSE)</f>
        <v>0</v>
      </c>
      <c r="Q380" s="166"/>
      <c r="R380" s="166"/>
      <c r="S380" s="155"/>
      <c r="T380" s="170"/>
      <c r="U380" s="170"/>
      <c r="V380" s="170"/>
      <c r="W380" s="170"/>
      <c r="X380" s="156">
        <f t="shared" si="21"/>
        <v>0</v>
      </c>
      <c r="Y380" s="170"/>
      <c r="Z380" s="156">
        <f t="shared" si="22"/>
        <v>0</v>
      </c>
      <c r="AA380" s="175"/>
      <c r="AB380" s="176"/>
      <c r="AD380" s="9">
        <f>IF($M380=Data!$L$10,Data!$V$4,IF($M380=Data!$L$12,Data!$V$4,IF($M380=Data!$Y$4,Data!$AA$4,IF($M380=Data!$AD$4,Data!$AF$4,IF($M380=Data!$AI$4,Data!$AK$4,IF($M380=Data!$AN$4,Data!$AP$4,0))))))</f>
        <v>0</v>
      </c>
      <c r="AE380" s="9">
        <f>IF($M380=Data!$L$10,Data!$V$5,IF($M380=Data!$L$12,Data!$V$5,IF($M380=Data!$Y$4,Data!$AA$5,IF($M380=Data!$AD$4,Data!$AF$5,IF($M380=Data!$AI$4,Data!$AK$5,IF($M380=Data!$AN$4,Data!$AP$5,0))))))</f>
        <v>0</v>
      </c>
      <c r="AF380" s="9">
        <f>IF($M380=Data!$L$10,Data!$V$6,IF($M380=Data!$L$12,Data!$V$6,IF($M380=Data!$Y$4,Data!$AA$6,IF($M380=Data!$AD$4,Data!$AF$6,IF($M380=Data!$AI$4,Data!$AK$6,IF($M380=Data!$AN$4,Data!$AP$6,0))))))</f>
        <v>0</v>
      </c>
      <c r="AG380" s="9">
        <f>IF($M380=Data!$L$10,Data!$V$7,IF($M380=Data!$L$12,Data!$V$7,IF($M380=Data!$Y$4,Data!$AA$7,IF($M380=Data!$AD$4,Data!$AF$7,IF($M380=Data!$AI$4,Data!$AK$7,IF($M380=Data!$AN$4,Data!$AP$7,0))))))</f>
        <v>0</v>
      </c>
      <c r="AH380" s="9">
        <f>IF($M380=Data!$L$10,Data!$V$8,IF($M380=Data!$L$12,Data!$V$8,IF($M380=Data!$Y$4,Data!$AA$8,IF($M380=Data!$AD$4,Data!$AF$8,IF($M380=Data!$AI$4,Data!$AK$8,IF($M380=Data!$AN$4,Data!$AP$8,0))))))</f>
        <v>0</v>
      </c>
      <c r="AI380" s="9">
        <f>IF($M380=Data!$L$10,Data!$V$9,IF($M380=Data!$L$12,Data!$V$9,IF($M380=Data!$Y$4,Data!$AA$9,IF($M380=Data!$AD$4,Data!$AF$9,IF($M380=Data!$AI$4,Data!$AK$9,IF($M380=Data!$AN$4,Data!$AP$9,0))))))</f>
        <v>0</v>
      </c>
      <c r="AJ380" s="9">
        <f>IF($M380=Data!$L$10,Data!$V$10,IF($M380=Data!$L$12,Data!$V$10,IF($M380=Data!$Y$4,Data!$AA$10,IF($M380=Data!$AD$4,Data!$AF$10,IF($M380=Data!$AI$4,Data!$AK$10,IF($M380=Data!$AN$4,Data!$AP$10,0))))))</f>
        <v>0</v>
      </c>
      <c r="AK380" s="9">
        <f>IF($M380=Data!$L$10,Data!$V$11,IF($M380=Data!$L$12,Data!$V$11,IF($M380=Data!$Y$4,Data!$AA$11,IF($M380=Data!$AD$4,Data!$AF$11,IF($M380=Data!$AI$4,Data!$AK$11,IF($M380=Data!$AN$4,Data!$AP$11,0))))))</f>
        <v>0</v>
      </c>
      <c r="AL380" s="9">
        <f>IF($M380=Data!$L$10,Data!$V$12,IF($M380=Data!$L$12,Data!$V$12,IF($M380=Data!$Y$4,Data!$AA$12,IF($M380=Data!$AD$4,Data!$AF$12,IF($M380=Data!$AI$4,Data!$AK$12,IF($M380=Data!$AN$4,Data!$AP$12,0))))))</f>
        <v>0</v>
      </c>
      <c r="AM380" s="9">
        <f>IF($M380=Data!$L$10,Data!$V$13,IF($M380=Data!$L$12,Data!$V$13,IF($M380=Data!$Y$4,Data!$AA$13,IF($M380=Data!$AD$4,Data!$AF$13,IF($M380=Data!$AI$4,Data!$AK$13,IF($M380=Data!$AN$4,Data!$AP$13,0))))))</f>
        <v>0</v>
      </c>
      <c r="AN380" s="9">
        <f>IF($M380=Data!$L$10,Data!$V$14,IF($M380=Data!$L$12,Data!$V$14,IF($M380=Data!$Y$4,Data!$AA$14,IF($M380=Data!$AD$4,Data!$AF$14,IF($M380=Data!$AI$4,Data!$AK$14,IF($M380=Data!$AN$4,Data!$AP$14,0))))))</f>
        <v>0</v>
      </c>
      <c r="AO380" s="9">
        <f>IF($M380=Data!$L$10,Data!$V$15,IF($M380=Data!$L$12,Data!$V$15,IF($M380=Data!$Y$4,Data!$AA$15,IF($M380=Data!$AD$4,Data!$AF$15,IF($M380=Data!$AI$4,Data!$AK$15,IF($M380=Data!$AN$4,Data!$AP$15,0))))))</f>
        <v>0</v>
      </c>
      <c r="AP380" s="9">
        <f>IF($M380=Data!$L$10,Data!$V$16,IF($M380=Data!$L$12,Data!$V$16,IF($M380=Data!$Y$4,Data!$AA$16,IF($M380=Data!$AD$4,Data!$AF$16,IF($M380=Data!$AI$4,Data!$AK$16,IF($M380=Data!$AN$4,Data!$AP$16,0))))))</f>
        <v>0</v>
      </c>
      <c r="AQ380" s="9">
        <f>IF($M380=Data!$L$10,Data!$V$17,IF($M380=Data!$L$12,Data!$V$17,IF($M380=Data!$Y$4,Data!$AA$17,IF($M380=Data!$AD$4,Data!$AF$17,IF($M380=Data!$AI$4,Data!$AK$17,IF($M380=Data!$AN$4,Data!$AP$17,0))))))</f>
        <v>0</v>
      </c>
      <c r="AR380" s="9">
        <f>IF($M380=Data!$L$10,Data!$V$18,IF($M380=Data!$L$12,Data!$V$18,IF($M380=Data!$Y$4,Data!$AA$18,IF($M380=Data!$AD$4,Data!$AF$18,IF($M380=Data!$AI$4,Data!$AK$18,IF($M380=Data!$AN$4,Data!$AP$18,0))))))</f>
        <v>0</v>
      </c>
      <c r="AS380" s="9">
        <f>IF($M380=Data!$L$10,Data!$V$19,IF($M380=Data!$L$12,Data!$V$19,IF($M380=Data!$Y$4,Data!$AA$19,IF($M380=Data!$AD$4,Data!$AF$19,IF($M380=Data!$AI$4,Data!$AK$19,IF($M380=Data!$AN$4,Data!$AP$19,0))))))</f>
        <v>0</v>
      </c>
      <c r="AT380" s="9">
        <f>IF($M380=Data!$L$10,Data!$V$20,IF($M380=Data!$L$12,Data!$V$20,IF($M380=Data!$Y$4,Data!$AA$20,IF($M380=Data!$AD$4,Data!$AF$20,IF($M380=Data!$AI$4,Data!$AK$20,IF($M380=Data!$AN$4,Data!$AP$20,0))))))</f>
        <v>0</v>
      </c>
      <c r="AU380" s="9">
        <f>IF($M380=Data!$L$10,Data!$V$21,IF($M380=Data!$L$12,Data!$V$21,IF($M380=Data!$Y$4,Data!$AA$21,IF($M380=Data!$AD$4,Data!$AF$21,IF($M380=Data!$AI$4,Data!$AK$21,IF($M380=Data!$AN$4,Data!$AP$21,0))))))</f>
        <v>0</v>
      </c>
      <c r="AV380" s="9">
        <f>IF($M380=Data!$L$10,Data!$V$22,IF($M380=Data!$L$12,Data!$V$22,IF($M380=Data!$Y$4,Data!$AA$22,IF($M380=Data!$AD$4,Data!$AF$22,IF($M380=Data!$AI$4,Data!$AK$22,IF($M380=Data!$AN$4,Data!$AP$22,0))))))</f>
        <v>0</v>
      </c>
      <c r="AW380" s="9">
        <f>IF($M380=Data!$L$10,Data!$V$23,IF($M380=Data!$L$12,Data!$V$23,IF($M380=Data!$Y$4,Data!$AA$23,IF($M380=Data!$AD$4,Data!$AF$23,IF($M380=Data!$AI$4,Data!$AK$23,IF($M380=Data!$AN$4,Data!$AP$23,0))))))</f>
        <v>0</v>
      </c>
      <c r="AX380" s="9">
        <f>IF($M380=Data!$L$10,Data!$V$24,IF($M380=Data!$L$12,Data!$V$24,IF($M380=Data!$Y$4,Data!$AA$24,IF($M380=Data!$AD$4,Data!$AF$24,IF($M380=Data!$AI$4,Data!$AK$24,IF($M380=Data!$AN$4,Data!$AP$24,0))))))</f>
        <v>0</v>
      </c>
      <c r="AY380" s="9">
        <f>IF($M380=Data!$L$10,Data!$V$25,IF($M380=Data!$L$12,Data!$V$25,IF($M380=Data!$Y$4,Data!$AA$25,IF($M380=Data!$AD$4,Data!$AF$25,IF($M380=Data!$AI$4,Data!$AK$25,IF($M380=Data!$AN$4,Data!$AP$25,0))))))</f>
        <v>0</v>
      </c>
      <c r="AZ380" s="9">
        <f>IF($M380=Data!$L$10,Data!$V$26,IF($M380=Data!$L$12,Data!$V$26,IF($M380=Data!$Y$4,Data!$AA$26,IF($M380=Data!$AD$4,Data!$AF$26,IF($M380=Data!$AI$4,Data!$AK$26,IF($M380=Data!$AN$4,Data!$AP$26,0))))))</f>
        <v>0</v>
      </c>
      <c r="BA380" s="9">
        <f>IF($M380=Data!$L$10,Data!$V$27,IF($M380=Data!$L$12,Data!$V$27,IF($M380=Data!$Y$4,Data!$AA$27,IF($M380=Data!$AD$4,Data!$AF$27,IF($M380=Data!$AI$4,Data!$AK$27,IF($M380=Data!$AN$4,Data!$AP$27,0))))))</f>
        <v>0</v>
      </c>
      <c r="BB380" s="9">
        <f>IF($M380=Data!$L$10,Data!$V$28,IF($M380=Data!$L$12,Data!$V$28,IF($M380=Data!$Y$4,Data!$AA$28,IF($M380=Data!$AD$4,Data!$AF$28,IF($M380=Data!$AI$4,Data!$AK$28,IF($M380=Data!$AN$4,Data!$AP$28,0))))))</f>
        <v>0</v>
      </c>
      <c r="BC380" s="9">
        <f t="shared" si="24"/>
        <v>0</v>
      </c>
      <c r="BD380" s="119">
        <f>VLOOKUP($BC380,Data!$AS$4:$AT$128,2,FALSE)</f>
        <v>0</v>
      </c>
      <c r="BE380" s="102">
        <f>IF('LCLR Activity List v2.2'!$K380="SPR",1,0)</f>
        <v>0</v>
      </c>
      <c r="BF380" s="100" t="e">
        <f>IF($BE380=0,T380*Data!BF$98,IF($BE380=1,T380*Data!BK$98,T380*Data!BF$98))</f>
        <v>#N/A</v>
      </c>
      <c r="BG380" s="100" t="e">
        <f>IF($BE380=0,U380*Data!BG$98,IF($BE380=1,U380*Data!BL$98,U380*Data!BG$98))</f>
        <v>#N/A</v>
      </c>
      <c r="BH380" s="100" t="e">
        <f>IF($BE380=0,V380*Data!BH$98,IF($BE380=1,V380*Data!BM$98,V380*Data!BH$98))</f>
        <v>#N/A</v>
      </c>
      <c r="BI380" s="100" t="e">
        <f>IF($BE380=0,W380*Data!BI$98,IF($BE380=1,W380*Data!BN$98,W380*Data!BI$98))</f>
        <v>#N/A</v>
      </c>
      <c r="BJ380" s="100" t="e">
        <f>IF($BE380=0,X380*Data!BJ$98,IF($BE380=1,X380*Data!BO$98,X380*Data!BJ$98))</f>
        <v>#N/A</v>
      </c>
      <c r="BK380" s="97" t="e">
        <f t="shared" si="23"/>
        <v>#N/A</v>
      </c>
    </row>
    <row r="381" spans="1:63" x14ac:dyDescent="0.35">
      <c r="A381" s="187">
        <v>369</v>
      </c>
      <c r="B381" s="165"/>
      <c r="C381" s="166"/>
      <c r="D381" s="230"/>
      <c r="E381" s="166"/>
      <c r="F381" s="166"/>
      <c r="G381" s="166"/>
      <c r="H381" s="166"/>
      <c r="I381" s="166"/>
      <c r="J381" s="166"/>
      <c r="K381" s="166"/>
      <c r="L381" s="166"/>
      <c r="M381" s="166"/>
      <c r="N381" s="166"/>
      <c r="O381" s="231"/>
      <c r="P381" s="154">
        <f>VLOOKUP($BC381,Data!$AS$4:$AT$128,2,FALSE)</f>
        <v>0</v>
      </c>
      <c r="Q381" s="166"/>
      <c r="R381" s="166"/>
      <c r="S381" s="155"/>
      <c r="T381" s="170"/>
      <c r="U381" s="170"/>
      <c r="V381" s="170"/>
      <c r="W381" s="170"/>
      <c r="X381" s="156">
        <f t="shared" si="21"/>
        <v>0</v>
      </c>
      <c r="Y381" s="170"/>
      <c r="Z381" s="156">
        <f t="shared" si="22"/>
        <v>0</v>
      </c>
      <c r="AA381" s="175"/>
      <c r="AB381" s="176"/>
      <c r="AD381" s="9">
        <f>IF($M381=Data!$L$10,Data!$V$4,IF($M381=Data!$L$12,Data!$V$4,IF($M381=Data!$Y$4,Data!$AA$4,IF($M381=Data!$AD$4,Data!$AF$4,IF($M381=Data!$AI$4,Data!$AK$4,IF($M381=Data!$AN$4,Data!$AP$4,0))))))</f>
        <v>0</v>
      </c>
      <c r="AE381" s="9">
        <f>IF($M381=Data!$L$10,Data!$V$5,IF($M381=Data!$L$12,Data!$V$5,IF($M381=Data!$Y$4,Data!$AA$5,IF($M381=Data!$AD$4,Data!$AF$5,IF($M381=Data!$AI$4,Data!$AK$5,IF($M381=Data!$AN$4,Data!$AP$5,0))))))</f>
        <v>0</v>
      </c>
      <c r="AF381" s="9">
        <f>IF($M381=Data!$L$10,Data!$V$6,IF($M381=Data!$L$12,Data!$V$6,IF($M381=Data!$Y$4,Data!$AA$6,IF($M381=Data!$AD$4,Data!$AF$6,IF($M381=Data!$AI$4,Data!$AK$6,IF($M381=Data!$AN$4,Data!$AP$6,0))))))</f>
        <v>0</v>
      </c>
      <c r="AG381" s="9">
        <f>IF($M381=Data!$L$10,Data!$V$7,IF($M381=Data!$L$12,Data!$V$7,IF($M381=Data!$Y$4,Data!$AA$7,IF($M381=Data!$AD$4,Data!$AF$7,IF($M381=Data!$AI$4,Data!$AK$7,IF($M381=Data!$AN$4,Data!$AP$7,0))))))</f>
        <v>0</v>
      </c>
      <c r="AH381" s="9">
        <f>IF($M381=Data!$L$10,Data!$V$8,IF($M381=Data!$L$12,Data!$V$8,IF($M381=Data!$Y$4,Data!$AA$8,IF($M381=Data!$AD$4,Data!$AF$8,IF($M381=Data!$AI$4,Data!$AK$8,IF($M381=Data!$AN$4,Data!$AP$8,0))))))</f>
        <v>0</v>
      </c>
      <c r="AI381" s="9">
        <f>IF($M381=Data!$L$10,Data!$V$9,IF($M381=Data!$L$12,Data!$V$9,IF($M381=Data!$Y$4,Data!$AA$9,IF($M381=Data!$AD$4,Data!$AF$9,IF($M381=Data!$AI$4,Data!$AK$9,IF($M381=Data!$AN$4,Data!$AP$9,0))))))</f>
        <v>0</v>
      </c>
      <c r="AJ381" s="9">
        <f>IF($M381=Data!$L$10,Data!$V$10,IF($M381=Data!$L$12,Data!$V$10,IF($M381=Data!$Y$4,Data!$AA$10,IF($M381=Data!$AD$4,Data!$AF$10,IF($M381=Data!$AI$4,Data!$AK$10,IF($M381=Data!$AN$4,Data!$AP$10,0))))))</f>
        <v>0</v>
      </c>
      <c r="AK381" s="9">
        <f>IF($M381=Data!$L$10,Data!$V$11,IF($M381=Data!$L$12,Data!$V$11,IF($M381=Data!$Y$4,Data!$AA$11,IF($M381=Data!$AD$4,Data!$AF$11,IF($M381=Data!$AI$4,Data!$AK$11,IF($M381=Data!$AN$4,Data!$AP$11,0))))))</f>
        <v>0</v>
      </c>
      <c r="AL381" s="9">
        <f>IF($M381=Data!$L$10,Data!$V$12,IF($M381=Data!$L$12,Data!$V$12,IF($M381=Data!$Y$4,Data!$AA$12,IF($M381=Data!$AD$4,Data!$AF$12,IF($M381=Data!$AI$4,Data!$AK$12,IF($M381=Data!$AN$4,Data!$AP$12,0))))))</f>
        <v>0</v>
      </c>
      <c r="AM381" s="9">
        <f>IF($M381=Data!$L$10,Data!$V$13,IF($M381=Data!$L$12,Data!$V$13,IF($M381=Data!$Y$4,Data!$AA$13,IF($M381=Data!$AD$4,Data!$AF$13,IF($M381=Data!$AI$4,Data!$AK$13,IF($M381=Data!$AN$4,Data!$AP$13,0))))))</f>
        <v>0</v>
      </c>
      <c r="AN381" s="9">
        <f>IF($M381=Data!$L$10,Data!$V$14,IF($M381=Data!$L$12,Data!$V$14,IF($M381=Data!$Y$4,Data!$AA$14,IF($M381=Data!$AD$4,Data!$AF$14,IF($M381=Data!$AI$4,Data!$AK$14,IF($M381=Data!$AN$4,Data!$AP$14,0))))))</f>
        <v>0</v>
      </c>
      <c r="AO381" s="9">
        <f>IF($M381=Data!$L$10,Data!$V$15,IF($M381=Data!$L$12,Data!$V$15,IF($M381=Data!$Y$4,Data!$AA$15,IF($M381=Data!$AD$4,Data!$AF$15,IF($M381=Data!$AI$4,Data!$AK$15,IF($M381=Data!$AN$4,Data!$AP$15,0))))))</f>
        <v>0</v>
      </c>
      <c r="AP381" s="9">
        <f>IF($M381=Data!$L$10,Data!$V$16,IF($M381=Data!$L$12,Data!$V$16,IF($M381=Data!$Y$4,Data!$AA$16,IF($M381=Data!$AD$4,Data!$AF$16,IF($M381=Data!$AI$4,Data!$AK$16,IF($M381=Data!$AN$4,Data!$AP$16,0))))))</f>
        <v>0</v>
      </c>
      <c r="AQ381" s="9">
        <f>IF($M381=Data!$L$10,Data!$V$17,IF($M381=Data!$L$12,Data!$V$17,IF($M381=Data!$Y$4,Data!$AA$17,IF($M381=Data!$AD$4,Data!$AF$17,IF($M381=Data!$AI$4,Data!$AK$17,IF($M381=Data!$AN$4,Data!$AP$17,0))))))</f>
        <v>0</v>
      </c>
      <c r="AR381" s="9">
        <f>IF($M381=Data!$L$10,Data!$V$18,IF($M381=Data!$L$12,Data!$V$18,IF($M381=Data!$Y$4,Data!$AA$18,IF($M381=Data!$AD$4,Data!$AF$18,IF($M381=Data!$AI$4,Data!$AK$18,IF($M381=Data!$AN$4,Data!$AP$18,0))))))</f>
        <v>0</v>
      </c>
      <c r="AS381" s="9">
        <f>IF($M381=Data!$L$10,Data!$V$19,IF($M381=Data!$L$12,Data!$V$19,IF($M381=Data!$Y$4,Data!$AA$19,IF($M381=Data!$AD$4,Data!$AF$19,IF($M381=Data!$AI$4,Data!$AK$19,IF($M381=Data!$AN$4,Data!$AP$19,0))))))</f>
        <v>0</v>
      </c>
      <c r="AT381" s="9">
        <f>IF($M381=Data!$L$10,Data!$V$20,IF($M381=Data!$L$12,Data!$V$20,IF($M381=Data!$Y$4,Data!$AA$20,IF($M381=Data!$AD$4,Data!$AF$20,IF($M381=Data!$AI$4,Data!$AK$20,IF($M381=Data!$AN$4,Data!$AP$20,0))))))</f>
        <v>0</v>
      </c>
      <c r="AU381" s="9">
        <f>IF($M381=Data!$L$10,Data!$V$21,IF($M381=Data!$L$12,Data!$V$21,IF($M381=Data!$Y$4,Data!$AA$21,IF($M381=Data!$AD$4,Data!$AF$21,IF($M381=Data!$AI$4,Data!$AK$21,IF($M381=Data!$AN$4,Data!$AP$21,0))))))</f>
        <v>0</v>
      </c>
      <c r="AV381" s="9">
        <f>IF($M381=Data!$L$10,Data!$V$22,IF($M381=Data!$L$12,Data!$V$22,IF($M381=Data!$Y$4,Data!$AA$22,IF($M381=Data!$AD$4,Data!$AF$22,IF($M381=Data!$AI$4,Data!$AK$22,IF($M381=Data!$AN$4,Data!$AP$22,0))))))</f>
        <v>0</v>
      </c>
      <c r="AW381" s="9">
        <f>IF($M381=Data!$L$10,Data!$V$23,IF($M381=Data!$L$12,Data!$V$23,IF($M381=Data!$Y$4,Data!$AA$23,IF($M381=Data!$AD$4,Data!$AF$23,IF($M381=Data!$AI$4,Data!$AK$23,IF($M381=Data!$AN$4,Data!$AP$23,0))))))</f>
        <v>0</v>
      </c>
      <c r="AX381" s="9">
        <f>IF($M381=Data!$L$10,Data!$V$24,IF($M381=Data!$L$12,Data!$V$24,IF($M381=Data!$Y$4,Data!$AA$24,IF($M381=Data!$AD$4,Data!$AF$24,IF($M381=Data!$AI$4,Data!$AK$24,IF($M381=Data!$AN$4,Data!$AP$24,0))))))</f>
        <v>0</v>
      </c>
      <c r="AY381" s="9">
        <f>IF($M381=Data!$L$10,Data!$V$25,IF($M381=Data!$L$12,Data!$V$25,IF($M381=Data!$Y$4,Data!$AA$25,IF($M381=Data!$AD$4,Data!$AF$25,IF($M381=Data!$AI$4,Data!$AK$25,IF($M381=Data!$AN$4,Data!$AP$25,0))))))</f>
        <v>0</v>
      </c>
      <c r="AZ381" s="9">
        <f>IF($M381=Data!$L$10,Data!$V$26,IF($M381=Data!$L$12,Data!$V$26,IF($M381=Data!$Y$4,Data!$AA$26,IF($M381=Data!$AD$4,Data!$AF$26,IF($M381=Data!$AI$4,Data!$AK$26,IF($M381=Data!$AN$4,Data!$AP$26,0))))))</f>
        <v>0</v>
      </c>
      <c r="BA381" s="9">
        <f>IF($M381=Data!$L$10,Data!$V$27,IF($M381=Data!$L$12,Data!$V$27,IF($M381=Data!$Y$4,Data!$AA$27,IF($M381=Data!$AD$4,Data!$AF$27,IF($M381=Data!$AI$4,Data!$AK$27,IF($M381=Data!$AN$4,Data!$AP$27,0))))))</f>
        <v>0</v>
      </c>
      <c r="BB381" s="9">
        <f>IF($M381=Data!$L$10,Data!$V$28,IF($M381=Data!$L$12,Data!$V$28,IF($M381=Data!$Y$4,Data!$AA$28,IF($M381=Data!$AD$4,Data!$AF$28,IF($M381=Data!$AI$4,Data!$AK$28,IF($M381=Data!$AN$4,Data!$AP$28,0))))))</f>
        <v>0</v>
      </c>
      <c r="BC381" s="9">
        <f t="shared" si="24"/>
        <v>0</v>
      </c>
      <c r="BD381" s="119">
        <f>VLOOKUP($BC381,Data!$AS$4:$AT$128,2,FALSE)</f>
        <v>0</v>
      </c>
      <c r="BE381" s="102">
        <f>IF('LCLR Activity List v2.2'!$K381="SPR",1,0)</f>
        <v>0</v>
      </c>
      <c r="BF381" s="100" t="e">
        <f>IF($BE381=0,T381*Data!BF$98,IF($BE381=1,T381*Data!BK$98,T381*Data!BF$98))</f>
        <v>#N/A</v>
      </c>
      <c r="BG381" s="100" t="e">
        <f>IF($BE381=0,U381*Data!BG$98,IF($BE381=1,U381*Data!BL$98,U381*Data!BG$98))</f>
        <v>#N/A</v>
      </c>
      <c r="BH381" s="100" t="e">
        <f>IF($BE381=0,V381*Data!BH$98,IF($BE381=1,V381*Data!BM$98,V381*Data!BH$98))</f>
        <v>#N/A</v>
      </c>
      <c r="BI381" s="100" t="e">
        <f>IF($BE381=0,W381*Data!BI$98,IF($BE381=1,W381*Data!BN$98,W381*Data!BI$98))</f>
        <v>#N/A</v>
      </c>
      <c r="BJ381" s="100" t="e">
        <f>IF($BE381=0,X381*Data!BJ$98,IF($BE381=1,X381*Data!BO$98,X381*Data!BJ$98))</f>
        <v>#N/A</v>
      </c>
      <c r="BK381" s="97" t="e">
        <f t="shared" si="23"/>
        <v>#N/A</v>
      </c>
    </row>
    <row r="382" spans="1:63" x14ac:dyDescent="0.35">
      <c r="A382" s="187">
        <v>370</v>
      </c>
      <c r="B382" s="165"/>
      <c r="C382" s="166"/>
      <c r="D382" s="230"/>
      <c r="E382" s="166"/>
      <c r="F382" s="166"/>
      <c r="G382" s="166"/>
      <c r="H382" s="166"/>
      <c r="I382" s="166"/>
      <c r="J382" s="166"/>
      <c r="K382" s="166"/>
      <c r="L382" s="166"/>
      <c r="M382" s="166"/>
      <c r="N382" s="166"/>
      <c r="O382" s="231"/>
      <c r="P382" s="154">
        <f>VLOOKUP($BC382,Data!$AS$4:$AT$128,2,FALSE)</f>
        <v>0</v>
      </c>
      <c r="Q382" s="166"/>
      <c r="R382" s="166"/>
      <c r="S382" s="155"/>
      <c r="T382" s="170"/>
      <c r="U382" s="170"/>
      <c r="V382" s="170"/>
      <c r="W382" s="170"/>
      <c r="X382" s="156">
        <f t="shared" si="21"/>
        <v>0</v>
      </c>
      <c r="Y382" s="170"/>
      <c r="Z382" s="156">
        <f t="shared" si="22"/>
        <v>0</v>
      </c>
      <c r="AA382" s="175"/>
      <c r="AB382" s="176"/>
      <c r="AD382" s="9">
        <f>IF($M382=Data!$L$10,Data!$V$4,IF($M382=Data!$L$12,Data!$V$4,IF($M382=Data!$Y$4,Data!$AA$4,IF($M382=Data!$AD$4,Data!$AF$4,IF($M382=Data!$AI$4,Data!$AK$4,IF($M382=Data!$AN$4,Data!$AP$4,0))))))</f>
        <v>0</v>
      </c>
      <c r="AE382" s="9">
        <f>IF($M382=Data!$L$10,Data!$V$5,IF($M382=Data!$L$12,Data!$V$5,IF($M382=Data!$Y$4,Data!$AA$5,IF($M382=Data!$AD$4,Data!$AF$5,IF($M382=Data!$AI$4,Data!$AK$5,IF($M382=Data!$AN$4,Data!$AP$5,0))))))</f>
        <v>0</v>
      </c>
      <c r="AF382" s="9">
        <f>IF($M382=Data!$L$10,Data!$V$6,IF($M382=Data!$L$12,Data!$V$6,IF($M382=Data!$Y$4,Data!$AA$6,IF($M382=Data!$AD$4,Data!$AF$6,IF($M382=Data!$AI$4,Data!$AK$6,IF($M382=Data!$AN$4,Data!$AP$6,0))))))</f>
        <v>0</v>
      </c>
      <c r="AG382" s="9">
        <f>IF($M382=Data!$L$10,Data!$V$7,IF($M382=Data!$L$12,Data!$V$7,IF($M382=Data!$Y$4,Data!$AA$7,IF($M382=Data!$AD$4,Data!$AF$7,IF($M382=Data!$AI$4,Data!$AK$7,IF($M382=Data!$AN$4,Data!$AP$7,0))))))</f>
        <v>0</v>
      </c>
      <c r="AH382" s="9">
        <f>IF($M382=Data!$L$10,Data!$V$8,IF($M382=Data!$L$12,Data!$V$8,IF($M382=Data!$Y$4,Data!$AA$8,IF($M382=Data!$AD$4,Data!$AF$8,IF($M382=Data!$AI$4,Data!$AK$8,IF($M382=Data!$AN$4,Data!$AP$8,0))))))</f>
        <v>0</v>
      </c>
      <c r="AI382" s="9">
        <f>IF($M382=Data!$L$10,Data!$V$9,IF($M382=Data!$L$12,Data!$V$9,IF($M382=Data!$Y$4,Data!$AA$9,IF($M382=Data!$AD$4,Data!$AF$9,IF($M382=Data!$AI$4,Data!$AK$9,IF($M382=Data!$AN$4,Data!$AP$9,0))))))</f>
        <v>0</v>
      </c>
      <c r="AJ382" s="9">
        <f>IF($M382=Data!$L$10,Data!$V$10,IF($M382=Data!$L$12,Data!$V$10,IF($M382=Data!$Y$4,Data!$AA$10,IF($M382=Data!$AD$4,Data!$AF$10,IF($M382=Data!$AI$4,Data!$AK$10,IF($M382=Data!$AN$4,Data!$AP$10,0))))))</f>
        <v>0</v>
      </c>
      <c r="AK382" s="9">
        <f>IF($M382=Data!$L$10,Data!$V$11,IF($M382=Data!$L$12,Data!$V$11,IF($M382=Data!$Y$4,Data!$AA$11,IF($M382=Data!$AD$4,Data!$AF$11,IF($M382=Data!$AI$4,Data!$AK$11,IF($M382=Data!$AN$4,Data!$AP$11,0))))))</f>
        <v>0</v>
      </c>
      <c r="AL382" s="9">
        <f>IF($M382=Data!$L$10,Data!$V$12,IF($M382=Data!$L$12,Data!$V$12,IF($M382=Data!$Y$4,Data!$AA$12,IF($M382=Data!$AD$4,Data!$AF$12,IF($M382=Data!$AI$4,Data!$AK$12,IF($M382=Data!$AN$4,Data!$AP$12,0))))))</f>
        <v>0</v>
      </c>
      <c r="AM382" s="9">
        <f>IF($M382=Data!$L$10,Data!$V$13,IF($M382=Data!$L$12,Data!$V$13,IF($M382=Data!$Y$4,Data!$AA$13,IF($M382=Data!$AD$4,Data!$AF$13,IF($M382=Data!$AI$4,Data!$AK$13,IF($M382=Data!$AN$4,Data!$AP$13,0))))))</f>
        <v>0</v>
      </c>
      <c r="AN382" s="9">
        <f>IF($M382=Data!$L$10,Data!$V$14,IF($M382=Data!$L$12,Data!$V$14,IF($M382=Data!$Y$4,Data!$AA$14,IF($M382=Data!$AD$4,Data!$AF$14,IF($M382=Data!$AI$4,Data!$AK$14,IF($M382=Data!$AN$4,Data!$AP$14,0))))))</f>
        <v>0</v>
      </c>
      <c r="AO382" s="9">
        <f>IF($M382=Data!$L$10,Data!$V$15,IF($M382=Data!$L$12,Data!$V$15,IF($M382=Data!$Y$4,Data!$AA$15,IF($M382=Data!$AD$4,Data!$AF$15,IF($M382=Data!$AI$4,Data!$AK$15,IF($M382=Data!$AN$4,Data!$AP$15,0))))))</f>
        <v>0</v>
      </c>
      <c r="AP382" s="9">
        <f>IF($M382=Data!$L$10,Data!$V$16,IF($M382=Data!$L$12,Data!$V$16,IF($M382=Data!$Y$4,Data!$AA$16,IF($M382=Data!$AD$4,Data!$AF$16,IF($M382=Data!$AI$4,Data!$AK$16,IF($M382=Data!$AN$4,Data!$AP$16,0))))))</f>
        <v>0</v>
      </c>
      <c r="AQ382" s="9">
        <f>IF($M382=Data!$L$10,Data!$V$17,IF($M382=Data!$L$12,Data!$V$17,IF($M382=Data!$Y$4,Data!$AA$17,IF($M382=Data!$AD$4,Data!$AF$17,IF($M382=Data!$AI$4,Data!$AK$17,IF($M382=Data!$AN$4,Data!$AP$17,0))))))</f>
        <v>0</v>
      </c>
      <c r="AR382" s="9">
        <f>IF($M382=Data!$L$10,Data!$V$18,IF($M382=Data!$L$12,Data!$V$18,IF($M382=Data!$Y$4,Data!$AA$18,IF($M382=Data!$AD$4,Data!$AF$18,IF($M382=Data!$AI$4,Data!$AK$18,IF($M382=Data!$AN$4,Data!$AP$18,0))))))</f>
        <v>0</v>
      </c>
      <c r="AS382" s="9">
        <f>IF($M382=Data!$L$10,Data!$V$19,IF($M382=Data!$L$12,Data!$V$19,IF($M382=Data!$Y$4,Data!$AA$19,IF($M382=Data!$AD$4,Data!$AF$19,IF($M382=Data!$AI$4,Data!$AK$19,IF($M382=Data!$AN$4,Data!$AP$19,0))))))</f>
        <v>0</v>
      </c>
      <c r="AT382" s="9">
        <f>IF($M382=Data!$L$10,Data!$V$20,IF($M382=Data!$L$12,Data!$V$20,IF($M382=Data!$Y$4,Data!$AA$20,IF($M382=Data!$AD$4,Data!$AF$20,IF($M382=Data!$AI$4,Data!$AK$20,IF($M382=Data!$AN$4,Data!$AP$20,0))))))</f>
        <v>0</v>
      </c>
      <c r="AU382" s="9">
        <f>IF($M382=Data!$L$10,Data!$V$21,IF($M382=Data!$L$12,Data!$V$21,IF($M382=Data!$Y$4,Data!$AA$21,IF($M382=Data!$AD$4,Data!$AF$21,IF($M382=Data!$AI$4,Data!$AK$21,IF($M382=Data!$AN$4,Data!$AP$21,0))))))</f>
        <v>0</v>
      </c>
      <c r="AV382" s="9">
        <f>IF($M382=Data!$L$10,Data!$V$22,IF($M382=Data!$L$12,Data!$V$22,IF($M382=Data!$Y$4,Data!$AA$22,IF($M382=Data!$AD$4,Data!$AF$22,IF($M382=Data!$AI$4,Data!$AK$22,IF($M382=Data!$AN$4,Data!$AP$22,0))))))</f>
        <v>0</v>
      </c>
      <c r="AW382" s="9">
        <f>IF($M382=Data!$L$10,Data!$V$23,IF($M382=Data!$L$12,Data!$V$23,IF($M382=Data!$Y$4,Data!$AA$23,IF($M382=Data!$AD$4,Data!$AF$23,IF($M382=Data!$AI$4,Data!$AK$23,IF($M382=Data!$AN$4,Data!$AP$23,0))))))</f>
        <v>0</v>
      </c>
      <c r="AX382" s="9">
        <f>IF($M382=Data!$L$10,Data!$V$24,IF($M382=Data!$L$12,Data!$V$24,IF($M382=Data!$Y$4,Data!$AA$24,IF($M382=Data!$AD$4,Data!$AF$24,IF($M382=Data!$AI$4,Data!$AK$24,IF($M382=Data!$AN$4,Data!$AP$24,0))))))</f>
        <v>0</v>
      </c>
      <c r="AY382" s="9">
        <f>IF($M382=Data!$L$10,Data!$V$25,IF($M382=Data!$L$12,Data!$V$25,IF($M382=Data!$Y$4,Data!$AA$25,IF($M382=Data!$AD$4,Data!$AF$25,IF($M382=Data!$AI$4,Data!$AK$25,IF($M382=Data!$AN$4,Data!$AP$25,0))))))</f>
        <v>0</v>
      </c>
      <c r="AZ382" s="9">
        <f>IF($M382=Data!$L$10,Data!$V$26,IF($M382=Data!$L$12,Data!$V$26,IF($M382=Data!$Y$4,Data!$AA$26,IF($M382=Data!$AD$4,Data!$AF$26,IF($M382=Data!$AI$4,Data!$AK$26,IF($M382=Data!$AN$4,Data!$AP$26,0))))))</f>
        <v>0</v>
      </c>
      <c r="BA382" s="9">
        <f>IF($M382=Data!$L$10,Data!$V$27,IF($M382=Data!$L$12,Data!$V$27,IF($M382=Data!$Y$4,Data!$AA$27,IF($M382=Data!$AD$4,Data!$AF$27,IF($M382=Data!$AI$4,Data!$AK$27,IF($M382=Data!$AN$4,Data!$AP$27,0))))))</f>
        <v>0</v>
      </c>
      <c r="BB382" s="9">
        <f>IF($M382=Data!$L$10,Data!$V$28,IF($M382=Data!$L$12,Data!$V$28,IF($M382=Data!$Y$4,Data!$AA$28,IF($M382=Data!$AD$4,Data!$AF$28,IF($M382=Data!$AI$4,Data!$AK$28,IF($M382=Data!$AN$4,Data!$AP$28,0))))))</f>
        <v>0</v>
      </c>
      <c r="BC382" s="9">
        <f t="shared" si="24"/>
        <v>0</v>
      </c>
      <c r="BD382" s="119">
        <f>VLOOKUP($BC382,Data!$AS$4:$AT$128,2,FALSE)</f>
        <v>0</v>
      </c>
      <c r="BE382" s="102">
        <f>IF('LCLR Activity List v2.2'!$K382="SPR",1,0)</f>
        <v>0</v>
      </c>
      <c r="BF382" s="100" t="e">
        <f>IF($BE382=0,T382*Data!BF$98,IF($BE382=1,T382*Data!BK$98,T382*Data!BF$98))</f>
        <v>#N/A</v>
      </c>
      <c r="BG382" s="100" t="e">
        <f>IF($BE382=0,U382*Data!BG$98,IF($BE382=1,U382*Data!BL$98,U382*Data!BG$98))</f>
        <v>#N/A</v>
      </c>
      <c r="BH382" s="100" t="e">
        <f>IF($BE382=0,V382*Data!BH$98,IF($BE382=1,V382*Data!BM$98,V382*Data!BH$98))</f>
        <v>#N/A</v>
      </c>
      <c r="BI382" s="100" t="e">
        <f>IF($BE382=0,W382*Data!BI$98,IF($BE382=1,W382*Data!BN$98,W382*Data!BI$98))</f>
        <v>#N/A</v>
      </c>
      <c r="BJ382" s="100" t="e">
        <f>IF($BE382=0,X382*Data!BJ$98,IF($BE382=1,X382*Data!BO$98,X382*Data!BJ$98))</f>
        <v>#N/A</v>
      </c>
      <c r="BK382" s="97" t="e">
        <f t="shared" si="23"/>
        <v>#N/A</v>
      </c>
    </row>
    <row r="383" spans="1:63" x14ac:dyDescent="0.35">
      <c r="A383" s="187">
        <v>371</v>
      </c>
      <c r="B383" s="165"/>
      <c r="C383" s="166"/>
      <c r="D383" s="230"/>
      <c r="E383" s="166"/>
      <c r="F383" s="166"/>
      <c r="G383" s="166"/>
      <c r="H383" s="166"/>
      <c r="I383" s="166"/>
      <c r="J383" s="166"/>
      <c r="K383" s="166"/>
      <c r="L383" s="166"/>
      <c r="M383" s="166"/>
      <c r="N383" s="166"/>
      <c r="O383" s="231"/>
      <c r="P383" s="154">
        <f>VLOOKUP($BC383,Data!$AS$4:$AT$128,2,FALSE)</f>
        <v>0</v>
      </c>
      <c r="Q383" s="166"/>
      <c r="R383" s="166"/>
      <c r="S383" s="155"/>
      <c r="T383" s="170"/>
      <c r="U383" s="170"/>
      <c r="V383" s="170"/>
      <c r="W383" s="170"/>
      <c r="X383" s="156">
        <f t="shared" si="21"/>
        <v>0</v>
      </c>
      <c r="Y383" s="170"/>
      <c r="Z383" s="156">
        <f t="shared" si="22"/>
        <v>0</v>
      </c>
      <c r="AA383" s="175"/>
      <c r="AB383" s="176"/>
      <c r="AD383" s="9">
        <f>IF($M383=Data!$L$10,Data!$V$4,IF($M383=Data!$L$12,Data!$V$4,IF($M383=Data!$Y$4,Data!$AA$4,IF($M383=Data!$AD$4,Data!$AF$4,IF($M383=Data!$AI$4,Data!$AK$4,IF($M383=Data!$AN$4,Data!$AP$4,0))))))</f>
        <v>0</v>
      </c>
      <c r="AE383" s="9">
        <f>IF($M383=Data!$L$10,Data!$V$5,IF($M383=Data!$L$12,Data!$V$5,IF($M383=Data!$Y$4,Data!$AA$5,IF($M383=Data!$AD$4,Data!$AF$5,IF($M383=Data!$AI$4,Data!$AK$5,IF($M383=Data!$AN$4,Data!$AP$5,0))))))</f>
        <v>0</v>
      </c>
      <c r="AF383" s="9">
        <f>IF($M383=Data!$L$10,Data!$V$6,IF($M383=Data!$L$12,Data!$V$6,IF($M383=Data!$Y$4,Data!$AA$6,IF($M383=Data!$AD$4,Data!$AF$6,IF($M383=Data!$AI$4,Data!$AK$6,IF($M383=Data!$AN$4,Data!$AP$6,0))))))</f>
        <v>0</v>
      </c>
      <c r="AG383" s="9">
        <f>IF($M383=Data!$L$10,Data!$V$7,IF($M383=Data!$L$12,Data!$V$7,IF($M383=Data!$Y$4,Data!$AA$7,IF($M383=Data!$AD$4,Data!$AF$7,IF($M383=Data!$AI$4,Data!$AK$7,IF($M383=Data!$AN$4,Data!$AP$7,0))))))</f>
        <v>0</v>
      </c>
      <c r="AH383" s="9">
        <f>IF($M383=Data!$L$10,Data!$V$8,IF($M383=Data!$L$12,Data!$V$8,IF($M383=Data!$Y$4,Data!$AA$8,IF($M383=Data!$AD$4,Data!$AF$8,IF($M383=Data!$AI$4,Data!$AK$8,IF($M383=Data!$AN$4,Data!$AP$8,0))))))</f>
        <v>0</v>
      </c>
      <c r="AI383" s="9">
        <f>IF($M383=Data!$L$10,Data!$V$9,IF($M383=Data!$L$12,Data!$V$9,IF($M383=Data!$Y$4,Data!$AA$9,IF($M383=Data!$AD$4,Data!$AF$9,IF($M383=Data!$AI$4,Data!$AK$9,IF($M383=Data!$AN$4,Data!$AP$9,0))))))</f>
        <v>0</v>
      </c>
      <c r="AJ383" s="9">
        <f>IF($M383=Data!$L$10,Data!$V$10,IF($M383=Data!$L$12,Data!$V$10,IF($M383=Data!$Y$4,Data!$AA$10,IF($M383=Data!$AD$4,Data!$AF$10,IF($M383=Data!$AI$4,Data!$AK$10,IF($M383=Data!$AN$4,Data!$AP$10,0))))))</f>
        <v>0</v>
      </c>
      <c r="AK383" s="9">
        <f>IF($M383=Data!$L$10,Data!$V$11,IF($M383=Data!$L$12,Data!$V$11,IF($M383=Data!$Y$4,Data!$AA$11,IF($M383=Data!$AD$4,Data!$AF$11,IF($M383=Data!$AI$4,Data!$AK$11,IF($M383=Data!$AN$4,Data!$AP$11,0))))))</f>
        <v>0</v>
      </c>
      <c r="AL383" s="9">
        <f>IF($M383=Data!$L$10,Data!$V$12,IF($M383=Data!$L$12,Data!$V$12,IF($M383=Data!$Y$4,Data!$AA$12,IF($M383=Data!$AD$4,Data!$AF$12,IF($M383=Data!$AI$4,Data!$AK$12,IF($M383=Data!$AN$4,Data!$AP$12,0))))))</f>
        <v>0</v>
      </c>
      <c r="AM383" s="9">
        <f>IF($M383=Data!$L$10,Data!$V$13,IF($M383=Data!$L$12,Data!$V$13,IF($M383=Data!$Y$4,Data!$AA$13,IF($M383=Data!$AD$4,Data!$AF$13,IF($M383=Data!$AI$4,Data!$AK$13,IF($M383=Data!$AN$4,Data!$AP$13,0))))))</f>
        <v>0</v>
      </c>
      <c r="AN383" s="9">
        <f>IF($M383=Data!$L$10,Data!$V$14,IF($M383=Data!$L$12,Data!$V$14,IF($M383=Data!$Y$4,Data!$AA$14,IF($M383=Data!$AD$4,Data!$AF$14,IF($M383=Data!$AI$4,Data!$AK$14,IF($M383=Data!$AN$4,Data!$AP$14,0))))))</f>
        <v>0</v>
      </c>
      <c r="AO383" s="9">
        <f>IF($M383=Data!$L$10,Data!$V$15,IF($M383=Data!$L$12,Data!$V$15,IF($M383=Data!$Y$4,Data!$AA$15,IF($M383=Data!$AD$4,Data!$AF$15,IF($M383=Data!$AI$4,Data!$AK$15,IF($M383=Data!$AN$4,Data!$AP$15,0))))))</f>
        <v>0</v>
      </c>
      <c r="AP383" s="9">
        <f>IF($M383=Data!$L$10,Data!$V$16,IF($M383=Data!$L$12,Data!$V$16,IF($M383=Data!$Y$4,Data!$AA$16,IF($M383=Data!$AD$4,Data!$AF$16,IF($M383=Data!$AI$4,Data!$AK$16,IF($M383=Data!$AN$4,Data!$AP$16,0))))))</f>
        <v>0</v>
      </c>
      <c r="AQ383" s="9">
        <f>IF($M383=Data!$L$10,Data!$V$17,IF($M383=Data!$L$12,Data!$V$17,IF($M383=Data!$Y$4,Data!$AA$17,IF($M383=Data!$AD$4,Data!$AF$17,IF($M383=Data!$AI$4,Data!$AK$17,IF($M383=Data!$AN$4,Data!$AP$17,0))))))</f>
        <v>0</v>
      </c>
      <c r="AR383" s="9">
        <f>IF($M383=Data!$L$10,Data!$V$18,IF($M383=Data!$L$12,Data!$V$18,IF($M383=Data!$Y$4,Data!$AA$18,IF($M383=Data!$AD$4,Data!$AF$18,IF($M383=Data!$AI$4,Data!$AK$18,IF($M383=Data!$AN$4,Data!$AP$18,0))))))</f>
        <v>0</v>
      </c>
      <c r="AS383" s="9">
        <f>IF($M383=Data!$L$10,Data!$V$19,IF($M383=Data!$L$12,Data!$V$19,IF($M383=Data!$Y$4,Data!$AA$19,IF($M383=Data!$AD$4,Data!$AF$19,IF($M383=Data!$AI$4,Data!$AK$19,IF($M383=Data!$AN$4,Data!$AP$19,0))))))</f>
        <v>0</v>
      </c>
      <c r="AT383" s="9">
        <f>IF($M383=Data!$L$10,Data!$V$20,IF($M383=Data!$L$12,Data!$V$20,IF($M383=Data!$Y$4,Data!$AA$20,IF($M383=Data!$AD$4,Data!$AF$20,IF($M383=Data!$AI$4,Data!$AK$20,IF($M383=Data!$AN$4,Data!$AP$20,0))))))</f>
        <v>0</v>
      </c>
      <c r="AU383" s="9">
        <f>IF($M383=Data!$L$10,Data!$V$21,IF($M383=Data!$L$12,Data!$V$21,IF($M383=Data!$Y$4,Data!$AA$21,IF($M383=Data!$AD$4,Data!$AF$21,IF($M383=Data!$AI$4,Data!$AK$21,IF($M383=Data!$AN$4,Data!$AP$21,0))))))</f>
        <v>0</v>
      </c>
      <c r="AV383" s="9">
        <f>IF($M383=Data!$L$10,Data!$V$22,IF($M383=Data!$L$12,Data!$V$22,IF($M383=Data!$Y$4,Data!$AA$22,IF($M383=Data!$AD$4,Data!$AF$22,IF($M383=Data!$AI$4,Data!$AK$22,IF($M383=Data!$AN$4,Data!$AP$22,0))))))</f>
        <v>0</v>
      </c>
      <c r="AW383" s="9">
        <f>IF($M383=Data!$L$10,Data!$V$23,IF($M383=Data!$L$12,Data!$V$23,IF($M383=Data!$Y$4,Data!$AA$23,IF($M383=Data!$AD$4,Data!$AF$23,IF($M383=Data!$AI$4,Data!$AK$23,IF($M383=Data!$AN$4,Data!$AP$23,0))))))</f>
        <v>0</v>
      </c>
      <c r="AX383" s="9">
        <f>IF($M383=Data!$L$10,Data!$V$24,IF($M383=Data!$L$12,Data!$V$24,IF($M383=Data!$Y$4,Data!$AA$24,IF($M383=Data!$AD$4,Data!$AF$24,IF($M383=Data!$AI$4,Data!$AK$24,IF($M383=Data!$AN$4,Data!$AP$24,0))))))</f>
        <v>0</v>
      </c>
      <c r="AY383" s="9">
        <f>IF($M383=Data!$L$10,Data!$V$25,IF($M383=Data!$L$12,Data!$V$25,IF($M383=Data!$Y$4,Data!$AA$25,IF($M383=Data!$AD$4,Data!$AF$25,IF($M383=Data!$AI$4,Data!$AK$25,IF($M383=Data!$AN$4,Data!$AP$25,0))))))</f>
        <v>0</v>
      </c>
      <c r="AZ383" s="9">
        <f>IF($M383=Data!$L$10,Data!$V$26,IF($M383=Data!$L$12,Data!$V$26,IF($M383=Data!$Y$4,Data!$AA$26,IF($M383=Data!$AD$4,Data!$AF$26,IF($M383=Data!$AI$4,Data!$AK$26,IF($M383=Data!$AN$4,Data!$AP$26,0))))))</f>
        <v>0</v>
      </c>
      <c r="BA383" s="9">
        <f>IF($M383=Data!$L$10,Data!$V$27,IF($M383=Data!$L$12,Data!$V$27,IF($M383=Data!$Y$4,Data!$AA$27,IF($M383=Data!$AD$4,Data!$AF$27,IF($M383=Data!$AI$4,Data!$AK$27,IF($M383=Data!$AN$4,Data!$AP$27,0))))))</f>
        <v>0</v>
      </c>
      <c r="BB383" s="9">
        <f>IF($M383=Data!$L$10,Data!$V$28,IF($M383=Data!$L$12,Data!$V$28,IF($M383=Data!$Y$4,Data!$AA$28,IF($M383=Data!$AD$4,Data!$AF$28,IF($M383=Data!$AI$4,Data!$AK$28,IF($M383=Data!$AN$4,Data!$AP$28,0))))))</f>
        <v>0</v>
      </c>
      <c r="BC383" s="9">
        <f t="shared" si="24"/>
        <v>0</v>
      </c>
      <c r="BD383" s="119">
        <f>VLOOKUP($BC383,Data!$AS$4:$AT$128,2,FALSE)</f>
        <v>0</v>
      </c>
      <c r="BE383" s="102">
        <f>IF('LCLR Activity List v2.2'!$K383="SPR",1,0)</f>
        <v>0</v>
      </c>
      <c r="BF383" s="100" t="e">
        <f>IF($BE383=0,T383*Data!BF$98,IF($BE383=1,T383*Data!BK$98,T383*Data!BF$98))</f>
        <v>#N/A</v>
      </c>
      <c r="BG383" s="100" t="e">
        <f>IF($BE383=0,U383*Data!BG$98,IF($BE383=1,U383*Data!BL$98,U383*Data!BG$98))</f>
        <v>#N/A</v>
      </c>
      <c r="BH383" s="100" t="e">
        <f>IF($BE383=0,V383*Data!BH$98,IF($BE383=1,V383*Data!BM$98,V383*Data!BH$98))</f>
        <v>#N/A</v>
      </c>
      <c r="BI383" s="100" t="e">
        <f>IF($BE383=0,W383*Data!BI$98,IF($BE383=1,W383*Data!BN$98,W383*Data!BI$98))</f>
        <v>#N/A</v>
      </c>
      <c r="BJ383" s="100" t="e">
        <f>IF($BE383=0,X383*Data!BJ$98,IF($BE383=1,X383*Data!BO$98,X383*Data!BJ$98))</f>
        <v>#N/A</v>
      </c>
      <c r="BK383" s="97" t="e">
        <f t="shared" si="23"/>
        <v>#N/A</v>
      </c>
    </row>
    <row r="384" spans="1:63" x14ac:dyDescent="0.35">
      <c r="A384" s="187">
        <v>372</v>
      </c>
      <c r="B384" s="165"/>
      <c r="C384" s="166"/>
      <c r="D384" s="230"/>
      <c r="E384" s="166"/>
      <c r="F384" s="166"/>
      <c r="G384" s="166"/>
      <c r="H384" s="166"/>
      <c r="I384" s="166"/>
      <c r="J384" s="166"/>
      <c r="K384" s="166"/>
      <c r="L384" s="166"/>
      <c r="M384" s="166"/>
      <c r="N384" s="166"/>
      <c r="O384" s="231"/>
      <c r="P384" s="154">
        <f>VLOOKUP($BC384,Data!$AS$4:$AT$128,2,FALSE)</f>
        <v>0</v>
      </c>
      <c r="Q384" s="166"/>
      <c r="R384" s="166"/>
      <c r="S384" s="155"/>
      <c r="T384" s="170"/>
      <c r="U384" s="170"/>
      <c r="V384" s="170"/>
      <c r="W384" s="170"/>
      <c r="X384" s="156">
        <f t="shared" si="21"/>
        <v>0</v>
      </c>
      <c r="Y384" s="170"/>
      <c r="Z384" s="156">
        <f t="shared" si="22"/>
        <v>0</v>
      </c>
      <c r="AA384" s="175"/>
      <c r="AB384" s="176"/>
      <c r="AD384" s="9">
        <f>IF($M384=Data!$L$10,Data!$V$4,IF($M384=Data!$L$12,Data!$V$4,IF($M384=Data!$Y$4,Data!$AA$4,IF($M384=Data!$AD$4,Data!$AF$4,IF($M384=Data!$AI$4,Data!$AK$4,IF($M384=Data!$AN$4,Data!$AP$4,0))))))</f>
        <v>0</v>
      </c>
      <c r="AE384" s="9">
        <f>IF($M384=Data!$L$10,Data!$V$5,IF($M384=Data!$L$12,Data!$V$5,IF($M384=Data!$Y$4,Data!$AA$5,IF($M384=Data!$AD$4,Data!$AF$5,IF($M384=Data!$AI$4,Data!$AK$5,IF($M384=Data!$AN$4,Data!$AP$5,0))))))</f>
        <v>0</v>
      </c>
      <c r="AF384" s="9">
        <f>IF($M384=Data!$L$10,Data!$V$6,IF($M384=Data!$L$12,Data!$V$6,IF($M384=Data!$Y$4,Data!$AA$6,IF($M384=Data!$AD$4,Data!$AF$6,IF($M384=Data!$AI$4,Data!$AK$6,IF($M384=Data!$AN$4,Data!$AP$6,0))))))</f>
        <v>0</v>
      </c>
      <c r="AG384" s="9">
        <f>IF($M384=Data!$L$10,Data!$V$7,IF($M384=Data!$L$12,Data!$V$7,IF($M384=Data!$Y$4,Data!$AA$7,IF($M384=Data!$AD$4,Data!$AF$7,IF($M384=Data!$AI$4,Data!$AK$7,IF($M384=Data!$AN$4,Data!$AP$7,0))))))</f>
        <v>0</v>
      </c>
      <c r="AH384" s="9">
        <f>IF($M384=Data!$L$10,Data!$V$8,IF($M384=Data!$L$12,Data!$V$8,IF($M384=Data!$Y$4,Data!$AA$8,IF($M384=Data!$AD$4,Data!$AF$8,IF($M384=Data!$AI$4,Data!$AK$8,IF($M384=Data!$AN$4,Data!$AP$8,0))))))</f>
        <v>0</v>
      </c>
      <c r="AI384" s="9">
        <f>IF($M384=Data!$L$10,Data!$V$9,IF($M384=Data!$L$12,Data!$V$9,IF($M384=Data!$Y$4,Data!$AA$9,IF($M384=Data!$AD$4,Data!$AF$9,IF($M384=Data!$AI$4,Data!$AK$9,IF($M384=Data!$AN$4,Data!$AP$9,0))))))</f>
        <v>0</v>
      </c>
      <c r="AJ384" s="9">
        <f>IF($M384=Data!$L$10,Data!$V$10,IF($M384=Data!$L$12,Data!$V$10,IF($M384=Data!$Y$4,Data!$AA$10,IF($M384=Data!$AD$4,Data!$AF$10,IF($M384=Data!$AI$4,Data!$AK$10,IF($M384=Data!$AN$4,Data!$AP$10,0))))))</f>
        <v>0</v>
      </c>
      <c r="AK384" s="9">
        <f>IF($M384=Data!$L$10,Data!$V$11,IF($M384=Data!$L$12,Data!$V$11,IF($M384=Data!$Y$4,Data!$AA$11,IF($M384=Data!$AD$4,Data!$AF$11,IF($M384=Data!$AI$4,Data!$AK$11,IF($M384=Data!$AN$4,Data!$AP$11,0))))))</f>
        <v>0</v>
      </c>
      <c r="AL384" s="9">
        <f>IF($M384=Data!$L$10,Data!$V$12,IF($M384=Data!$L$12,Data!$V$12,IF($M384=Data!$Y$4,Data!$AA$12,IF($M384=Data!$AD$4,Data!$AF$12,IF($M384=Data!$AI$4,Data!$AK$12,IF($M384=Data!$AN$4,Data!$AP$12,0))))))</f>
        <v>0</v>
      </c>
      <c r="AM384" s="9">
        <f>IF($M384=Data!$L$10,Data!$V$13,IF($M384=Data!$L$12,Data!$V$13,IF($M384=Data!$Y$4,Data!$AA$13,IF($M384=Data!$AD$4,Data!$AF$13,IF($M384=Data!$AI$4,Data!$AK$13,IF($M384=Data!$AN$4,Data!$AP$13,0))))))</f>
        <v>0</v>
      </c>
      <c r="AN384" s="9">
        <f>IF($M384=Data!$L$10,Data!$V$14,IF($M384=Data!$L$12,Data!$V$14,IF($M384=Data!$Y$4,Data!$AA$14,IF($M384=Data!$AD$4,Data!$AF$14,IF($M384=Data!$AI$4,Data!$AK$14,IF($M384=Data!$AN$4,Data!$AP$14,0))))))</f>
        <v>0</v>
      </c>
      <c r="AO384" s="9">
        <f>IF($M384=Data!$L$10,Data!$V$15,IF($M384=Data!$L$12,Data!$V$15,IF($M384=Data!$Y$4,Data!$AA$15,IF($M384=Data!$AD$4,Data!$AF$15,IF($M384=Data!$AI$4,Data!$AK$15,IF($M384=Data!$AN$4,Data!$AP$15,0))))))</f>
        <v>0</v>
      </c>
      <c r="AP384" s="9">
        <f>IF($M384=Data!$L$10,Data!$V$16,IF($M384=Data!$L$12,Data!$V$16,IF($M384=Data!$Y$4,Data!$AA$16,IF($M384=Data!$AD$4,Data!$AF$16,IF($M384=Data!$AI$4,Data!$AK$16,IF($M384=Data!$AN$4,Data!$AP$16,0))))))</f>
        <v>0</v>
      </c>
      <c r="AQ384" s="9">
        <f>IF($M384=Data!$L$10,Data!$V$17,IF($M384=Data!$L$12,Data!$V$17,IF($M384=Data!$Y$4,Data!$AA$17,IF($M384=Data!$AD$4,Data!$AF$17,IF($M384=Data!$AI$4,Data!$AK$17,IF($M384=Data!$AN$4,Data!$AP$17,0))))))</f>
        <v>0</v>
      </c>
      <c r="AR384" s="9">
        <f>IF($M384=Data!$L$10,Data!$V$18,IF($M384=Data!$L$12,Data!$V$18,IF($M384=Data!$Y$4,Data!$AA$18,IF($M384=Data!$AD$4,Data!$AF$18,IF($M384=Data!$AI$4,Data!$AK$18,IF($M384=Data!$AN$4,Data!$AP$18,0))))))</f>
        <v>0</v>
      </c>
      <c r="AS384" s="9">
        <f>IF($M384=Data!$L$10,Data!$V$19,IF($M384=Data!$L$12,Data!$V$19,IF($M384=Data!$Y$4,Data!$AA$19,IF($M384=Data!$AD$4,Data!$AF$19,IF($M384=Data!$AI$4,Data!$AK$19,IF($M384=Data!$AN$4,Data!$AP$19,0))))))</f>
        <v>0</v>
      </c>
      <c r="AT384" s="9">
        <f>IF($M384=Data!$L$10,Data!$V$20,IF($M384=Data!$L$12,Data!$V$20,IF($M384=Data!$Y$4,Data!$AA$20,IF($M384=Data!$AD$4,Data!$AF$20,IF($M384=Data!$AI$4,Data!$AK$20,IF($M384=Data!$AN$4,Data!$AP$20,0))))))</f>
        <v>0</v>
      </c>
      <c r="AU384" s="9">
        <f>IF($M384=Data!$L$10,Data!$V$21,IF($M384=Data!$L$12,Data!$V$21,IF($M384=Data!$Y$4,Data!$AA$21,IF($M384=Data!$AD$4,Data!$AF$21,IF($M384=Data!$AI$4,Data!$AK$21,IF($M384=Data!$AN$4,Data!$AP$21,0))))))</f>
        <v>0</v>
      </c>
      <c r="AV384" s="9">
        <f>IF($M384=Data!$L$10,Data!$V$22,IF($M384=Data!$L$12,Data!$V$22,IF($M384=Data!$Y$4,Data!$AA$22,IF($M384=Data!$AD$4,Data!$AF$22,IF($M384=Data!$AI$4,Data!$AK$22,IF($M384=Data!$AN$4,Data!$AP$22,0))))))</f>
        <v>0</v>
      </c>
      <c r="AW384" s="9">
        <f>IF($M384=Data!$L$10,Data!$V$23,IF($M384=Data!$L$12,Data!$V$23,IF($M384=Data!$Y$4,Data!$AA$23,IF($M384=Data!$AD$4,Data!$AF$23,IF($M384=Data!$AI$4,Data!$AK$23,IF($M384=Data!$AN$4,Data!$AP$23,0))))))</f>
        <v>0</v>
      </c>
      <c r="AX384" s="9">
        <f>IF($M384=Data!$L$10,Data!$V$24,IF($M384=Data!$L$12,Data!$V$24,IF($M384=Data!$Y$4,Data!$AA$24,IF($M384=Data!$AD$4,Data!$AF$24,IF($M384=Data!$AI$4,Data!$AK$24,IF($M384=Data!$AN$4,Data!$AP$24,0))))))</f>
        <v>0</v>
      </c>
      <c r="AY384" s="9">
        <f>IF($M384=Data!$L$10,Data!$V$25,IF($M384=Data!$L$12,Data!$V$25,IF($M384=Data!$Y$4,Data!$AA$25,IF($M384=Data!$AD$4,Data!$AF$25,IF($M384=Data!$AI$4,Data!$AK$25,IF($M384=Data!$AN$4,Data!$AP$25,0))))))</f>
        <v>0</v>
      </c>
      <c r="AZ384" s="9">
        <f>IF($M384=Data!$L$10,Data!$V$26,IF($M384=Data!$L$12,Data!$V$26,IF($M384=Data!$Y$4,Data!$AA$26,IF($M384=Data!$AD$4,Data!$AF$26,IF($M384=Data!$AI$4,Data!$AK$26,IF($M384=Data!$AN$4,Data!$AP$26,0))))))</f>
        <v>0</v>
      </c>
      <c r="BA384" s="9">
        <f>IF($M384=Data!$L$10,Data!$V$27,IF($M384=Data!$L$12,Data!$V$27,IF($M384=Data!$Y$4,Data!$AA$27,IF($M384=Data!$AD$4,Data!$AF$27,IF($M384=Data!$AI$4,Data!$AK$27,IF($M384=Data!$AN$4,Data!$AP$27,0))))))</f>
        <v>0</v>
      </c>
      <c r="BB384" s="9">
        <f>IF($M384=Data!$L$10,Data!$V$28,IF($M384=Data!$L$12,Data!$V$28,IF($M384=Data!$Y$4,Data!$AA$28,IF($M384=Data!$AD$4,Data!$AF$28,IF($M384=Data!$AI$4,Data!$AK$28,IF($M384=Data!$AN$4,Data!$AP$28,0))))))</f>
        <v>0</v>
      </c>
      <c r="BC384" s="9">
        <f t="shared" si="24"/>
        <v>0</v>
      </c>
      <c r="BD384" s="119">
        <f>VLOOKUP($BC384,Data!$AS$4:$AT$128,2,FALSE)</f>
        <v>0</v>
      </c>
      <c r="BE384" s="102">
        <f>IF('LCLR Activity List v2.2'!$K384="SPR",1,0)</f>
        <v>0</v>
      </c>
      <c r="BF384" s="100" t="e">
        <f>IF($BE384=0,T384*Data!BF$98,IF($BE384=1,T384*Data!BK$98,T384*Data!BF$98))</f>
        <v>#N/A</v>
      </c>
      <c r="BG384" s="100" t="e">
        <f>IF($BE384=0,U384*Data!BG$98,IF($BE384=1,U384*Data!BL$98,U384*Data!BG$98))</f>
        <v>#N/A</v>
      </c>
      <c r="BH384" s="100" t="e">
        <f>IF($BE384=0,V384*Data!BH$98,IF($BE384=1,V384*Data!BM$98,V384*Data!BH$98))</f>
        <v>#N/A</v>
      </c>
      <c r="BI384" s="100" t="e">
        <f>IF($BE384=0,W384*Data!BI$98,IF($BE384=1,W384*Data!BN$98,W384*Data!BI$98))</f>
        <v>#N/A</v>
      </c>
      <c r="BJ384" s="100" t="e">
        <f>IF($BE384=0,X384*Data!BJ$98,IF($BE384=1,X384*Data!BO$98,X384*Data!BJ$98))</f>
        <v>#N/A</v>
      </c>
      <c r="BK384" s="97" t="e">
        <f t="shared" si="23"/>
        <v>#N/A</v>
      </c>
    </row>
    <row r="385" spans="1:63" x14ac:dyDescent="0.35">
      <c r="A385" s="187">
        <v>373</v>
      </c>
      <c r="B385" s="165"/>
      <c r="C385" s="166"/>
      <c r="D385" s="230"/>
      <c r="E385" s="166"/>
      <c r="F385" s="166"/>
      <c r="G385" s="166"/>
      <c r="H385" s="166"/>
      <c r="I385" s="166"/>
      <c r="J385" s="166"/>
      <c r="K385" s="166"/>
      <c r="L385" s="166"/>
      <c r="M385" s="166"/>
      <c r="N385" s="166"/>
      <c r="O385" s="231"/>
      <c r="P385" s="154">
        <f>VLOOKUP($BC385,Data!$AS$4:$AT$128,2,FALSE)</f>
        <v>0</v>
      </c>
      <c r="Q385" s="166"/>
      <c r="R385" s="166"/>
      <c r="S385" s="155"/>
      <c r="T385" s="170"/>
      <c r="U385" s="170"/>
      <c r="V385" s="170"/>
      <c r="W385" s="170"/>
      <c r="X385" s="156">
        <f t="shared" si="21"/>
        <v>0</v>
      </c>
      <c r="Y385" s="170"/>
      <c r="Z385" s="156">
        <f t="shared" si="22"/>
        <v>0</v>
      </c>
      <c r="AA385" s="175"/>
      <c r="AB385" s="176"/>
      <c r="AD385" s="9">
        <f>IF($M385=Data!$L$10,Data!$V$4,IF($M385=Data!$L$12,Data!$V$4,IF($M385=Data!$Y$4,Data!$AA$4,IF($M385=Data!$AD$4,Data!$AF$4,IF($M385=Data!$AI$4,Data!$AK$4,IF($M385=Data!$AN$4,Data!$AP$4,0))))))</f>
        <v>0</v>
      </c>
      <c r="AE385" s="9">
        <f>IF($M385=Data!$L$10,Data!$V$5,IF($M385=Data!$L$12,Data!$V$5,IF($M385=Data!$Y$4,Data!$AA$5,IF($M385=Data!$AD$4,Data!$AF$5,IF($M385=Data!$AI$4,Data!$AK$5,IF($M385=Data!$AN$4,Data!$AP$5,0))))))</f>
        <v>0</v>
      </c>
      <c r="AF385" s="9">
        <f>IF($M385=Data!$L$10,Data!$V$6,IF($M385=Data!$L$12,Data!$V$6,IF($M385=Data!$Y$4,Data!$AA$6,IF($M385=Data!$AD$4,Data!$AF$6,IF($M385=Data!$AI$4,Data!$AK$6,IF($M385=Data!$AN$4,Data!$AP$6,0))))))</f>
        <v>0</v>
      </c>
      <c r="AG385" s="9">
        <f>IF($M385=Data!$L$10,Data!$V$7,IF($M385=Data!$L$12,Data!$V$7,IF($M385=Data!$Y$4,Data!$AA$7,IF($M385=Data!$AD$4,Data!$AF$7,IF($M385=Data!$AI$4,Data!$AK$7,IF($M385=Data!$AN$4,Data!$AP$7,0))))))</f>
        <v>0</v>
      </c>
      <c r="AH385" s="9">
        <f>IF($M385=Data!$L$10,Data!$V$8,IF($M385=Data!$L$12,Data!$V$8,IF($M385=Data!$Y$4,Data!$AA$8,IF($M385=Data!$AD$4,Data!$AF$8,IF($M385=Data!$AI$4,Data!$AK$8,IF($M385=Data!$AN$4,Data!$AP$8,0))))))</f>
        <v>0</v>
      </c>
      <c r="AI385" s="9">
        <f>IF($M385=Data!$L$10,Data!$V$9,IF($M385=Data!$L$12,Data!$V$9,IF($M385=Data!$Y$4,Data!$AA$9,IF($M385=Data!$AD$4,Data!$AF$9,IF($M385=Data!$AI$4,Data!$AK$9,IF($M385=Data!$AN$4,Data!$AP$9,0))))))</f>
        <v>0</v>
      </c>
      <c r="AJ385" s="9">
        <f>IF($M385=Data!$L$10,Data!$V$10,IF($M385=Data!$L$12,Data!$V$10,IF($M385=Data!$Y$4,Data!$AA$10,IF($M385=Data!$AD$4,Data!$AF$10,IF($M385=Data!$AI$4,Data!$AK$10,IF($M385=Data!$AN$4,Data!$AP$10,0))))))</f>
        <v>0</v>
      </c>
      <c r="AK385" s="9">
        <f>IF($M385=Data!$L$10,Data!$V$11,IF($M385=Data!$L$12,Data!$V$11,IF($M385=Data!$Y$4,Data!$AA$11,IF($M385=Data!$AD$4,Data!$AF$11,IF($M385=Data!$AI$4,Data!$AK$11,IF($M385=Data!$AN$4,Data!$AP$11,0))))))</f>
        <v>0</v>
      </c>
      <c r="AL385" s="9">
        <f>IF($M385=Data!$L$10,Data!$V$12,IF($M385=Data!$L$12,Data!$V$12,IF($M385=Data!$Y$4,Data!$AA$12,IF($M385=Data!$AD$4,Data!$AF$12,IF($M385=Data!$AI$4,Data!$AK$12,IF($M385=Data!$AN$4,Data!$AP$12,0))))))</f>
        <v>0</v>
      </c>
      <c r="AM385" s="9">
        <f>IF($M385=Data!$L$10,Data!$V$13,IF($M385=Data!$L$12,Data!$V$13,IF($M385=Data!$Y$4,Data!$AA$13,IF($M385=Data!$AD$4,Data!$AF$13,IF($M385=Data!$AI$4,Data!$AK$13,IF($M385=Data!$AN$4,Data!$AP$13,0))))))</f>
        <v>0</v>
      </c>
      <c r="AN385" s="9">
        <f>IF($M385=Data!$L$10,Data!$V$14,IF($M385=Data!$L$12,Data!$V$14,IF($M385=Data!$Y$4,Data!$AA$14,IF($M385=Data!$AD$4,Data!$AF$14,IF($M385=Data!$AI$4,Data!$AK$14,IF($M385=Data!$AN$4,Data!$AP$14,0))))))</f>
        <v>0</v>
      </c>
      <c r="AO385" s="9">
        <f>IF($M385=Data!$L$10,Data!$V$15,IF($M385=Data!$L$12,Data!$V$15,IF($M385=Data!$Y$4,Data!$AA$15,IF($M385=Data!$AD$4,Data!$AF$15,IF($M385=Data!$AI$4,Data!$AK$15,IF($M385=Data!$AN$4,Data!$AP$15,0))))))</f>
        <v>0</v>
      </c>
      <c r="AP385" s="9">
        <f>IF($M385=Data!$L$10,Data!$V$16,IF($M385=Data!$L$12,Data!$V$16,IF($M385=Data!$Y$4,Data!$AA$16,IF($M385=Data!$AD$4,Data!$AF$16,IF($M385=Data!$AI$4,Data!$AK$16,IF($M385=Data!$AN$4,Data!$AP$16,0))))))</f>
        <v>0</v>
      </c>
      <c r="AQ385" s="9">
        <f>IF($M385=Data!$L$10,Data!$V$17,IF($M385=Data!$L$12,Data!$V$17,IF($M385=Data!$Y$4,Data!$AA$17,IF($M385=Data!$AD$4,Data!$AF$17,IF($M385=Data!$AI$4,Data!$AK$17,IF($M385=Data!$AN$4,Data!$AP$17,0))))))</f>
        <v>0</v>
      </c>
      <c r="AR385" s="9">
        <f>IF($M385=Data!$L$10,Data!$V$18,IF($M385=Data!$L$12,Data!$V$18,IF($M385=Data!$Y$4,Data!$AA$18,IF($M385=Data!$AD$4,Data!$AF$18,IF($M385=Data!$AI$4,Data!$AK$18,IF($M385=Data!$AN$4,Data!$AP$18,0))))))</f>
        <v>0</v>
      </c>
      <c r="AS385" s="9">
        <f>IF($M385=Data!$L$10,Data!$V$19,IF($M385=Data!$L$12,Data!$V$19,IF($M385=Data!$Y$4,Data!$AA$19,IF($M385=Data!$AD$4,Data!$AF$19,IF($M385=Data!$AI$4,Data!$AK$19,IF($M385=Data!$AN$4,Data!$AP$19,0))))))</f>
        <v>0</v>
      </c>
      <c r="AT385" s="9">
        <f>IF($M385=Data!$L$10,Data!$V$20,IF($M385=Data!$L$12,Data!$V$20,IF($M385=Data!$Y$4,Data!$AA$20,IF($M385=Data!$AD$4,Data!$AF$20,IF($M385=Data!$AI$4,Data!$AK$20,IF($M385=Data!$AN$4,Data!$AP$20,0))))))</f>
        <v>0</v>
      </c>
      <c r="AU385" s="9">
        <f>IF($M385=Data!$L$10,Data!$V$21,IF($M385=Data!$L$12,Data!$V$21,IF($M385=Data!$Y$4,Data!$AA$21,IF($M385=Data!$AD$4,Data!$AF$21,IF($M385=Data!$AI$4,Data!$AK$21,IF($M385=Data!$AN$4,Data!$AP$21,0))))))</f>
        <v>0</v>
      </c>
      <c r="AV385" s="9">
        <f>IF($M385=Data!$L$10,Data!$V$22,IF($M385=Data!$L$12,Data!$V$22,IF($M385=Data!$Y$4,Data!$AA$22,IF($M385=Data!$AD$4,Data!$AF$22,IF($M385=Data!$AI$4,Data!$AK$22,IF($M385=Data!$AN$4,Data!$AP$22,0))))))</f>
        <v>0</v>
      </c>
      <c r="AW385" s="9">
        <f>IF($M385=Data!$L$10,Data!$V$23,IF($M385=Data!$L$12,Data!$V$23,IF($M385=Data!$Y$4,Data!$AA$23,IF($M385=Data!$AD$4,Data!$AF$23,IF($M385=Data!$AI$4,Data!$AK$23,IF($M385=Data!$AN$4,Data!$AP$23,0))))))</f>
        <v>0</v>
      </c>
      <c r="AX385" s="9">
        <f>IF($M385=Data!$L$10,Data!$V$24,IF($M385=Data!$L$12,Data!$V$24,IF($M385=Data!$Y$4,Data!$AA$24,IF($M385=Data!$AD$4,Data!$AF$24,IF($M385=Data!$AI$4,Data!$AK$24,IF($M385=Data!$AN$4,Data!$AP$24,0))))))</f>
        <v>0</v>
      </c>
      <c r="AY385" s="9">
        <f>IF($M385=Data!$L$10,Data!$V$25,IF($M385=Data!$L$12,Data!$V$25,IF($M385=Data!$Y$4,Data!$AA$25,IF($M385=Data!$AD$4,Data!$AF$25,IF($M385=Data!$AI$4,Data!$AK$25,IF($M385=Data!$AN$4,Data!$AP$25,0))))))</f>
        <v>0</v>
      </c>
      <c r="AZ385" s="9">
        <f>IF($M385=Data!$L$10,Data!$V$26,IF($M385=Data!$L$12,Data!$V$26,IF($M385=Data!$Y$4,Data!$AA$26,IF($M385=Data!$AD$4,Data!$AF$26,IF($M385=Data!$AI$4,Data!$AK$26,IF($M385=Data!$AN$4,Data!$AP$26,0))))))</f>
        <v>0</v>
      </c>
      <c r="BA385" s="9">
        <f>IF($M385=Data!$L$10,Data!$V$27,IF($M385=Data!$L$12,Data!$V$27,IF($M385=Data!$Y$4,Data!$AA$27,IF($M385=Data!$AD$4,Data!$AF$27,IF($M385=Data!$AI$4,Data!$AK$27,IF($M385=Data!$AN$4,Data!$AP$27,0))))))</f>
        <v>0</v>
      </c>
      <c r="BB385" s="9">
        <f>IF($M385=Data!$L$10,Data!$V$28,IF($M385=Data!$L$12,Data!$V$28,IF($M385=Data!$Y$4,Data!$AA$28,IF($M385=Data!$AD$4,Data!$AF$28,IF($M385=Data!$AI$4,Data!$AK$28,IF($M385=Data!$AN$4,Data!$AP$28,0))))))</f>
        <v>0</v>
      </c>
      <c r="BC385" s="9">
        <f t="shared" si="24"/>
        <v>0</v>
      </c>
      <c r="BD385" s="119">
        <f>VLOOKUP($BC385,Data!$AS$4:$AT$128,2,FALSE)</f>
        <v>0</v>
      </c>
      <c r="BE385" s="102">
        <f>IF('LCLR Activity List v2.2'!$K385="SPR",1,0)</f>
        <v>0</v>
      </c>
      <c r="BF385" s="100" t="e">
        <f>IF($BE385=0,T385*Data!BF$98,IF($BE385=1,T385*Data!BK$98,T385*Data!BF$98))</f>
        <v>#N/A</v>
      </c>
      <c r="BG385" s="100" t="e">
        <f>IF($BE385=0,U385*Data!BG$98,IF($BE385=1,U385*Data!BL$98,U385*Data!BG$98))</f>
        <v>#N/A</v>
      </c>
      <c r="BH385" s="100" t="e">
        <f>IF($BE385=0,V385*Data!BH$98,IF($BE385=1,V385*Data!BM$98,V385*Data!BH$98))</f>
        <v>#N/A</v>
      </c>
      <c r="BI385" s="100" t="e">
        <f>IF($BE385=0,W385*Data!BI$98,IF($BE385=1,W385*Data!BN$98,W385*Data!BI$98))</f>
        <v>#N/A</v>
      </c>
      <c r="BJ385" s="100" t="e">
        <f>IF($BE385=0,X385*Data!BJ$98,IF($BE385=1,X385*Data!BO$98,X385*Data!BJ$98))</f>
        <v>#N/A</v>
      </c>
      <c r="BK385" s="97" t="e">
        <f t="shared" si="23"/>
        <v>#N/A</v>
      </c>
    </row>
    <row r="386" spans="1:63" x14ac:dyDescent="0.35">
      <c r="A386" s="187">
        <v>374</v>
      </c>
      <c r="B386" s="165"/>
      <c r="C386" s="166"/>
      <c r="D386" s="230"/>
      <c r="E386" s="166"/>
      <c r="F386" s="166"/>
      <c r="G386" s="166"/>
      <c r="H386" s="166"/>
      <c r="I386" s="166"/>
      <c r="J386" s="166"/>
      <c r="K386" s="166"/>
      <c r="L386" s="166"/>
      <c r="M386" s="166"/>
      <c r="N386" s="166"/>
      <c r="O386" s="231"/>
      <c r="P386" s="154">
        <f>VLOOKUP($BC386,Data!$AS$4:$AT$128,2,FALSE)</f>
        <v>0</v>
      </c>
      <c r="Q386" s="166"/>
      <c r="R386" s="166"/>
      <c r="S386" s="155"/>
      <c r="T386" s="170"/>
      <c r="U386" s="170"/>
      <c r="V386" s="170"/>
      <c r="W386" s="170"/>
      <c r="X386" s="156">
        <f t="shared" si="21"/>
        <v>0</v>
      </c>
      <c r="Y386" s="170"/>
      <c r="Z386" s="156">
        <f t="shared" si="22"/>
        <v>0</v>
      </c>
      <c r="AA386" s="175"/>
      <c r="AB386" s="176"/>
      <c r="AD386" s="9">
        <f>IF($M386=Data!$L$10,Data!$V$4,IF($M386=Data!$L$12,Data!$V$4,IF($M386=Data!$Y$4,Data!$AA$4,IF($M386=Data!$AD$4,Data!$AF$4,IF($M386=Data!$AI$4,Data!$AK$4,IF($M386=Data!$AN$4,Data!$AP$4,0))))))</f>
        <v>0</v>
      </c>
      <c r="AE386" s="9">
        <f>IF($M386=Data!$L$10,Data!$V$5,IF($M386=Data!$L$12,Data!$V$5,IF($M386=Data!$Y$4,Data!$AA$5,IF($M386=Data!$AD$4,Data!$AF$5,IF($M386=Data!$AI$4,Data!$AK$5,IF($M386=Data!$AN$4,Data!$AP$5,0))))))</f>
        <v>0</v>
      </c>
      <c r="AF386" s="9">
        <f>IF($M386=Data!$L$10,Data!$V$6,IF($M386=Data!$L$12,Data!$V$6,IF($M386=Data!$Y$4,Data!$AA$6,IF($M386=Data!$AD$4,Data!$AF$6,IF($M386=Data!$AI$4,Data!$AK$6,IF($M386=Data!$AN$4,Data!$AP$6,0))))))</f>
        <v>0</v>
      </c>
      <c r="AG386" s="9">
        <f>IF($M386=Data!$L$10,Data!$V$7,IF($M386=Data!$L$12,Data!$V$7,IF($M386=Data!$Y$4,Data!$AA$7,IF($M386=Data!$AD$4,Data!$AF$7,IF($M386=Data!$AI$4,Data!$AK$7,IF($M386=Data!$AN$4,Data!$AP$7,0))))))</f>
        <v>0</v>
      </c>
      <c r="AH386" s="9">
        <f>IF($M386=Data!$L$10,Data!$V$8,IF($M386=Data!$L$12,Data!$V$8,IF($M386=Data!$Y$4,Data!$AA$8,IF($M386=Data!$AD$4,Data!$AF$8,IF($M386=Data!$AI$4,Data!$AK$8,IF($M386=Data!$AN$4,Data!$AP$8,0))))))</f>
        <v>0</v>
      </c>
      <c r="AI386" s="9">
        <f>IF($M386=Data!$L$10,Data!$V$9,IF($M386=Data!$L$12,Data!$V$9,IF($M386=Data!$Y$4,Data!$AA$9,IF($M386=Data!$AD$4,Data!$AF$9,IF($M386=Data!$AI$4,Data!$AK$9,IF($M386=Data!$AN$4,Data!$AP$9,0))))))</f>
        <v>0</v>
      </c>
      <c r="AJ386" s="9">
        <f>IF($M386=Data!$L$10,Data!$V$10,IF($M386=Data!$L$12,Data!$V$10,IF($M386=Data!$Y$4,Data!$AA$10,IF($M386=Data!$AD$4,Data!$AF$10,IF($M386=Data!$AI$4,Data!$AK$10,IF($M386=Data!$AN$4,Data!$AP$10,0))))))</f>
        <v>0</v>
      </c>
      <c r="AK386" s="9">
        <f>IF($M386=Data!$L$10,Data!$V$11,IF($M386=Data!$L$12,Data!$V$11,IF($M386=Data!$Y$4,Data!$AA$11,IF($M386=Data!$AD$4,Data!$AF$11,IF($M386=Data!$AI$4,Data!$AK$11,IF($M386=Data!$AN$4,Data!$AP$11,0))))))</f>
        <v>0</v>
      </c>
      <c r="AL386" s="9">
        <f>IF($M386=Data!$L$10,Data!$V$12,IF($M386=Data!$L$12,Data!$V$12,IF($M386=Data!$Y$4,Data!$AA$12,IF($M386=Data!$AD$4,Data!$AF$12,IF($M386=Data!$AI$4,Data!$AK$12,IF($M386=Data!$AN$4,Data!$AP$12,0))))))</f>
        <v>0</v>
      </c>
      <c r="AM386" s="9">
        <f>IF($M386=Data!$L$10,Data!$V$13,IF($M386=Data!$L$12,Data!$V$13,IF($M386=Data!$Y$4,Data!$AA$13,IF($M386=Data!$AD$4,Data!$AF$13,IF($M386=Data!$AI$4,Data!$AK$13,IF($M386=Data!$AN$4,Data!$AP$13,0))))))</f>
        <v>0</v>
      </c>
      <c r="AN386" s="9">
        <f>IF($M386=Data!$L$10,Data!$V$14,IF($M386=Data!$L$12,Data!$V$14,IF($M386=Data!$Y$4,Data!$AA$14,IF($M386=Data!$AD$4,Data!$AF$14,IF($M386=Data!$AI$4,Data!$AK$14,IF($M386=Data!$AN$4,Data!$AP$14,0))))))</f>
        <v>0</v>
      </c>
      <c r="AO386" s="9">
        <f>IF($M386=Data!$L$10,Data!$V$15,IF($M386=Data!$L$12,Data!$V$15,IF($M386=Data!$Y$4,Data!$AA$15,IF($M386=Data!$AD$4,Data!$AF$15,IF($M386=Data!$AI$4,Data!$AK$15,IF($M386=Data!$AN$4,Data!$AP$15,0))))))</f>
        <v>0</v>
      </c>
      <c r="AP386" s="9">
        <f>IF($M386=Data!$L$10,Data!$V$16,IF($M386=Data!$L$12,Data!$V$16,IF($M386=Data!$Y$4,Data!$AA$16,IF($M386=Data!$AD$4,Data!$AF$16,IF($M386=Data!$AI$4,Data!$AK$16,IF($M386=Data!$AN$4,Data!$AP$16,0))))))</f>
        <v>0</v>
      </c>
      <c r="AQ386" s="9">
        <f>IF($M386=Data!$L$10,Data!$V$17,IF($M386=Data!$L$12,Data!$V$17,IF($M386=Data!$Y$4,Data!$AA$17,IF($M386=Data!$AD$4,Data!$AF$17,IF($M386=Data!$AI$4,Data!$AK$17,IF($M386=Data!$AN$4,Data!$AP$17,0))))))</f>
        <v>0</v>
      </c>
      <c r="AR386" s="9">
        <f>IF($M386=Data!$L$10,Data!$V$18,IF($M386=Data!$L$12,Data!$V$18,IF($M386=Data!$Y$4,Data!$AA$18,IF($M386=Data!$AD$4,Data!$AF$18,IF($M386=Data!$AI$4,Data!$AK$18,IF($M386=Data!$AN$4,Data!$AP$18,0))))))</f>
        <v>0</v>
      </c>
      <c r="AS386" s="9">
        <f>IF($M386=Data!$L$10,Data!$V$19,IF($M386=Data!$L$12,Data!$V$19,IF($M386=Data!$Y$4,Data!$AA$19,IF($M386=Data!$AD$4,Data!$AF$19,IF($M386=Data!$AI$4,Data!$AK$19,IF($M386=Data!$AN$4,Data!$AP$19,0))))))</f>
        <v>0</v>
      </c>
      <c r="AT386" s="9">
        <f>IF($M386=Data!$L$10,Data!$V$20,IF($M386=Data!$L$12,Data!$V$20,IF($M386=Data!$Y$4,Data!$AA$20,IF($M386=Data!$AD$4,Data!$AF$20,IF($M386=Data!$AI$4,Data!$AK$20,IF($M386=Data!$AN$4,Data!$AP$20,0))))))</f>
        <v>0</v>
      </c>
      <c r="AU386" s="9">
        <f>IF($M386=Data!$L$10,Data!$V$21,IF($M386=Data!$L$12,Data!$V$21,IF($M386=Data!$Y$4,Data!$AA$21,IF($M386=Data!$AD$4,Data!$AF$21,IF($M386=Data!$AI$4,Data!$AK$21,IF($M386=Data!$AN$4,Data!$AP$21,0))))))</f>
        <v>0</v>
      </c>
      <c r="AV386" s="9">
        <f>IF($M386=Data!$L$10,Data!$V$22,IF($M386=Data!$L$12,Data!$V$22,IF($M386=Data!$Y$4,Data!$AA$22,IF($M386=Data!$AD$4,Data!$AF$22,IF($M386=Data!$AI$4,Data!$AK$22,IF($M386=Data!$AN$4,Data!$AP$22,0))))))</f>
        <v>0</v>
      </c>
      <c r="AW386" s="9">
        <f>IF($M386=Data!$L$10,Data!$V$23,IF($M386=Data!$L$12,Data!$V$23,IF($M386=Data!$Y$4,Data!$AA$23,IF($M386=Data!$AD$4,Data!$AF$23,IF($M386=Data!$AI$4,Data!$AK$23,IF($M386=Data!$AN$4,Data!$AP$23,0))))))</f>
        <v>0</v>
      </c>
      <c r="AX386" s="9">
        <f>IF($M386=Data!$L$10,Data!$V$24,IF($M386=Data!$L$12,Data!$V$24,IF($M386=Data!$Y$4,Data!$AA$24,IF($M386=Data!$AD$4,Data!$AF$24,IF($M386=Data!$AI$4,Data!$AK$24,IF($M386=Data!$AN$4,Data!$AP$24,0))))))</f>
        <v>0</v>
      </c>
      <c r="AY386" s="9">
        <f>IF($M386=Data!$L$10,Data!$V$25,IF($M386=Data!$L$12,Data!$V$25,IF($M386=Data!$Y$4,Data!$AA$25,IF($M386=Data!$AD$4,Data!$AF$25,IF($M386=Data!$AI$4,Data!$AK$25,IF($M386=Data!$AN$4,Data!$AP$25,0))))))</f>
        <v>0</v>
      </c>
      <c r="AZ386" s="9">
        <f>IF($M386=Data!$L$10,Data!$V$26,IF($M386=Data!$L$12,Data!$V$26,IF($M386=Data!$Y$4,Data!$AA$26,IF($M386=Data!$AD$4,Data!$AF$26,IF($M386=Data!$AI$4,Data!$AK$26,IF($M386=Data!$AN$4,Data!$AP$26,0))))))</f>
        <v>0</v>
      </c>
      <c r="BA386" s="9">
        <f>IF($M386=Data!$L$10,Data!$V$27,IF($M386=Data!$L$12,Data!$V$27,IF($M386=Data!$Y$4,Data!$AA$27,IF($M386=Data!$AD$4,Data!$AF$27,IF($M386=Data!$AI$4,Data!$AK$27,IF($M386=Data!$AN$4,Data!$AP$27,0))))))</f>
        <v>0</v>
      </c>
      <c r="BB386" s="9">
        <f>IF($M386=Data!$L$10,Data!$V$28,IF($M386=Data!$L$12,Data!$V$28,IF($M386=Data!$Y$4,Data!$AA$28,IF($M386=Data!$AD$4,Data!$AF$28,IF($M386=Data!$AI$4,Data!$AK$28,IF($M386=Data!$AN$4,Data!$AP$28,0))))))</f>
        <v>0</v>
      </c>
      <c r="BC386" s="9">
        <f t="shared" si="24"/>
        <v>0</v>
      </c>
      <c r="BD386" s="119">
        <f>VLOOKUP($BC386,Data!$AS$4:$AT$128,2,FALSE)</f>
        <v>0</v>
      </c>
      <c r="BE386" s="102">
        <f>IF('LCLR Activity List v2.2'!$K386="SPR",1,0)</f>
        <v>0</v>
      </c>
      <c r="BF386" s="100" t="e">
        <f>IF($BE386=0,T386*Data!BF$98,IF($BE386=1,T386*Data!BK$98,T386*Data!BF$98))</f>
        <v>#N/A</v>
      </c>
      <c r="BG386" s="100" t="e">
        <f>IF($BE386=0,U386*Data!BG$98,IF($BE386=1,U386*Data!BL$98,U386*Data!BG$98))</f>
        <v>#N/A</v>
      </c>
      <c r="BH386" s="100" t="e">
        <f>IF($BE386=0,V386*Data!BH$98,IF($BE386=1,V386*Data!BM$98,V386*Data!BH$98))</f>
        <v>#N/A</v>
      </c>
      <c r="BI386" s="100" t="e">
        <f>IF($BE386=0,W386*Data!BI$98,IF($BE386=1,W386*Data!BN$98,W386*Data!BI$98))</f>
        <v>#N/A</v>
      </c>
      <c r="BJ386" s="100" t="e">
        <f>IF($BE386=0,X386*Data!BJ$98,IF($BE386=1,X386*Data!BO$98,X386*Data!BJ$98))</f>
        <v>#N/A</v>
      </c>
      <c r="BK386" s="97" t="e">
        <f t="shared" si="23"/>
        <v>#N/A</v>
      </c>
    </row>
    <row r="387" spans="1:63" x14ac:dyDescent="0.35">
      <c r="A387" s="187">
        <v>375</v>
      </c>
      <c r="B387" s="165"/>
      <c r="C387" s="166"/>
      <c r="D387" s="230"/>
      <c r="E387" s="166"/>
      <c r="F387" s="166"/>
      <c r="G387" s="166"/>
      <c r="H387" s="166"/>
      <c r="I387" s="166"/>
      <c r="J387" s="166"/>
      <c r="K387" s="166"/>
      <c r="L387" s="166"/>
      <c r="M387" s="166"/>
      <c r="N387" s="166"/>
      <c r="O387" s="231"/>
      <c r="P387" s="154">
        <f>VLOOKUP($BC387,Data!$AS$4:$AT$128,2,FALSE)</f>
        <v>0</v>
      </c>
      <c r="Q387" s="166"/>
      <c r="R387" s="166"/>
      <c r="S387" s="155"/>
      <c r="T387" s="170"/>
      <c r="U387" s="170"/>
      <c r="V387" s="170"/>
      <c r="W387" s="170"/>
      <c r="X387" s="156">
        <f t="shared" si="21"/>
        <v>0</v>
      </c>
      <c r="Y387" s="170"/>
      <c r="Z387" s="156">
        <f t="shared" si="22"/>
        <v>0</v>
      </c>
      <c r="AA387" s="175"/>
      <c r="AB387" s="176"/>
      <c r="AD387" s="9">
        <f>IF($M387=Data!$L$10,Data!$V$4,IF($M387=Data!$L$12,Data!$V$4,IF($M387=Data!$Y$4,Data!$AA$4,IF($M387=Data!$AD$4,Data!$AF$4,IF($M387=Data!$AI$4,Data!$AK$4,IF($M387=Data!$AN$4,Data!$AP$4,0))))))</f>
        <v>0</v>
      </c>
      <c r="AE387" s="9">
        <f>IF($M387=Data!$L$10,Data!$V$5,IF($M387=Data!$L$12,Data!$V$5,IF($M387=Data!$Y$4,Data!$AA$5,IF($M387=Data!$AD$4,Data!$AF$5,IF($M387=Data!$AI$4,Data!$AK$5,IF($M387=Data!$AN$4,Data!$AP$5,0))))))</f>
        <v>0</v>
      </c>
      <c r="AF387" s="9">
        <f>IF($M387=Data!$L$10,Data!$V$6,IF($M387=Data!$L$12,Data!$V$6,IF($M387=Data!$Y$4,Data!$AA$6,IF($M387=Data!$AD$4,Data!$AF$6,IF($M387=Data!$AI$4,Data!$AK$6,IF($M387=Data!$AN$4,Data!$AP$6,0))))))</f>
        <v>0</v>
      </c>
      <c r="AG387" s="9">
        <f>IF($M387=Data!$L$10,Data!$V$7,IF($M387=Data!$L$12,Data!$V$7,IF($M387=Data!$Y$4,Data!$AA$7,IF($M387=Data!$AD$4,Data!$AF$7,IF($M387=Data!$AI$4,Data!$AK$7,IF($M387=Data!$AN$4,Data!$AP$7,0))))))</f>
        <v>0</v>
      </c>
      <c r="AH387" s="9">
        <f>IF($M387=Data!$L$10,Data!$V$8,IF($M387=Data!$L$12,Data!$V$8,IF($M387=Data!$Y$4,Data!$AA$8,IF($M387=Data!$AD$4,Data!$AF$8,IF($M387=Data!$AI$4,Data!$AK$8,IF($M387=Data!$AN$4,Data!$AP$8,0))))))</f>
        <v>0</v>
      </c>
      <c r="AI387" s="9">
        <f>IF($M387=Data!$L$10,Data!$V$9,IF($M387=Data!$L$12,Data!$V$9,IF($M387=Data!$Y$4,Data!$AA$9,IF($M387=Data!$AD$4,Data!$AF$9,IF($M387=Data!$AI$4,Data!$AK$9,IF($M387=Data!$AN$4,Data!$AP$9,0))))))</f>
        <v>0</v>
      </c>
      <c r="AJ387" s="9">
        <f>IF($M387=Data!$L$10,Data!$V$10,IF($M387=Data!$L$12,Data!$V$10,IF($M387=Data!$Y$4,Data!$AA$10,IF($M387=Data!$AD$4,Data!$AF$10,IF($M387=Data!$AI$4,Data!$AK$10,IF($M387=Data!$AN$4,Data!$AP$10,0))))))</f>
        <v>0</v>
      </c>
      <c r="AK387" s="9">
        <f>IF($M387=Data!$L$10,Data!$V$11,IF($M387=Data!$L$12,Data!$V$11,IF($M387=Data!$Y$4,Data!$AA$11,IF($M387=Data!$AD$4,Data!$AF$11,IF($M387=Data!$AI$4,Data!$AK$11,IF($M387=Data!$AN$4,Data!$AP$11,0))))))</f>
        <v>0</v>
      </c>
      <c r="AL387" s="9">
        <f>IF($M387=Data!$L$10,Data!$V$12,IF($M387=Data!$L$12,Data!$V$12,IF($M387=Data!$Y$4,Data!$AA$12,IF($M387=Data!$AD$4,Data!$AF$12,IF($M387=Data!$AI$4,Data!$AK$12,IF($M387=Data!$AN$4,Data!$AP$12,0))))))</f>
        <v>0</v>
      </c>
      <c r="AM387" s="9">
        <f>IF($M387=Data!$L$10,Data!$V$13,IF($M387=Data!$L$12,Data!$V$13,IF($M387=Data!$Y$4,Data!$AA$13,IF($M387=Data!$AD$4,Data!$AF$13,IF($M387=Data!$AI$4,Data!$AK$13,IF($M387=Data!$AN$4,Data!$AP$13,0))))))</f>
        <v>0</v>
      </c>
      <c r="AN387" s="9">
        <f>IF($M387=Data!$L$10,Data!$V$14,IF($M387=Data!$L$12,Data!$V$14,IF($M387=Data!$Y$4,Data!$AA$14,IF($M387=Data!$AD$4,Data!$AF$14,IF($M387=Data!$AI$4,Data!$AK$14,IF($M387=Data!$AN$4,Data!$AP$14,0))))))</f>
        <v>0</v>
      </c>
      <c r="AO387" s="9">
        <f>IF($M387=Data!$L$10,Data!$V$15,IF($M387=Data!$L$12,Data!$V$15,IF($M387=Data!$Y$4,Data!$AA$15,IF($M387=Data!$AD$4,Data!$AF$15,IF($M387=Data!$AI$4,Data!$AK$15,IF($M387=Data!$AN$4,Data!$AP$15,0))))))</f>
        <v>0</v>
      </c>
      <c r="AP387" s="9">
        <f>IF($M387=Data!$L$10,Data!$V$16,IF($M387=Data!$L$12,Data!$V$16,IF($M387=Data!$Y$4,Data!$AA$16,IF($M387=Data!$AD$4,Data!$AF$16,IF($M387=Data!$AI$4,Data!$AK$16,IF($M387=Data!$AN$4,Data!$AP$16,0))))))</f>
        <v>0</v>
      </c>
      <c r="AQ387" s="9">
        <f>IF($M387=Data!$L$10,Data!$V$17,IF($M387=Data!$L$12,Data!$V$17,IF($M387=Data!$Y$4,Data!$AA$17,IF($M387=Data!$AD$4,Data!$AF$17,IF($M387=Data!$AI$4,Data!$AK$17,IF($M387=Data!$AN$4,Data!$AP$17,0))))))</f>
        <v>0</v>
      </c>
      <c r="AR387" s="9">
        <f>IF($M387=Data!$L$10,Data!$V$18,IF($M387=Data!$L$12,Data!$V$18,IF($M387=Data!$Y$4,Data!$AA$18,IF($M387=Data!$AD$4,Data!$AF$18,IF($M387=Data!$AI$4,Data!$AK$18,IF($M387=Data!$AN$4,Data!$AP$18,0))))))</f>
        <v>0</v>
      </c>
      <c r="AS387" s="9">
        <f>IF($M387=Data!$L$10,Data!$V$19,IF($M387=Data!$L$12,Data!$V$19,IF($M387=Data!$Y$4,Data!$AA$19,IF($M387=Data!$AD$4,Data!$AF$19,IF($M387=Data!$AI$4,Data!$AK$19,IF($M387=Data!$AN$4,Data!$AP$19,0))))))</f>
        <v>0</v>
      </c>
      <c r="AT387" s="9">
        <f>IF($M387=Data!$L$10,Data!$V$20,IF($M387=Data!$L$12,Data!$V$20,IF($M387=Data!$Y$4,Data!$AA$20,IF($M387=Data!$AD$4,Data!$AF$20,IF($M387=Data!$AI$4,Data!$AK$20,IF($M387=Data!$AN$4,Data!$AP$20,0))))))</f>
        <v>0</v>
      </c>
      <c r="AU387" s="9">
        <f>IF($M387=Data!$L$10,Data!$V$21,IF($M387=Data!$L$12,Data!$V$21,IF($M387=Data!$Y$4,Data!$AA$21,IF($M387=Data!$AD$4,Data!$AF$21,IF($M387=Data!$AI$4,Data!$AK$21,IF($M387=Data!$AN$4,Data!$AP$21,0))))))</f>
        <v>0</v>
      </c>
      <c r="AV387" s="9">
        <f>IF($M387=Data!$L$10,Data!$V$22,IF($M387=Data!$L$12,Data!$V$22,IF($M387=Data!$Y$4,Data!$AA$22,IF($M387=Data!$AD$4,Data!$AF$22,IF($M387=Data!$AI$4,Data!$AK$22,IF($M387=Data!$AN$4,Data!$AP$22,0))))))</f>
        <v>0</v>
      </c>
      <c r="AW387" s="9">
        <f>IF($M387=Data!$L$10,Data!$V$23,IF($M387=Data!$L$12,Data!$V$23,IF($M387=Data!$Y$4,Data!$AA$23,IF($M387=Data!$AD$4,Data!$AF$23,IF($M387=Data!$AI$4,Data!$AK$23,IF($M387=Data!$AN$4,Data!$AP$23,0))))))</f>
        <v>0</v>
      </c>
      <c r="AX387" s="9">
        <f>IF($M387=Data!$L$10,Data!$V$24,IF($M387=Data!$L$12,Data!$V$24,IF($M387=Data!$Y$4,Data!$AA$24,IF($M387=Data!$AD$4,Data!$AF$24,IF($M387=Data!$AI$4,Data!$AK$24,IF($M387=Data!$AN$4,Data!$AP$24,0))))))</f>
        <v>0</v>
      </c>
      <c r="AY387" s="9">
        <f>IF($M387=Data!$L$10,Data!$V$25,IF($M387=Data!$L$12,Data!$V$25,IF($M387=Data!$Y$4,Data!$AA$25,IF($M387=Data!$AD$4,Data!$AF$25,IF($M387=Data!$AI$4,Data!$AK$25,IF($M387=Data!$AN$4,Data!$AP$25,0))))))</f>
        <v>0</v>
      </c>
      <c r="AZ387" s="9">
        <f>IF($M387=Data!$L$10,Data!$V$26,IF($M387=Data!$L$12,Data!$V$26,IF($M387=Data!$Y$4,Data!$AA$26,IF($M387=Data!$AD$4,Data!$AF$26,IF($M387=Data!$AI$4,Data!$AK$26,IF($M387=Data!$AN$4,Data!$AP$26,0))))))</f>
        <v>0</v>
      </c>
      <c r="BA387" s="9">
        <f>IF($M387=Data!$L$10,Data!$V$27,IF($M387=Data!$L$12,Data!$V$27,IF($M387=Data!$Y$4,Data!$AA$27,IF($M387=Data!$AD$4,Data!$AF$27,IF($M387=Data!$AI$4,Data!$AK$27,IF($M387=Data!$AN$4,Data!$AP$27,0))))))</f>
        <v>0</v>
      </c>
      <c r="BB387" s="9">
        <f>IF($M387=Data!$L$10,Data!$V$28,IF($M387=Data!$L$12,Data!$V$28,IF($M387=Data!$Y$4,Data!$AA$28,IF($M387=Data!$AD$4,Data!$AF$28,IF($M387=Data!$AI$4,Data!$AK$28,IF($M387=Data!$AN$4,Data!$AP$28,0))))))</f>
        <v>0</v>
      </c>
      <c r="BC387" s="9">
        <f t="shared" si="24"/>
        <v>0</v>
      </c>
      <c r="BD387" s="119">
        <f>VLOOKUP($BC387,Data!$AS$4:$AT$128,2,FALSE)</f>
        <v>0</v>
      </c>
      <c r="BE387" s="102">
        <f>IF('LCLR Activity List v2.2'!$K387="SPR",1,0)</f>
        <v>0</v>
      </c>
      <c r="BF387" s="100" t="e">
        <f>IF($BE387=0,T387*Data!BF$98,IF($BE387=1,T387*Data!BK$98,T387*Data!BF$98))</f>
        <v>#N/A</v>
      </c>
      <c r="BG387" s="100" t="e">
        <f>IF($BE387=0,U387*Data!BG$98,IF($BE387=1,U387*Data!BL$98,U387*Data!BG$98))</f>
        <v>#N/A</v>
      </c>
      <c r="BH387" s="100" t="e">
        <f>IF($BE387=0,V387*Data!BH$98,IF($BE387=1,V387*Data!BM$98,V387*Data!BH$98))</f>
        <v>#N/A</v>
      </c>
      <c r="BI387" s="100" t="e">
        <f>IF($BE387=0,W387*Data!BI$98,IF($BE387=1,W387*Data!BN$98,W387*Data!BI$98))</f>
        <v>#N/A</v>
      </c>
      <c r="BJ387" s="100" t="e">
        <f>IF($BE387=0,X387*Data!BJ$98,IF($BE387=1,X387*Data!BO$98,X387*Data!BJ$98))</f>
        <v>#N/A</v>
      </c>
      <c r="BK387" s="97" t="e">
        <f t="shared" si="23"/>
        <v>#N/A</v>
      </c>
    </row>
    <row r="388" spans="1:63" x14ac:dyDescent="0.35">
      <c r="A388" s="187">
        <v>376</v>
      </c>
      <c r="B388" s="165"/>
      <c r="C388" s="166"/>
      <c r="D388" s="230"/>
      <c r="E388" s="166"/>
      <c r="F388" s="166"/>
      <c r="G388" s="166"/>
      <c r="H388" s="166"/>
      <c r="I388" s="166"/>
      <c r="J388" s="166"/>
      <c r="K388" s="166"/>
      <c r="L388" s="166"/>
      <c r="M388" s="166"/>
      <c r="N388" s="166"/>
      <c r="O388" s="231"/>
      <c r="P388" s="154">
        <f>VLOOKUP($BC388,Data!$AS$4:$AT$128,2,FALSE)</f>
        <v>0</v>
      </c>
      <c r="Q388" s="166"/>
      <c r="R388" s="166"/>
      <c r="S388" s="155"/>
      <c r="T388" s="170"/>
      <c r="U388" s="170"/>
      <c r="V388" s="170"/>
      <c r="W388" s="170"/>
      <c r="X388" s="156">
        <f t="shared" si="21"/>
        <v>0</v>
      </c>
      <c r="Y388" s="170"/>
      <c r="Z388" s="156">
        <f t="shared" si="22"/>
        <v>0</v>
      </c>
      <c r="AA388" s="175"/>
      <c r="AB388" s="176"/>
      <c r="AD388" s="9">
        <f>IF($M388=Data!$L$10,Data!$V$4,IF($M388=Data!$L$12,Data!$V$4,IF($M388=Data!$Y$4,Data!$AA$4,IF($M388=Data!$AD$4,Data!$AF$4,IF($M388=Data!$AI$4,Data!$AK$4,IF($M388=Data!$AN$4,Data!$AP$4,0))))))</f>
        <v>0</v>
      </c>
      <c r="AE388" s="9">
        <f>IF($M388=Data!$L$10,Data!$V$5,IF($M388=Data!$L$12,Data!$V$5,IF($M388=Data!$Y$4,Data!$AA$5,IF($M388=Data!$AD$4,Data!$AF$5,IF($M388=Data!$AI$4,Data!$AK$5,IF($M388=Data!$AN$4,Data!$AP$5,0))))))</f>
        <v>0</v>
      </c>
      <c r="AF388" s="9">
        <f>IF($M388=Data!$L$10,Data!$V$6,IF($M388=Data!$L$12,Data!$V$6,IF($M388=Data!$Y$4,Data!$AA$6,IF($M388=Data!$AD$4,Data!$AF$6,IF($M388=Data!$AI$4,Data!$AK$6,IF($M388=Data!$AN$4,Data!$AP$6,0))))))</f>
        <v>0</v>
      </c>
      <c r="AG388" s="9">
        <f>IF($M388=Data!$L$10,Data!$V$7,IF($M388=Data!$L$12,Data!$V$7,IF($M388=Data!$Y$4,Data!$AA$7,IF($M388=Data!$AD$4,Data!$AF$7,IF($M388=Data!$AI$4,Data!$AK$7,IF($M388=Data!$AN$4,Data!$AP$7,0))))))</f>
        <v>0</v>
      </c>
      <c r="AH388" s="9">
        <f>IF($M388=Data!$L$10,Data!$V$8,IF($M388=Data!$L$12,Data!$V$8,IF($M388=Data!$Y$4,Data!$AA$8,IF($M388=Data!$AD$4,Data!$AF$8,IF($M388=Data!$AI$4,Data!$AK$8,IF($M388=Data!$AN$4,Data!$AP$8,0))))))</f>
        <v>0</v>
      </c>
      <c r="AI388" s="9">
        <f>IF($M388=Data!$L$10,Data!$V$9,IF($M388=Data!$L$12,Data!$V$9,IF($M388=Data!$Y$4,Data!$AA$9,IF($M388=Data!$AD$4,Data!$AF$9,IF($M388=Data!$AI$4,Data!$AK$9,IF($M388=Data!$AN$4,Data!$AP$9,0))))))</f>
        <v>0</v>
      </c>
      <c r="AJ388" s="9">
        <f>IF($M388=Data!$L$10,Data!$V$10,IF($M388=Data!$L$12,Data!$V$10,IF($M388=Data!$Y$4,Data!$AA$10,IF($M388=Data!$AD$4,Data!$AF$10,IF($M388=Data!$AI$4,Data!$AK$10,IF($M388=Data!$AN$4,Data!$AP$10,0))))))</f>
        <v>0</v>
      </c>
      <c r="AK388" s="9">
        <f>IF($M388=Data!$L$10,Data!$V$11,IF($M388=Data!$L$12,Data!$V$11,IF($M388=Data!$Y$4,Data!$AA$11,IF($M388=Data!$AD$4,Data!$AF$11,IF($M388=Data!$AI$4,Data!$AK$11,IF($M388=Data!$AN$4,Data!$AP$11,0))))))</f>
        <v>0</v>
      </c>
      <c r="AL388" s="9">
        <f>IF($M388=Data!$L$10,Data!$V$12,IF($M388=Data!$L$12,Data!$V$12,IF($M388=Data!$Y$4,Data!$AA$12,IF($M388=Data!$AD$4,Data!$AF$12,IF($M388=Data!$AI$4,Data!$AK$12,IF($M388=Data!$AN$4,Data!$AP$12,0))))))</f>
        <v>0</v>
      </c>
      <c r="AM388" s="9">
        <f>IF($M388=Data!$L$10,Data!$V$13,IF($M388=Data!$L$12,Data!$V$13,IF($M388=Data!$Y$4,Data!$AA$13,IF($M388=Data!$AD$4,Data!$AF$13,IF($M388=Data!$AI$4,Data!$AK$13,IF($M388=Data!$AN$4,Data!$AP$13,0))))))</f>
        <v>0</v>
      </c>
      <c r="AN388" s="9">
        <f>IF($M388=Data!$L$10,Data!$V$14,IF($M388=Data!$L$12,Data!$V$14,IF($M388=Data!$Y$4,Data!$AA$14,IF($M388=Data!$AD$4,Data!$AF$14,IF($M388=Data!$AI$4,Data!$AK$14,IF($M388=Data!$AN$4,Data!$AP$14,0))))))</f>
        <v>0</v>
      </c>
      <c r="AO388" s="9">
        <f>IF($M388=Data!$L$10,Data!$V$15,IF($M388=Data!$L$12,Data!$V$15,IF($M388=Data!$Y$4,Data!$AA$15,IF($M388=Data!$AD$4,Data!$AF$15,IF($M388=Data!$AI$4,Data!$AK$15,IF($M388=Data!$AN$4,Data!$AP$15,0))))))</f>
        <v>0</v>
      </c>
      <c r="AP388" s="9">
        <f>IF($M388=Data!$L$10,Data!$V$16,IF($M388=Data!$L$12,Data!$V$16,IF($M388=Data!$Y$4,Data!$AA$16,IF($M388=Data!$AD$4,Data!$AF$16,IF($M388=Data!$AI$4,Data!$AK$16,IF($M388=Data!$AN$4,Data!$AP$16,0))))))</f>
        <v>0</v>
      </c>
      <c r="AQ388" s="9">
        <f>IF($M388=Data!$L$10,Data!$V$17,IF($M388=Data!$L$12,Data!$V$17,IF($M388=Data!$Y$4,Data!$AA$17,IF($M388=Data!$AD$4,Data!$AF$17,IF($M388=Data!$AI$4,Data!$AK$17,IF($M388=Data!$AN$4,Data!$AP$17,0))))))</f>
        <v>0</v>
      </c>
      <c r="AR388" s="9">
        <f>IF($M388=Data!$L$10,Data!$V$18,IF($M388=Data!$L$12,Data!$V$18,IF($M388=Data!$Y$4,Data!$AA$18,IF($M388=Data!$AD$4,Data!$AF$18,IF($M388=Data!$AI$4,Data!$AK$18,IF($M388=Data!$AN$4,Data!$AP$18,0))))))</f>
        <v>0</v>
      </c>
      <c r="AS388" s="9">
        <f>IF($M388=Data!$L$10,Data!$V$19,IF($M388=Data!$L$12,Data!$V$19,IF($M388=Data!$Y$4,Data!$AA$19,IF($M388=Data!$AD$4,Data!$AF$19,IF($M388=Data!$AI$4,Data!$AK$19,IF($M388=Data!$AN$4,Data!$AP$19,0))))))</f>
        <v>0</v>
      </c>
      <c r="AT388" s="9">
        <f>IF($M388=Data!$L$10,Data!$V$20,IF($M388=Data!$L$12,Data!$V$20,IF($M388=Data!$Y$4,Data!$AA$20,IF($M388=Data!$AD$4,Data!$AF$20,IF($M388=Data!$AI$4,Data!$AK$20,IF($M388=Data!$AN$4,Data!$AP$20,0))))))</f>
        <v>0</v>
      </c>
      <c r="AU388" s="9">
        <f>IF($M388=Data!$L$10,Data!$V$21,IF($M388=Data!$L$12,Data!$V$21,IF($M388=Data!$Y$4,Data!$AA$21,IF($M388=Data!$AD$4,Data!$AF$21,IF($M388=Data!$AI$4,Data!$AK$21,IF($M388=Data!$AN$4,Data!$AP$21,0))))))</f>
        <v>0</v>
      </c>
      <c r="AV388" s="9">
        <f>IF($M388=Data!$L$10,Data!$V$22,IF($M388=Data!$L$12,Data!$V$22,IF($M388=Data!$Y$4,Data!$AA$22,IF($M388=Data!$AD$4,Data!$AF$22,IF($M388=Data!$AI$4,Data!$AK$22,IF($M388=Data!$AN$4,Data!$AP$22,0))))))</f>
        <v>0</v>
      </c>
      <c r="AW388" s="9">
        <f>IF($M388=Data!$L$10,Data!$V$23,IF($M388=Data!$L$12,Data!$V$23,IF($M388=Data!$Y$4,Data!$AA$23,IF($M388=Data!$AD$4,Data!$AF$23,IF($M388=Data!$AI$4,Data!$AK$23,IF($M388=Data!$AN$4,Data!$AP$23,0))))))</f>
        <v>0</v>
      </c>
      <c r="AX388" s="9">
        <f>IF($M388=Data!$L$10,Data!$V$24,IF($M388=Data!$L$12,Data!$V$24,IF($M388=Data!$Y$4,Data!$AA$24,IF($M388=Data!$AD$4,Data!$AF$24,IF($M388=Data!$AI$4,Data!$AK$24,IF($M388=Data!$AN$4,Data!$AP$24,0))))))</f>
        <v>0</v>
      </c>
      <c r="AY388" s="9">
        <f>IF($M388=Data!$L$10,Data!$V$25,IF($M388=Data!$L$12,Data!$V$25,IF($M388=Data!$Y$4,Data!$AA$25,IF($M388=Data!$AD$4,Data!$AF$25,IF($M388=Data!$AI$4,Data!$AK$25,IF($M388=Data!$AN$4,Data!$AP$25,0))))))</f>
        <v>0</v>
      </c>
      <c r="AZ388" s="9">
        <f>IF($M388=Data!$L$10,Data!$V$26,IF($M388=Data!$L$12,Data!$V$26,IF($M388=Data!$Y$4,Data!$AA$26,IF($M388=Data!$AD$4,Data!$AF$26,IF($M388=Data!$AI$4,Data!$AK$26,IF($M388=Data!$AN$4,Data!$AP$26,0))))))</f>
        <v>0</v>
      </c>
      <c r="BA388" s="9">
        <f>IF($M388=Data!$L$10,Data!$V$27,IF($M388=Data!$L$12,Data!$V$27,IF($M388=Data!$Y$4,Data!$AA$27,IF($M388=Data!$AD$4,Data!$AF$27,IF($M388=Data!$AI$4,Data!$AK$27,IF($M388=Data!$AN$4,Data!$AP$27,0))))))</f>
        <v>0</v>
      </c>
      <c r="BB388" s="9">
        <f>IF($M388=Data!$L$10,Data!$V$28,IF($M388=Data!$L$12,Data!$V$28,IF($M388=Data!$Y$4,Data!$AA$28,IF($M388=Data!$AD$4,Data!$AF$28,IF($M388=Data!$AI$4,Data!$AK$28,IF($M388=Data!$AN$4,Data!$AP$28,0))))))</f>
        <v>0</v>
      </c>
      <c r="BC388" s="9">
        <f t="shared" si="24"/>
        <v>0</v>
      </c>
      <c r="BD388" s="119">
        <f>VLOOKUP($BC388,Data!$AS$4:$AT$128,2,FALSE)</f>
        <v>0</v>
      </c>
      <c r="BE388" s="102">
        <f>IF('LCLR Activity List v2.2'!$K388="SPR",1,0)</f>
        <v>0</v>
      </c>
      <c r="BF388" s="100" t="e">
        <f>IF($BE388=0,T388*Data!BF$98,IF($BE388=1,T388*Data!BK$98,T388*Data!BF$98))</f>
        <v>#N/A</v>
      </c>
      <c r="BG388" s="100" t="e">
        <f>IF($BE388=0,U388*Data!BG$98,IF($BE388=1,U388*Data!BL$98,U388*Data!BG$98))</f>
        <v>#N/A</v>
      </c>
      <c r="BH388" s="100" t="e">
        <f>IF($BE388=0,V388*Data!BH$98,IF($BE388=1,V388*Data!BM$98,V388*Data!BH$98))</f>
        <v>#N/A</v>
      </c>
      <c r="BI388" s="100" t="e">
        <f>IF($BE388=0,W388*Data!BI$98,IF($BE388=1,W388*Data!BN$98,W388*Data!BI$98))</f>
        <v>#N/A</v>
      </c>
      <c r="BJ388" s="100" t="e">
        <f>IF($BE388=0,X388*Data!BJ$98,IF($BE388=1,X388*Data!BO$98,X388*Data!BJ$98))</f>
        <v>#N/A</v>
      </c>
      <c r="BK388" s="97" t="e">
        <f t="shared" si="23"/>
        <v>#N/A</v>
      </c>
    </row>
    <row r="389" spans="1:63" x14ac:dyDescent="0.35">
      <c r="A389" s="187">
        <v>377</v>
      </c>
      <c r="B389" s="165"/>
      <c r="C389" s="166"/>
      <c r="D389" s="230"/>
      <c r="E389" s="166"/>
      <c r="F389" s="166"/>
      <c r="G389" s="166"/>
      <c r="H389" s="166"/>
      <c r="I389" s="166"/>
      <c r="J389" s="166"/>
      <c r="K389" s="166"/>
      <c r="L389" s="166"/>
      <c r="M389" s="166"/>
      <c r="N389" s="166"/>
      <c r="O389" s="231"/>
      <c r="P389" s="154">
        <f>VLOOKUP($BC389,Data!$AS$4:$AT$128,2,FALSE)</f>
        <v>0</v>
      </c>
      <c r="Q389" s="166"/>
      <c r="R389" s="166"/>
      <c r="S389" s="155"/>
      <c r="T389" s="170"/>
      <c r="U389" s="170"/>
      <c r="V389" s="170"/>
      <c r="W389" s="170"/>
      <c r="X389" s="156">
        <f t="shared" si="21"/>
        <v>0</v>
      </c>
      <c r="Y389" s="170"/>
      <c r="Z389" s="156">
        <f t="shared" si="22"/>
        <v>0</v>
      </c>
      <c r="AA389" s="175"/>
      <c r="AB389" s="176"/>
      <c r="AD389" s="9">
        <f>IF($M389=Data!$L$10,Data!$V$4,IF($M389=Data!$L$12,Data!$V$4,IF($M389=Data!$Y$4,Data!$AA$4,IF($M389=Data!$AD$4,Data!$AF$4,IF($M389=Data!$AI$4,Data!$AK$4,IF($M389=Data!$AN$4,Data!$AP$4,0))))))</f>
        <v>0</v>
      </c>
      <c r="AE389" s="9">
        <f>IF($M389=Data!$L$10,Data!$V$5,IF($M389=Data!$L$12,Data!$V$5,IF($M389=Data!$Y$4,Data!$AA$5,IF($M389=Data!$AD$4,Data!$AF$5,IF($M389=Data!$AI$4,Data!$AK$5,IF($M389=Data!$AN$4,Data!$AP$5,0))))))</f>
        <v>0</v>
      </c>
      <c r="AF389" s="9">
        <f>IF($M389=Data!$L$10,Data!$V$6,IF($M389=Data!$L$12,Data!$V$6,IF($M389=Data!$Y$4,Data!$AA$6,IF($M389=Data!$AD$4,Data!$AF$6,IF($M389=Data!$AI$4,Data!$AK$6,IF($M389=Data!$AN$4,Data!$AP$6,0))))))</f>
        <v>0</v>
      </c>
      <c r="AG389" s="9">
        <f>IF($M389=Data!$L$10,Data!$V$7,IF($M389=Data!$L$12,Data!$V$7,IF($M389=Data!$Y$4,Data!$AA$7,IF($M389=Data!$AD$4,Data!$AF$7,IF($M389=Data!$AI$4,Data!$AK$7,IF($M389=Data!$AN$4,Data!$AP$7,0))))))</f>
        <v>0</v>
      </c>
      <c r="AH389" s="9">
        <f>IF($M389=Data!$L$10,Data!$V$8,IF($M389=Data!$L$12,Data!$V$8,IF($M389=Data!$Y$4,Data!$AA$8,IF($M389=Data!$AD$4,Data!$AF$8,IF($M389=Data!$AI$4,Data!$AK$8,IF($M389=Data!$AN$4,Data!$AP$8,0))))))</f>
        <v>0</v>
      </c>
      <c r="AI389" s="9">
        <f>IF($M389=Data!$L$10,Data!$V$9,IF($M389=Data!$L$12,Data!$V$9,IF($M389=Data!$Y$4,Data!$AA$9,IF($M389=Data!$AD$4,Data!$AF$9,IF($M389=Data!$AI$4,Data!$AK$9,IF($M389=Data!$AN$4,Data!$AP$9,0))))))</f>
        <v>0</v>
      </c>
      <c r="AJ389" s="9">
        <f>IF($M389=Data!$L$10,Data!$V$10,IF($M389=Data!$L$12,Data!$V$10,IF($M389=Data!$Y$4,Data!$AA$10,IF($M389=Data!$AD$4,Data!$AF$10,IF($M389=Data!$AI$4,Data!$AK$10,IF($M389=Data!$AN$4,Data!$AP$10,0))))))</f>
        <v>0</v>
      </c>
      <c r="AK389" s="9">
        <f>IF($M389=Data!$L$10,Data!$V$11,IF($M389=Data!$L$12,Data!$V$11,IF($M389=Data!$Y$4,Data!$AA$11,IF($M389=Data!$AD$4,Data!$AF$11,IF($M389=Data!$AI$4,Data!$AK$11,IF($M389=Data!$AN$4,Data!$AP$11,0))))))</f>
        <v>0</v>
      </c>
      <c r="AL389" s="9">
        <f>IF($M389=Data!$L$10,Data!$V$12,IF($M389=Data!$L$12,Data!$V$12,IF($M389=Data!$Y$4,Data!$AA$12,IF($M389=Data!$AD$4,Data!$AF$12,IF($M389=Data!$AI$4,Data!$AK$12,IF($M389=Data!$AN$4,Data!$AP$12,0))))))</f>
        <v>0</v>
      </c>
      <c r="AM389" s="9">
        <f>IF($M389=Data!$L$10,Data!$V$13,IF($M389=Data!$L$12,Data!$V$13,IF($M389=Data!$Y$4,Data!$AA$13,IF($M389=Data!$AD$4,Data!$AF$13,IF($M389=Data!$AI$4,Data!$AK$13,IF($M389=Data!$AN$4,Data!$AP$13,0))))))</f>
        <v>0</v>
      </c>
      <c r="AN389" s="9">
        <f>IF($M389=Data!$L$10,Data!$V$14,IF($M389=Data!$L$12,Data!$V$14,IF($M389=Data!$Y$4,Data!$AA$14,IF($M389=Data!$AD$4,Data!$AF$14,IF($M389=Data!$AI$4,Data!$AK$14,IF($M389=Data!$AN$4,Data!$AP$14,0))))))</f>
        <v>0</v>
      </c>
      <c r="AO389" s="9">
        <f>IF($M389=Data!$L$10,Data!$V$15,IF($M389=Data!$L$12,Data!$V$15,IF($M389=Data!$Y$4,Data!$AA$15,IF($M389=Data!$AD$4,Data!$AF$15,IF($M389=Data!$AI$4,Data!$AK$15,IF($M389=Data!$AN$4,Data!$AP$15,0))))))</f>
        <v>0</v>
      </c>
      <c r="AP389" s="9">
        <f>IF($M389=Data!$L$10,Data!$V$16,IF($M389=Data!$L$12,Data!$V$16,IF($M389=Data!$Y$4,Data!$AA$16,IF($M389=Data!$AD$4,Data!$AF$16,IF($M389=Data!$AI$4,Data!$AK$16,IF($M389=Data!$AN$4,Data!$AP$16,0))))))</f>
        <v>0</v>
      </c>
      <c r="AQ389" s="9">
        <f>IF($M389=Data!$L$10,Data!$V$17,IF($M389=Data!$L$12,Data!$V$17,IF($M389=Data!$Y$4,Data!$AA$17,IF($M389=Data!$AD$4,Data!$AF$17,IF($M389=Data!$AI$4,Data!$AK$17,IF($M389=Data!$AN$4,Data!$AP$17,0))))))</f>
        <v>0</v>
      </c>
      <c r="AR389" s="9">
        <f>IF($M389=Data!$L$10,Data!$V$18,IF($M389=Data!$L$12,Data!$V$18,IF($M389=Data!$Y$4,Data!$AA$18,IF($M389=Data!$AD$4,Data!$AF$18,IF($M389=Data!$AI$4,Data!$AK$18,IF($M389=Data!$AN$4,Data!$AP$18,0))))))</f>
        <v>0</v>
      </c>
      <c r="AS389" s="9">
        <f>IF($M389=Data!$L$10,Data!$V$19,IF($M389=Data!$L$12,Data!$V$19,IF($M389=Data!$Y$4,Data!$AA$19,IF($M389=Data!$AD$4,Data!$AF$19,IF($M389=Data!$AI$4,Data!$AK$19,IF($M389=Data!$AN$4,Data!$AP$19,0))))))</f>
        <v>0</v>
      </c>
      <c r="AT389" s="9">
        <f>IF($M389=Data!$L$10,Data!$V$20,IF($M389=Data!$L$12,Data!$V$20,IF($M389=Data!$Y$4,Data!$AA$20,IF($M389=Data!$AD$4,Data!$AF$20,IF($M389=Data!$AI$4,Data!$AK$20,IF($M389=Data!$AN$4,Data!$AP$20,0))))))</f>
        <v>0</v>
      </c>
      <c r="AU389" s="9">
        <f>IF($M389=Data!$L$10,Data!$V$21,IF($M389=Data!$L$12,Data!$V$21,IF($M389=Data!$Y$4,Data!$AA$21,IF($M389=Data!$AD$4,Data!$AF$21,IF($M389=Data!$AI$4,Data!$AK$21,IF($M389=Data!$AN$4,Data!$AP$21,0))))))</f>
        <v>0</v>
      </c>
      <c r="AV389" s="9">
        <f>IF($M389=Data!$L$10,Data!$V$22,IF($M389=Data!$L$12,Data!$V$22,IF($M389=Data!$Y$4,Data!$AA$22,IF($M389=Data!$AD$4,Data!$AF$22,IF($M389=Data!$AI$4,Data!$AK$22,IF($M389=Data!$AN$4,Data!$AP$22,0))))))</f>
        <v>0</v>
      </c>
      <c r="AW389" s="9">
        <f>IF($M389=Data!$L$10,Data!$V$23,IF($M389=Data!$L$12,Data!$V$23,IF($M389=Data!$Y$4,Data!$AA$23,IF($M389=Data!$AD$4,Data!$AF$23,IF($M389=Data!$AI$4,Data!$AK$23,IF($M389=Data!$AN$4,Data!$AP$23,0))))))</f>
        <v>0</v>
      </c>
      <c r="AX389" s="9">
        <f>IF($M389=Data!$L$10,Data!$V$24,IF($M389=Data!$L$12,Data!$V$24,IF($M389=Data!$Y$4,Data!$AA$24,IF($M389=Data!$AD$4,Data!$AF$24,IF($M389=Data!$AI$4,Data!$AK$24,IF($M389=Data!$AN$4,Data!$AP$24,0))))))</f>
        <v>0</v>
      </c>
      <c r="AY389" s="9">
        <f>IF($M389=Data!$L$10,Data!$V$25,IF($M389=Data!$L$12,Data!$V$25,IF($M389=Data!$Y$4,Data!$AA$25,IF($M389=Data!$AD$4,Data!$AF$25,IF($M389=Data!$AI$4,Data!$AK$25,IF($M389=Data!$AN$4,Data!$AP$25,0))))))</f>
        <v>0</v>
      </c>
      <c r="AZ389" s="9">
        <f>IF($M389=Data!$L$10,Data!$V$26,IF($M389=Data!$L$12,Data!$V$26,IF($M389=Data!$Y$4,Data!$AA$26,IF($M389=Data!$AD$4,Data!$AF$26,IF($M389=Data!$AI$4,Data!$AK$26,IF($M389=Data!$AN$4,Data!$AP$26,0))))))</f>
        <v>0</v>
      </c>
      <c r="BA389" s="9">
        <f>IF($M389=Data!$L$10,Data!$V$27,IF($M389=Data!$L$12,Data!$V$27,IF($M389=Data!$Y$4,Data!$AA$27,IF($M389=Data!$AD$4,Data!$AF$27,IF($M389=Data!$AI$4,Data!$AK$27,IF($M389=Data!$AN$4,Data!$AP$27,0))))))</f>
        <v>0</v>
      </c>
      <c r="BB389" s="9">
        <f>IF($M389=Data!$L$10,Data!$V$28,IF($M389=Data!$L$12,Data!$V$28,IF($M389=Data!$Y$4,Data!$AA$28,IF($M389=Data!$AD$4,Data!$AF$28,IF($M389=Data!$AI$4,Data!$AK$28,IF($M389=Data!$AN$4,Data!$AP$28,0))))))</f>
        <v>0</v>
      </c>
      <c r="BC389" s="9">
        <f t="shared" si="24"/>
        <v>0</v>
      </c>
      <c r="BD389" s="119">
        <f>VLOOKUP($BC389,Data!$AS$4:$AT$128,2,FALSE)</f>
        <v>0</v>
      </c>
      <c r="BE389" s="102">
        <f>IF('LCLR Activity List v2.2'!$K389="SPR",1,0)</f>
        <v>0</v>
      </c>
      <c r="BF389" s="100" t="e">
        <f>IF($BE389=0,T389*Data!BF$98,IF($BE389=1,T389*Data!BK$98,T389*Data!BF$98))</f>
        <v>#N/A</v>
      </c>
      <c r="BG389" s="100" t="e">
        <f>IF($BE389=0,U389*Data!BG$98,IF($BE389=1,U389*Data!BL$98,U389*Data!BG$98))</f>
        <v>#N/A</v>
      </c>
      <c r="BH389" s="100" t="e">
        <f>IF($BE389=0,V389*Data!BH$98,IF($BE389=1,V389*Data!BM$98,V389*Data!BH$98))</f>
        <v>#N/A</v>
      </c>
      <c r="BI389" s="100" t="e">
        <f>IF($BE389=0,W389*Data!BI$98,IF($BE389=1,W389*Data!BN$98,W389*Data!BI$98))</f>
        <v>#N/A</v>
      </c>
      <c r="BJ389" s="100" t="e">
        <f>IF($BE389=0,X389*Data!BJ$98,IF($BE389=1,X389*Data!BO$98,X389*Data!BJ$98))</f>
        <v>#N/A</v>
      </c>
      <c r="BK389" s="97" t="e">
        <f t="shared" si="23"/>
        <v>#N/A</v>
      </c>
    </row>
    <row r="390" spans="1:63" x14ac:dyDescent="0.35">
      <c r="A390" s="187">
        <v>378</v>
      </c>
      <c r="B390" s="165"/>
      <c r="C390" s="166"/>
      <c r="D390" s="230"/>
      <c r="E390" s="166"/>
      <c r="F390" s="166"/>
      <c r="G390" s="166"/>
      <c r="H390" s="166"/>
      <c r="I390" s="166"/>
      <c r="J390" s="166"/>
      <c r="K390" s="166"/>
      <c r="L390" s="166"/>
      <c r="M390" s="166"/>
      <c r="N390" s="166"/>
      <c r="O390" s="231"/>
      <c r="P390" s="154">
        <f>VLOOKUP($BC390,Data!$AS$4:$AT$128,2,FALSE)</f>
        <v>0</v>
      </c>
      <c r="Q390" s="166"/>
      <c r="R390" s="166"/>
      <c r="S390" s="155"/>
      <c r="T390" s="170"/>
      <c r="U390" s="170"/>
      <c r="V390" s="170"/>
      <c r="W390" s="170"/>
      <c r="X390" s="156">
        <f t="shared" si="21"/>
        <v>0</v>
      </c>
      <c r="Y390" s="170"/>
      <c r="Z390" s="156">
        <f t="shared" si="22"/>
        <v>0</v>
      </c>
      <c r="AA390" s="175"/>
      <c r="AB390" s="176"/>
      <c r="AD390" s="9">
        <f>IF($M390=Data!$L$10,Data!$V$4,IF($M390=Data!$L$12,Data!$V$4,IF($M390=Data!$Y$4,Data!$AA$4,IF($M390=Data!$AD$4,Data!$AF$4,IF($M390=Data!$AI$4,Data!$AK$4,IF($M390=Data!$AN$4,Data!$AP$4,0))))))</f>
        <v>0</v>
      </c>
      <c r="AE390" s="9">
        <f>IF($M390=Data!$L$10,Data!$V$5,IF($M390=Data!$L$12,Data!$V$5,IF($M390=Data!$Y$4,Data!$AA$5,IF($M390=Data!$AD$4,Data!$AF$5,IF($M390=Data!$AI$4,Data!$AK$5,IF($M390=Data!$AN$4,Data!$AP$5,0))))))</f>
        <v>0</v>
      </c>
      <c r="AF390" s="9">
        <f>IF($M390=Data!$L$10,Data!$V$6,IF($M390=Data!$L$12,Data!$V$6,IF($M390=Data!$Y$4,Data!$AA$6,IF($M390=Data!$AD$4,Data!$AF$6,IF($M390=Data!$AI$4,Data!$AK$6,IF($M390=Data!$AN$4,Data!$AP$6,0))))))</f>
        <v>0</v>
      </c>
      <c r="AG390" s="9">
        <f>IF($M390=Data!$L$10,Data!$V$7,IF($M390=Data!$L$12,Data!$V$7,IF($M390=Data!$Y$4,Data!$AA$7,IF($M390=Data!$AD$4,Data!$AF$7,IF($M390=Data!$AI$4,Data!$AK$7,IF($M390=Data!$AN$4,Data!$AP$7,0))))))</f>
        <v>0</v>
      </c>
      <c r="AH390" s="9">
        <f>IF($M390=Data!$L$10,Data!$V$8,IF($M390=Data!$L$12,Data!$V$8,IF($M390=Data!$Y$4,Data!$AA$8,IF($M390=Data!$AD$4,Data!$AF$8,IF($M390=Data!$AI$4,Data!$AK$8,IF($M390=Data!$AN$4,Data!$AP$8,0))))))</f>
        <v>0</v>
      </c>
      <c r="AI390" s="9">
        <f>IF($M390=Data!$L$10,Data!$V$9,IF($M390=Data!$L$12,Data!$V$9,IF($M390=Data!$Y$4,Data!$AA$9,IF($M390=Data!$AD$4,Data!$AF$9,IF($M390=Data!$AI$4,Data!$AK$9,IF($M390=Data!$AN$4,Data!$AP$9,0))))))</f>
        <v>0</v>
      </c>
      <c r="AJ390" s="9">
        <f>IF($M390=Data!$L$10,Data!$V$10,IF($M390=Data!$L$12,Data!$V$10,IF($M390=Data!$Y$4,Data!$AA$10,IF($M390=Data!$AD$4,Data!$AF$10,IF($M390=Data!$AI$4,Data!$AK$10,IF($M390=Data!$AN$4,Data!$AP$10,0))))))</f>
        <v>0</v>
      </c>
      <c r="AK390" s="9">
        <f>IF($M390=Data!$L$10,Data!$V$11,IF($M390=Data!$L$12,Data!$V$11,IF($M390=Data!$Y$4,Data!$AA$11,IF($M390=Data!$AD$4,Data!$AF$11,IF($M390=Data!$AI$4,Data!$AK$11,IF($M390=Data!$AN$4,Data!$AP$11,0))))))</f>
        <v>0</v>
      </c>
      <c r="AL390" s="9">
        <f>IF($M390=Data!$L$10,Data!$V$12,IF($M390=Data!$L$12,Data!$V$12,IF($M390=Data!$Y$4,Data!$AA$12,IF($M390=Data!$AD$4,Data!$AF$12,IF($M390=Data!$AI$4,Data!$AK$12,IF($M390=Data!$AN$4,Data!$AP$12,0))))))</f>
        <v>0</v>
      </c>
      <c r="AM390" s="9">
        <f>IF($M390=Data!$L$10,Data!$V$13,IF($M390=Data!$L$12,Data!$V$13,IF($M390=Data!$Y$4,Data!$AA$13,IF($M390=Data!$AD$4,Data!$AF$13,IF($M390=Data!$AI$4,Data!$AK$13,IF($M390=Data!$AN$4,Data!$AP$13,0))))))</f>
        <v>0</v>
      </c>
      <c r="AN390" s="9">
        <f>IF($M390=Data!$L$10,Data!$V$14,IF($M390=Data!$L$12,Data!$V$14,IF($M390=Data!$Y$4,Data!$AA$14,IF($M390=Data!$AD$4,Data!$AF$14,IF($M390=Data!$AI$4,Data!$AK$14,IF($M390=Data!$AN$4,Data!$AP$14,0))))))</f>
        <v>0</v>
      </c>
      <c r="AO390" s="9">
        <f>IF($M390=Data!$L$10,Data!$V$15,IF($M390=Data!$L$12,Data!$V$15,IF($M390=Data!$Y$4,Data!$AA$15,IF($M390=Data!$AD$4,Data!$AF$15,IF($M390=Data!$AI$4,Data!$AK$15,IF($M390=Data!$AN$4,Data!$AP$15,0))))))</f>
        <v>0</v>
      </c>
      <c r="AP390" s="9">
        <f>IF($M390=Data!$L$10,Data!$V$16,IF($M390=Data!$L$12,Data!$V$16,IF($M390=Data!$Y$4,Data!$AA$16,IF($M390=Data!$AD$4,Data!$AF$16,IF($M390=Data!$AI$4,Data!$AK$16,IF($M390=Data!$AN$4,Data!$AP$16,0))))))</f>
        <v>0</v>
      </c>
      <c r="AQ390" s="9">
        <f>IF($M390=Data!$L$10,Data!$V$17,IF($M390=Data!$L$12,Data!$V$17,IF($M390=Data!$Y$4,Data!$AA$17,IF($M390=Data!$AD$4,Data!$AF$17,IF($M390=Data!$AI$4,Data!$AK$17,IF($M390=Data!$AN$4,Data!$AP$17,0))))))</f>
        <v>0</v>
      </c>
      <c r="AR390" s="9">
        <f>IF($M390=Data!$L$10,Data!$V$18,IF($M390=Data!$L$12,Data!$V$18,IF($M390=Data!$Y$4,Data!$AA$18,IF($M390=Data!$AD$4,Data!$AF$18,IF($M390=Data!$AI$4,Data!$AK$18,IF($M390=Data!$AN$4,Data!$AP$18,0))))))</f>
        <v>0</v>
      </c>
      <c r="AS390" s="9">
        <f>IF($M390=Data!$L$10,Data!$V$19,IF($M390=Data!$L$12,Data!$V$19,IF($M390=Data!$Y$4,Data!$AA$19,IF($M390=Data!$AD$4,Data!$AF$19,IF($M390=Data!$AI$4,Data!$AK$19,IF($M390=Data!$AN$4,Data!$AP$19,0))))))</f>
        <v>0</v>
      </c>
      <c r="AT390" s="9">
        <f>IF($M390=Data!$L$10,Data!$V$20,IF($M390=Data!$L$12,Data!$V$20,IF($M390=Data!$Y$4,Data!$AA$20,IF($M390=Data!$AD$4,Data!$AF$20,IF($M390=Data!$AI$4,Data!$AK$20,IF($M390=Data!$AN$4,Data!$AP$20,0))))))</f>
        <v>0</v>
      </c>
      <c r="AU390" s="9">
        <f>IF($M390=Data!$L$10,Data!$V$21,IF($M390=Data!$L$12,Data!$V$21,IF($M390=Data!$Y$4,Data!$AA$21,IF($M390=Data!$AD$4,Data!$AF$21,IF($M390=Data!$AI$4,Data!$AK$21,IF($M390=Data!$AN$4,Data!$AP$21,0))))))</f>
        <v>0</v>
      </c>
      <c r="AV390" s="9">
        <f>IF($M390=Data!$L$10,Data!$V$22,IF($M390=Data!$L$12,Data!$V$22,IF($M390=Data!$Y$4,Data!$AA$22,IF($M390=Data!$AD$4,Data!$AF$22,IF($M390=Data!$AI$4,Data!$AK$22,IF($M390=Data!$AN$4,Data!$AP$22,0))))))</f>
        <v>0</v>
      </c>
      <c r="AW390" s="9">
        <f>IF($M390=Data!$L$10,Data!$V$23,IF($M390=Data!$L$12,Data!$V$23,IF($M390=Data!$Y$4,Data!$AA$23,IF($M390=Data!$AD$4,Data!$AF$23,IF($M390=Data!$AI$4,Data!$AK$23,IF($M390=Data!$AN$4,Data!$AP$23,0))))))</f>
        <v>0</v>
      </c>
      <c r="AX390" s="9">
        <f>IF($M390=Data!$L$10,Data!$V$24,IF($M390=Data!$L$12,Data!$V$24,IF($M390=Data!$Y$4,Data!$AA$24,IF($M390=Data!$AD$4,Data!$AF$24,IF($M390=Data!$AI$4,Data!$AK$24,IF($M390=Data!$AN$4,Data!$AP$24,0))))))</f>
        <v>0</v>
      </c>
      <c r="AY390" s="9">
        <f>IF($M390=Data!$L$10,Data!$V$25,IF($M390=Data!$L$12,Data!$V$25,IF($M390=Data!$Y$4,Data!$AA$25,IF($M390=Data!$AD$4,Data!$AF$25,IF($M390=Data!$AI$4,Data!$AK$25,IF($M390=Data!$AN$4,Data!$AP$25,0))))))</f>
        <v>0</v>
      </c>
      <c r="AZ390" s="9">
        <f>IF($M390=Data!$L$10,Data!$V$26,IF($M390=Data!$L$12,Data!$V$26,IF($M390=Data!$Y$4,Data!$AA$26,IF($M390=Data!$AD$4,Data!$AF$26,IF($M390=Data!$AI$4,Data!$AK$26,IF($M390=Data!$AN$4,Data!$AP$26,0))))))</f>
        <v>0</v>
      </c>
      <c r="BA390" s="9">
        <f>IF($M390=Data!$L$10,Data!$V$27,IF($M390=Data!$L$12,Data!$V$27,IF($M390=Data!$Y$4,Data!$AA$27,IF($M390=Data!$AD$4,Data!$AF$27,IF($M390=Data!$AI$4,Data!$AK$27,IF($M390=Data!$AN$4,Data!$AP$27,0))))))</f>
        <v>0</v>
      </c>
      <c r="BB390" s="9">
        <f>IF($M390=Data!$L$10,Data!$V$28,IF($M390=Data!$L$12,Data!$V$28,IF($M390=Data!$Y$4,Data!$AA$28,IF($M390=Data!$AD$4,Data!$AF$28,IF($M390=Data!$AI$4,Data!$AK$28,IF($M390=Data!$AN$4,Data!$AP$28,0))))))</f>
        <v>0</v>
      </c>
      <c r="BC390" s="9">
        <f t="shared" si="24"/>
        <v>0</v>
      </c>
      <c r="BD390" s="119">
        <f>VLOOKUP($BC390,Data!$AS$4:$AT$128,2,FALSE)</f>
        <v>0</v>
      </c>
      <c r="BE390" s="102">
        <f>IF('LCLR Activity List v2.2'!$K390="SPR",1,0)</f>
        <v>0</v>
      </c>
      <c r="BF390" s="100" t="e">
        <f>IF($BE390=0,T390*Data!BF$98,IF($BE390=1,T390*Data!BK$98,T390*Data!BF$98))</f>
        <v>#N/A</v>
      </c>
      <c r="BG390" s="100" t="e">
        <f>IF($BE390=0,U390*Data!BG$98,IF($BE390=1,U390*Data!BL$98,U390*Data!BG$98))</f>
        <v>#N/A</v>
      </c>
      <c r="BH390" s="100" t="e">
        <f>IF($BE390=0,V390*Data!BH$98,IF($BE390=1,V390*Data!BM$98,V390*Data!BH$98))</f>
        <v>#N/A</v>
      </c>
      <c r="BI390" s="100" t="e">
        <f>IF($BE390=0,W390*Data!BI$98,IF($BE390=1,W390*Data!BN$98,W390*Data!BI$98))</f>
        <v>#N/A</v>
      </c>
      <c r="BJ390" s="100" t="e">
        <f>IF($BE390=0,X390*Data!BJ$98,IF($BE390=1,X390*Data!BO$98,X390*Data!BJ$98))</f>
        <v>#N/A</v>
      </c>
      <c r="BK390" s="97" t="e">
        <f t="shared" si="23"/>
        <v>#N/A</v>
      </c>
    </row>
    <row r="391" spans="1:63" x14ac:dyDescent="0.35">
      <c r="A391" s="187">
        <v>379</v>
      </c>
      <c r="B391" s="165"/>
      <c r="C391" s="166"/>
      <c r="D391" s="230"/>
      <c r="E391" s="166"/>
      <c r="F391" s="166"/>
      <c r="G391" s="166"/>
      <c r="H391" s="166"/>
      <c r="I391" s="166"/>
      <c r="J391" s="166"/>
      <c r="K391" s="166"/>
      <c r="L391" s="166"/>
      <c r="M391" s="166"/>
      <c r="N391" s="166"/>
      <c r="O391" s="231"/>
      <c r="P391" s="154">
        <f>VLOOKUP($BC391,Data!$AS$4:$AT$128,2,FALSE)</f>
        <v>0</v>
      </c>
      <c r="Q391" s="166"/>
      <c r="R391" s="166"/>
      <c r="S391" s="155"/>
      <c r="T391" s="170"/>
      <c r="U391" s="170"/>
      <c r="V391" s="170"/>
      <c r="W391" s="170"/>
      <c r="X391" s="156">
        <f t="shared" si="21"/>
        <v>0</v>
      </c>
      <c r="Y391" s="170"/>
      <c r="Z391" s="156">
        <f t="shared" si="22"/>
        <v>0</v>
      </c>
      <c r="AA391" s="175"/>
      <c r="AB391" s="176"/>
      <c r="AD391" s="9">
        <f>IF($M391=Data!$L$10,Data!$V$4,IF($M391=Data!$L$12,Data!$V$4,IF($M391=Data!$Y$4,Data!$AA$4,IF($M391=Data!$AD$4,Data!$AF$4,IF($M391=Data!$AI$4,Data!$AK$4,IF($M391=Data!$AN$4,Data!$AP$4,0))))))</f>
        <v>0</v>
      </c>
      <c r="AE391" s="9">
        <f>IF($M391=Data!$L$10,Data!$V$5,IF($M391=Data!$L$12,Data!$V$5,IF($M391=Data!$Y$4,Data!$AA$5,IF($M391=Data!$AD$4,Data!$AF$5,IF($M391=Data!$AI$4,Data!$AK$5,IF($M391=Data!$AN$4,Data!$AP$5,0))))))</f>
        <v>0</v>
      </c>
      <c r="AF391" s="9">
        <f>IF($M391=Data!$L$10,Data!$V$6,IF($M391=Data!$L$12,Data!$V$6,IF($M391=Data!$Y$4,Data!$AA$6,IF($M391=Data!$AD$4,Data!$AF$6,IF($M391=Data!$AI$4,Data!$AK$6,IF($M391=Data!$AN$4,Data!$AP$6,0))))))</f>
        <v>0</v>
      </c>
      <c r="AG391" s="9">
        <f>IF($M391=Data!$L$10,Data!$V$7,IF($M391=Data!$L$12,Data!$V$7,IF($M391=Data!$Y$4,Data!$AA$7,IF($M391=Data!$AD$4,Data!$AF$7,IF($M391=Data!$AI$4,Data!$AK$7,IF($M391=Data!$AN$4,Data!$AP$7,0))))))</f>
        <v>0</v>
      </c>
      <c r="AH391" s="9">
        <f>IF($M391=Data!$L$10,Data!$V$8,IF($M391=Data!$L$12,Data!$V$8,IF($M391=Data!$Y$4,Data!$AA$8,IF($M391=Data!$AD$4,Data!$AF$8,IF($M391=Data!$AI$4,Data!$AK$8,IF($M391=Data!$AN$4,Data!$AP$8,0))))))</f>
        <v>0</v>
      </c>
      <c r="AI391" s="9">
        <f>IF($M391=Data!$L$10,Data!$V$9,IF($M391=Data!$L$12,Data!$V$9,IF($M391=Data!$Y$4,Data!$AA$9,IF($M391=Data!$AD$4,Data!$AF$9,IF($M391=Data!$AI$4,Data!$AK$9,IF($M391=Data!$AN$4,Data!$AP$9,0))))))</f>
        <v>0</v>
      </c>
      <c r="AJ391" s="9">
        <f>IF($M391=Data!$L$10,Data!$V$10,IF($M391=Data!$L$12,Data!$V$10,IF($M391=Data!$Y$4,Data!$AA$10,IF($M391=Data!$AD$4,Data!$AF$10,IF($M391=Data!$AI$4,Data!$AK$10,IF($M391=Data!$AN$4,Data!$AP$10,0))))))</f>
        <v>0</v>
      </c>
      <c r="AK391" s="9">
        <f>IF($M391=Data!$L$10,Data!$V$11,IF($M391=Data!$L$12,Data!$V$11,IF($M391=Data!$Y$4,Data!$AA$11,IF($M391=Data!$AD$4,Data!$AF$11,IF($M391=Data!$AI$4,Data!$AK$11,IF($M391=Data!$AN$4,Data!$AP$11,0))))))</f>
        <v>0</v>
      </c>
      <c r="AL391" s="9">
        <f>IF($M391=Data!$L$10,Data!$V$12,IF($M391=Data!$L$12,Data!$V$12,IF($M391=Data!$Y$4,Data!$AA$12,IF($M391=Data!$AD$4,Data!$AF$12,IF($M391=Data!$AI$4,Data!$AK$12,IF($M391=Data!$AN$4,Data!$AP$12,0))))))</f>
        <v>0</v>
      </c>
      <c r="AM391" s="9">
        <f>IF($M391=Data!$L$10,Data!$V$13,IF($M391=Data!$L$12,Data!$V$13,IF($M391=Data!$Y$4,Data!$AA$13,IF($M391=Data!$AD$4,Data!$AF$13,IF($M391=Data!$AI$4,Data!$AK$13,IF($M391=Data!$AN$4,Data!$AP$13,0))))))</f>
        <v>0</v>
      </c>
      <c r="AN391" s="9">
        <f>IF($M391=Data!$L$10,Data!$V$14,IF($M391=Data!$L$12,Data!$V$14,IF($M391=Data!$Y$4,Data!$AA$14,IF($M391=Data!$AD$4,Data!$AF$14,IF($M391=Data!$AI$4,Data!$AK$14,IF($M391=Data!$AN$4,Data!$AP$14,0))))))</f>
        <v>0</v>
      </c>
      <c r="AO391" s="9">
        <f>IF($M391=Data!$L$10,Data!$V$15,IF($M391=Data!$L$12,Data!$V$15,IF($M391=Data!$Y$4,Data!$AA$15,IF($M391=Data!$AD$4,Data!$AF$15,IF($M391=Data!$AI$4,Data!$AK$15,IF($M391=Data!$AN$4,Data!$AP$15,0))))))</f>
        <v>0</v>
      </c>
      <c r="AP391" s="9">
        <f>IF($M391=Data!$L$10,Data!$V$16,IF($M391=Data!$L$12,Data!$V$16,IF($M391=Data!$Y$4,Data!$AA$16,IF($M391=Data!$AD$4,Data!$AF$16,IF($M391=Data!$AI$4,Data!$AK$16,IF($M391=Data!$AN$4,Data!$AP$16,0))))))</f>
        <v>0</v>
      </c>
      <c r="AQ391" s="9">
        <f>IF($M391=Data!$L$10,Data!$V$17,IF($M391=Data!$L$12,Data!$V$17,IF($M391=Data!$Y$4,Data!$AA$17,IF($M391=Data!$AD$4,Data!$AF$17,IF($M391=Data!$AI$4,Data!$AK$17,IF($M391=Data!$AN$4,Data!$AP$17,0))))))</f>
        <v>0</v>
      </c>
      <c r="AR391" s="9">
        <f>IF($M391=Data!$L$10,Data!$V$18,IF($M391=Data!$L$12,Data!$V$18,IF($M391=Data!$Y$4,Data!$AA$18,IF($M391=Data!$AD$4,Data!$AF$18,IF($M391=Data!$AI$4,Data!$AK$18,IF($M391=Data!$AN$4,Data!$AP$18,0))))))</f>
        <v>0</v>
      </c>
      <c r="AS391" s="9">
        <f>IF($M391=Data!$L$10,Data!$V$19,IF($M391=Data!$L$12,Data!$V$19,IF($M391=Data!$Y$4,Data!$AA$19,IF($M391=Data!$AD$4,Data!$AF$19,IF($M391=Data!$AI$4,Data!$AK$19,IF($M391=Data!$AN$4,Data!$AP$19,0))))))</f>
        <v>0</v>
      </c>
      <c r="AT391" s="9">
        <f>IF($M391=Data!$L$10,Data!$V$20,IF($M391=Data!$L$12,Data!$V$20,IF($M391=Data!$Y$4,Data!$AA$20,IF($M391=Data!$AD$4,Data!$AF$20,IF($M391=Data!$AI$4,Data!$AK$20,IF($M391=Data!$AN$4,Data!$AP$20,0))))))</f>
        <v>0</v>
      </c>
      <c r="AU391" s="9">
        <f>IF($M391=Data!$L$10,Data!$V$21,IF($M391=Data!$L$12,Data!$V$21,IF($M391=Data!$Y$4,Data!$AA$21,IF($M391=Data!$AD$4,Data!$AF$21,IF($M391=Data!$AI$4,Data!$AK$21,IF($M391=Data!$AN$4,Data!$AP$21,0))))))</f>
        <v>0</v>
      </c>
      <c r="AV391" s="9">
        <f>IF($M391=Data!$L$10,Data!$V$22,IF($M391=Data!$L$12,Data!$V$22,IF($M391=Data!$Y$4,Data!$AA$22,IF($M391=Data!$AD$4,Data!$AF$22,IF($M391=Data!$AI$4,Data!$AK$22,IF($M391=Data!$AN$4,Data!$AP$22,0))))))</f>
        <v>0</v>
      </c>
      <c r="AW391" s="9">
        <f>IF($M391=Data!$L$10,Data!$V$23,IF($M391=Data!$L$12,Data!$V$23,IF($M391=Data!$Y$4,Data!$AA$23,IF($M391=Data!$AD$4,Data!$AF$23,IF($M391=Data!$AI$4,Data!$AK$23,IF($M391=Data!$AN$4,Data!$AP$23,0))))))</f>
        <v>0</v>
      </c>
      <c r="AX391" s="9">
        <f>IF($M391=Data!$L$10,Data!$V$24,IF($M391=Data!$L$12,Data!$V$24,IF($M391=Data!$Y$4,Data!$AA$24,IF($M391=Data!$AD$4,Data!$AF$24,IF($M391=Data!$AI$4,Data!$AK$24,IF($M391=Data!$AN$4,Data!$AP$24,0))))))</f>
        <v>0</v>
      </c>
      <c r="AY391" s="9">
        <f>IF($M391=Data!$L$10,Data!$V$25,IF($M391=Data!$L$12,Data!$V$25,IF($M391=Data!$Y$4,Data!$AA$25,IF($M391=Data!$AD$4,Data!$AF$25,IF($M391=Data!$AI$4,Data!$AK$25,IF($M391=Data!$AN$4,Data!$AP$25,0))))))</f>
        <v>0</v>
      </c>
      <c r="AZ391" s="9">
        <f>IF($M391=Data!$L$10,Data!$V$26,IF($M391=Data!$L$12,Data!$V$26,IF($M391=Data!$Y$4,Data!$AA$26,IF($M391=Data!$AD$4,Data!$AF$26,IF($M391=Data!$AI$4,Data!$AK$26,IF($M391=Data!$AN$4,Data!$AP$26,0))))))</f>
        <v>0</v>
      </c>
      <c r="BA391" s="9">
        <f>IF($M391=Data!$L$10,Data!$V$27,IF($M391=Data!$L$12,Data!$V$27,IF($M391=Data!$Y$4,Data!$AA$27,IF($M391=Data!$AD$4,Data!$AF$27,IF($M391=Data!$AI$4,Data!$AK$27,IF($M391=Data!$AN$4,Data!$AP$27,0))))))</f>
        <v>0</v>
      </c>
      <c r="BB391" s="9">
        <f>IF($M391=Data!$L$10,Data!$V$28,IF($M391=Data!$L$12,Data!$V$28,IF($M391=Data!$Y$4,Data!$AA$28,IF($M391=Data!$AD$4,Data!$AF$28,IF($M391=Data!$AI$4,Data!$AK$28,IF($M391=Data!$AN$4,Data!$AP$28,0))))))</f>
        <v>0</v>
      </c>
      <c r="BC391" s="9">
        <f t="shared" si="24"/>
        <v>0</v>
      </c>
      <c r="BD391" s="119">
        <f>VLOOKUP($BC391,Data!$AS$4:$AT$128,2,FALSE)</f>
        <v>0</v>
      </c>
      <c r="BE391" s="102">
        <f>IF('LCLR Activity List v2.2'!$K391="SPR",1,0)</f>
        <v>0</v>
      </c>
      <c r="BF391" s="100" t="e">
        <f>IF($BE391=0,T391*Data!BF$98,IF($BE391=1,T391*Data!BK$98,T391*Data!BF$98))</f>
        <v>#N/A</v>
      </c>
      <c r="BG391" s="100" t="e">
        <f>IF($BE391=0,U391*Data!BG$98,IF($BE391=1,U391*Data!BL$98,U391*Data!BG$98))</f>
        <v>#N/A</v>
      </c>
      <c r="BH391" s="100" t="e">
        <f>IF($BE391=0,V391*Data!BH$98,IF($BE391=1,V391*Data!BM$98,V391*Data!BH$98))</f>
        <v>#N/A</v>
      </c>
      <c r="BI391" s="100" t="e">
        <f>IF($BE391=0,W391*Data!BI$98,IF($BE391=1,W391*Data!BN$98,W391*Data!BI$98))</f>
        <v>#N/A</v>
      </c>
      <c r="BJ391" s="100" t="e">
        <f>IF($BE391=0,X391*Data!BJ$98,IF($BE391=1,X391*Data!BO$98,X391*Data!BJ$98))</f>
        <v>#N/A</v>
      </c>
      <c r="BK391" s="97" t="e">
        <f t="shared" si="23"/>
        <v>#N/A</v>
      </c>
    </row>
    <row r="392" spans="1:63" x14ac:dyDescent="0.35">
      <c r="A392" s="187">
        <v>380</v>
      </c>
      <c r="B392" s="165"/>
      <c r="C392" s="166"/>
      <c r="D392" s="230"/>
      <c r="E392" s="166"/>
      <c r="F392" s="166"/>
      <c r="G392" s="166"/>
      <c r="H392" s="166"/>
      <c r="I392" s="166"/>
      <c r="J392" s="166"/>
      <c r="K392" s="166"/>
      <c r="L392" s="166"/>
      <c r="M392" s="166"/>
      <c r="N392" s="166"/>
      <c r="O392" s="231"/>
      <c r="P392" s="154">
        <f>VLOOKUP($BC392,Data!$AS$4:$AT$128,2,FALSE)</f>
        <v>0</v>
      </c>
      <c r="Q392" s="166"/>
      <c r="R392" s="166"/>
      <c r="S392" s="155"/>
      <c r="T392" s="170"/>
      <c r="U392" s="170"/>
      <c r="V392" s="170"/>
      <c r="W392" s="170"/>
      <c r="X392" s="156">
        <f t="shared" si="21"/>
        <v>0</v>
      </c>
      <c r="Y392" s="170"/>
      <c r="Z392" s="156">
        <f t="shared" si="22"/>
        <v>0</v>
      </c>
      <c r="AA392" s="175"/>
      <c r="AB392" s="176"/>
      <c r="AD392" s="9">
        <f>IF($M392=Data!$L$10,Data!$V$4,IF($M392=Data!$L$12,Data!$V$4,IF($M392=Data!$Y$4,Data!$AA$4,IF($M392=Data!$AD$4,Data!$AF$4,IF($M392=Data!$AI$4,Data!$AK$4,IF($M392=Data!$AN$4,Data!$AP$4,0))))))</f>
        <v>0</v>
      </c>
      <c r="AE392" s="9">
        <f>IF($M392=Data!$L$10,Data!$V$5,IF($M392=Data!$L$12,Data!$V$5,IF($M392=Data!$Y$4,Data!$AA$5,IF($M392=Data!$AD$4,Data!$AF$5,IF($M392=Data!$AI$4,Data!$AK$5,IF($M392=Data!$AN$4,Data!$AP$5,0))))))</f>
        <v>0</v>
      </c>
      <c r="AF392" s="9">
        <f>IF($M392=Data!$L$10,Data!$V$6,IF($M392=Data!$L$12,Data!$V$6,IF($M392=Data!$Y$4,Data!$AA$6,IF($M392=Data!$AD$4,Data!$AF$6,IF($M392=Data!$AI$4,Data!$AK$6,IF($M392=Data!$AN$4,Data!$AP$6,0))))))</f>
        <v>0</v>
      </c>
      <c r="AG392" s="9">
        <f>IF($M392=Data!$L$10,Data!$V$7,IF($M392=Data!$L$12,Data!$V$7,IF($M392=Data!$Y$4,Data!$AA$7,IF($M392=Data!$AD$4,Data!$AF$7,IF($M392=Data!$AI$4,Data!$AK$7,IF($M392=Data!$AN$4,Data!$AP$7,0))))))</f>
        <v>0</v>
      </c>
      <c r="AH392" s="9">
        <f>IF($M392=Data!$L$10,Data!$V$8,IF($M392=Data!$L$12,Data!$V$8,IF($M392=Data!$Y$4,Data!$AA$8,IF($M392=Data!$AD$4,Data!$AF$8,IF($M392=Data!$AI$4,Data!$AK$8,IF($M392=Data!$AN$4,Data!$AP$8,0))))))</f>
        <v>0</v>
      </c>
      <c r="AI392" s="9">
        <f>IF($M392=Data!$L$10,Data!$V$9,IF($M392=Data!$L$12,Data!$V$9,IF($M392=Data!$Y$4,Data!$AA$9,IF($M392=Data!$AD$4,Data!$AF$9,IF($M392=Data!$AI$4,Data!$AK$9,IF($M392=Data!$AN$4,Data!$AP$9,0))))))</f>
        <v>0</v>
      </c>
      <c r="AJ392" s="9">
        <f>IF($M392=Data!$L$10,Data!$V$10,IF($M392=Data!$L$12,Data!$V$10,IF($M392=Data!$Y$4,Data!$AA$10,IF($M392=Data!$AD$4,Data!$AF$10,IF($M392=Data!$AI$4,Data!$AK$10,IF($M392=Data!$AN$4,Data!$AP$10,0))))))</f>
        <v>0</v>
      </c>
      <c r="AK392" s="9">
        <f>IF($M392=Data!$L$10,Data!$V$11,IF($M392=Data!$L$12,Data!$V$11,IF($M392=Data!$Y$4,Data!$AA$11,IF($M392=Data!$AD$4,Data!$AF$11,IF($M392=Data!$AI$4,Data!$AK$11,IF($M392=Data!$AN$4,Data!$AP$11,0))))))</f>
        <v>0</v>
      </c>
      <c r="AL392" s="9">
        <f>IF($M392=Data!$L$10,Data!$V$12,IF($M392=Data!$L$12,Data!$V$12,IF($M392=Data!$Y$4,Data!$AA$12,IF($M392=Data!$AD$4,Data!$AF$12,IF($M392=Data!$AI$4,Data!$AK$12,IF($M392=Data!$AN$4,Data!$AP$12,0))))))</f>
        <v>0</v>
      </c>
      <c r="AM392" s="9">
        <f>IF($M392=Data!$L$10,Data!$V$13,IF($M392=Data!$L$12,Data!$V$13,IF($M392=Data!$Y$4,Data!$AA$13,IF($M392=Data!$AD$4,Data!$AF$13,IF($M392=Data!$AI$4,Data!$AK$13,IF($M392=Data!$AN$4,Data!$AP$13,0))))))</f>
        <v>0</v>
      </c>
      <c r="AN392" s="9">
        <f>IF($M392=Data!$L$10,Data!$V$14,IF($M392=Data!$L$12,Data!$V$14,IF($M392=Data!$Y$4,Data!$AA$14,IF($M392=Data!$AD$4,Data!$AF$14,IF($M392=Data!$AI$4,Data!$AK$14,IF($M392=Data!$AN$4,Data!$AP$14,0))))))</f>
        <v>0</v>
      </c>
      <c r="AO392" s="9">
        <f>IF($M392=Data!$L$10,Data!$V$15,IF($M392=Data!$L$12,Data!$V$15,IF($M392=Data!$Y$4,Data!$AA$15,IF($M392=Data!$AD$4,Data!$AF$15,IF($M392=Data!$AI$4,Data!$AK$15,IF($M392=Data!$AN$4,Data!$AP$15,0))))))</f>
        <v>0</v>
      </c>
      <c r="AP392" s="9">
        <f>IF($M392=Data!$L$10,Data!$V$16,IF($M392=Data!$L$12,Data!$V$16,IF($M392=Data!$Y$4,Data!$AA$16,IF($M392=Data!$AD$4,Data!$AF$16,IF($M392=Data!$AI$4,Data!$AK$16,IF($M392=Data!$AN$4,Data!$AP$16,0))))))</f>
        <v>0</v>
      </c>
      <c r="AQ392" s="9">
        <f>IF($M392=Data!$L$10,Data!$V$17,IF($M392=Data!$L$12,Data!$V$17,IF($M392=Data!$Y$4,Data!$AA$17,IF($M392=Data!$AD$4,Data!$AF$17,IF($M392=Data!$AI$4,Data!$AK$17,IF($M392=Data!$AN$4,Data!$AP$17,0))))))</f>
        <v>0</v>
      </c>
      <c r="AR392" s="9">
        <f>IF($M392=Data!$L$10,Data!$V$18,IF($M392=Data!$L$12,Data!$V$18,IF($M392=Data!$Y$4,Data!$AA$18,IF($M392=Data!$AD$4,Data!$AF$18,IF($M392=Data!$AI$4,Data!$AK$18,IF($M392=Data!$AN$4,Data!$AP$18,0))))))</f>
        <v>0</v>
      </c>
      <c r="AS392" s="9">
        <f>IF($M392=Data!$L$10,Data!$V$19,IF($M392=Data!$L$12,Data!$V$19,IF($M392=Data!$Y$4,Data!$AA$19,IF($M392=Data!$AD$4,Data!$AF$19,IF($M392=Data!$AI$4,Data!$AK$19,IF($M392=Data!$AN$4,Data!$AP$19,0))))))</f>
        <v>0</v>
      </c>
      <c r="AT392" s="9">
        <f>IF($M392=Data!$L$10,Data!$V$20,IF($M392=Data!$L$12,Data!$V$20,IF($M392=Data!$Y$4,Data!$AA$20,IF($M392=Data!$AD$4,Data!$AF$20,IF($M392=Data!$AI$4,Data!$AK$20,IF($M392=Data!$AN$4,Data!$AP$20,0))))))</f>
        <v>0</v>
      </c>
      <c r="AU392" s="9">
        <f>IF($M392=Data!$L$10,Data!$V$21,IF($M392=Data!$L$12,Data!$V$21,IF($M392=Data!$Y$4,Data!$AA$21,IF($M392=Data!$AD$4,Data!$AF$21,IF($M392=Data!$AI$4,Data!$AK$21,IF($M392=Data!$AN$4,Data!$AP$21,0))))))</f>
        <v>0</v>
      </c>
      <c r="AV392" s="9">
        <f>IF($M392=Data!$L$10,Data!$V$22,IF($M392=Data!$L$12,Data!$V$22,IF($M392=Data!$Y$4,Data!$AA$22,IF($M392=Data!$AD$4,Data!$AF$22,IF($M392=Data!$AI$4,Data!$AK$22,IF($M392=Data!$AN$4,Data!$AP$22,0))))))</f>
        <v>0</v>
      </c>
      <c r="AW392" s="9">
        <f>IF($M392=Data!$L$10,Data!$V$23,IF($M392=Data!$L$12,Data!$V$23,IF($M392=Data!$Y$4,Data!$AA$23,IF($M392=Data!$AD$4,Data!$AF$23,IF($M392=Data!$AI$4,Data!$AK$23,IF($M392=Data!$AN$4,Data!$AP$23,0))))))</f>
        <v>0</v>
      </c>
      <c r="AX392" s="9">
        <f>IF($M392=Data!$L$10,Data!$V$24,IF($M392=Data!$L$12,Data!$V$24,IF($M392=Data!$Y$4,Data!$AA$24,IF($M392=Data!$AD$4,Data!$AF$24,IF($M392=Data!$AI$4,Data!$AK$24,IF($M392=Data!$AN$4,Data!$AP$24,0))))))</f>
        <v>0</v>
      </c>
      <c r="AY392" s="9">
        <f>IF($M392=Data!$L$10,Data!$V$25,IF($M392=Data!$L$12,Data!$V$25,IF($M392=Data!$Y$4,Data!$AA$25,IF($M392=Data!$AD$4,Data!$AF$25,IF($M392=Data!$AI$4,Data!$AK$25,IF($M392=Data!$AN$4,Data!$AP$25,0))))))</f>
        <v>0</v>
      </c>
      <c r="AZ392" s="9">
        <f>IF($M392=Data!$L$10,Data!$V$26,IF($M392=Data!$L$12,Data!$V$26,IF($M392=Data!$Y$4,Data!$AA$26,IF($M392=Data!$AD$4,Data!$AF$26,IF($M392=Data!$AI$4,Data!$AK$26,IF($M392=Data!$AN$4,Data!$AP$26,0))))))</f>
        <v>0</v>
      </c>
      <c r="BA392" s="9">
        <f>IF($M392=Data!$L$10,Data!$V$27,IF($M392=Data!$L$12,Data!$V$27,IF($M392=Data!$Y$4,Data!$AA$27,IF($M392=Data!$AD$4,Data!$AF$27,IF($M392=Data!$AI$4,Data!$AK$27,IF($M392=Data!$AN$4,Data!$AP$27,0))))))</f>
        <v>0</v>
      </c>
      <c r="BB392" s="9">
        <f>IF($M392=Data!$L$10,Data!$V$28,IF($M392=Data!$L$12,Data!$V$28,IF($M392=Data!$Y$4,Data!$AA$28,IF($M392=Data!$AD$4,Data!$AF$28,IF($M392=Data!$AI$4,Data!$AK$28,IF($M392=Data!$AN$4,Data!$AP$28,0))))))</f>
        <v>0</v>
      </c>
      <c r="BC392" s="9">
        <f t="shared" si="24"/>
        <v>0</v>
      </c>
      <c r="BD392" s="119">
        <f>VLOOKUP($BC392,Data!$AS$4:$AT$128,2,FALSE)</f>
        <v>0</v>
      </c>
      <c r="BE392" s="102">
        <f>IF('LCLR Activity List v2.2'!$K392="SPR",1,0)</f>
        <v>0</v>
      </c>
      <c r="BF392" s="100" t="e">
        <f>IF($BE392=0,T392*Data!BF$98,IF($BE392=1,T392*Data!BK$98,T392*Data!BF$98))</f>
        <v>#N/A</v>
      </c>
      <c r="BG392" s="100" t="e">
        <f>IF($BE392=0,U392*Data!BG$98,IF($BE392=1,U392*Data!BL$98,U392*Data!BG$98))</f>
        <v>#N/A</v>
      </c>
      <c r="BH392" s="100" t="e">
        <f>IF($BE392=0,V392*Data!BH$98,IF($BE392=1,V392*Data!BM$98,V392*Data!BH$98))</f>
        <v>#N/A</v>
      </c>
      <c r="BI392" s="100" t="e">
        <f>IF($BE392=0,W392*Data!BI$98,IF($BE392=1,W392*Data!BN$98,W392*Data!BI$98))</f>
        <v>#N/A</v>
      </c>
      <c r="BJ392" s="100" t="e">
        <f>IF($BE392=0,X392*Data!BJ$98,IF($BE392=1,X392*Data!BO$98,X392*Data!BJ$98))</f>
        <v>#N/A</v>
      </c>
      <c r="BK392" s="97" t="e">
        <f t="shared" si="23"/>
        <v>#N/A</v>
      </c>
    </row>
    <row r="393" spans="1:63" x14ac:dyDescent="0.35">
      <c r="A393" s="187">
        <v>381</v>
      </c>
      <c r="B393" s="165"/>
      <c r="C393" s="166"/>
      <c r="D393" s="230"/>
      <c r="E393" s="166"/>
      <c r="F393" s="166"/>
      <c r="G393" s="166"/>
      <c r="H393" s="166"/>
      <c r="I393" s="166"/>
      <c r="J393" s="166"/>
      <c r="K393" s="166"/>
      <c r="L393" s="166"/>
      <c r="M393" s="166"/>
      <c r="N393" s="166"/>
      <c r="O393" s="231"/>
      <c r="P393" s="154">
        <f>VLOOKUP($BC393,Data!$AS$4:$AT$128,2,FALSE)</f>
        <v>0</v>
      </c>
      <c r="Q393" s="166"/>
      <c r="R393" s="166"/>
      <c r="S393" s="155"/>
      <c r="T393" s="170"/>
      <c r="U393" s="170"/>
      <c r="V393" s="170"/>
      <c r="W393" s="170"/>
      <c r="X393" s="156">
        <f t="shared" si="21"/>
        <v>0</v>
      </c>
      <c r="Y393" s="170"/>
      <c r="Z393" s="156">
        <f t="shared" si="22"/>
        <v>0</v>
      </c>
      <c r="AA393" s="175"/>
      <c r="AB393" s="176"/>
      <c r="AD393" s="9">
        <f>IF($M393=Data!$L$10,Data!$V$4,IF($M393=Data!$L$12,Data!$V$4,IF($M393=Data!$Y$4,Data!$AA$4,IF($M393=Data!$AD$4,Data!$AF$4,IF($M393=Data!$AI$4,Data!$AK$4,IF($M393=Data!$AN$4,Data!$AP$4,0))))))</f>
        <v>0</v>
      </c>
      <c r="AE393" s="9">
        <f>IF($M393=Data!$L$10,Data!$V$5,IF($M393=Data!$L$12,Data!$V$5,IF($M393=Data!$Y$4,Data!$AA$5,IF($M393=Data!$AD$4,Data!$AF$5,IF($M393=Data!$AI$4,Data!$AK$5,IF($M393=Data!$AN$4,Data!$AP$5,0))))))</f>
        <v>0</v>
      </c>
      <c r="AF393" s="9">
        <f>IF($M393=Data!$L$10,Data!$V$6,IF($M393=Data!$L$12,Data!$V$6,IF($M393=Data!$Y$4,Data!$AA$6,IF($M393=Data!$AD$4,Data!$AF$6,IF($M393=Data!$AI$4,Data!$AK$6,IF($M393=Data!$AN$4,Data!$AP$6,0))))))</f>
        <v>0</v>
      </c>
      <c r="AG393" s="9">
        <f>IF($M393=Data!$L$10,Data!$V$7,IF($M393=Data!$L$12,Data!$V$7,IF($M393=Data!$Y$4,Data!$AA$7,IF($M393=Data!$AD$4,Data!$AF$7,IF($M393=Data!$AI$4,Data!$AK$7,IF($M393=Data!$AN$4,Data!$AP$7,0))))))</f>
        <v>0</v>
      </c>
      <c r="AH393" s="9">
        <f>IF($M393=Data!$L$10,Data!$V$8,IF($M393=Data!$L$12,Data!$V$8,IF($M393=Data!$Y$4,Data!$AA$8,IF($M393=Data!$AD$4,Data!$AF$8,IF($M393=Data!$AI$4,Data!$AK$8,IF($M393=Data!$AN$4,Data!$AP$8,0))))))</f>
        <v>0</v>
      </c>
      <c r="AI393" s="9">
        <f>IF($M393=Data!$L$10,Data!$V$9,IF($M393=Data!$L$12,Data!$V$9,IF($M393=Data!$Y$4,Data!$AA$9,IF($M393=Data!$AD$4,Data!$AF$9,IF($M393=Data!$AI$4,Data!$AK$9,IF($M393=Data!$AN$4,Data!$AP$9,0))))))</f>
        <v>0</v>
      </c>
      <c r="AJ393" s="9">
        <f>IF($M393=Data!$L$10,Data!$V$10,IF($M393=Data!$L$12,Data!$V$10,IF($M393=Data!$Y$4,Data!$AA$10,IF($M393=Data!$AD$4,Data!$AF$10,IF($M393=Data!$AI$4,Data!$AK$10,IF($M393=Data!$AN$4,Data!$AP$10,0))))))</f>
        <v>0</v>
      </c>
      <c r="AK393" s="9">
        <f>IF($M393=Data!$L$10,Data!$V$11,IF($M393=Data!$L$12,Data!$V$11,IF($M393=Data!$Y$4,Data!$AA$11,IF($M393=Data!$AD$4,Data!$AF$11,IF($M393=Data!$AI$4,Data!$AK$11,IF($M393=Data!$AN$4,Data!$AP$11,0))))))</f>
        <v>0</v>
      </c>
      <c r="AL393" s="9">
        <f>IF($M393=Data!$L$10,Data!$V$12,IF($M393=Data!$L$12,Data!$V$12,IF($M393=Data!$Y$4,Data!$AA$12,IF($M393=Data!$AD$4,Data!$AF$12,IF($M393=Data!$AI$4,Data!$AK$12,IF($M393=Data!$AN$4,Data!$AP$12,0))))))</f>
        <v>0</v>
      </c>
      <c r="AM393" s="9">
        <f>IF($M393=Data!$L$10,Data!$V$13,IF($M393=Data!$L$12,Data!$V$13,IF($M393=Data!$Y$4,Data!$AA$13,IF($M393=Data!$AD$4,Data!$AF$13,IF($M393=Data!$AI$4,Data!$AK$13,IF($M393=Data!$AN$4,Data!$AP$13,0))))))</f>
        <v>0</v>
      </c>
      <c r="AN393" s="9">
        <f>IF($M393=Data!$L$10,Data!$V$14,IF($M393=Data!$L$12,Data!$V$14,IF($M393=Data!$Y$4,Data!$AA$14,IF($M393=Data!$AD$4,Data!$AF$14,IF($M393=Data!$AI$4,Data!$AK$14,IF($M393=Data!$AN$4,Data!$AP$14,0))))))</f>
        <v>0</v>
      </c>
      <c r="AO393" s="9">
        <f>IF($M393=Data!$L$10,Data!$V$15,IF($M393=Data!$L$12,Data!$V$15,IF($M393=Data!$Y$4,Data!$AA$15,IF($M393=Data!$AD$4,Data!$AF$15,IF($M393=Data!$AI$4,Data!$AK$15,IF($M393=Data!$AN$4,Data!$AP$15,0))))))</f>
        <v>0</v>
      </c>
      <c r="AP393" s="9">
        <f>IF($M393=Data!$L$10,Data!$V$16,IF($M393=Data!$L$12,Data!$V$16,IF($M393=Data!$Y$4,Data!$AA$16,IF($M393=Data!$AD$4,Data!$AF$16,IF($M393=Data!$AI$4,Data!$AK$16,IF($M393=Data!$AN$4,Data!$AP$16,0))))))</f>
        <v>0</v>
      </c>
      <c r="AQ393" s="9">
        <f>IF($M393=Data!$L$10,Data!$V$17,IF($M393=Data!$L$12,Data!$V$17,IF($M393=Data!$Y$4,Data!$AA$17,IF($M393=Data!$AD$4,Data!$AF$17,IF($M393=Data!$AI$4,Data!$AK$17,IF($M393=Data!$AN$4,Data!$AP$17,0))))))</f>
        <v>0</v>
      </c>
      <c r="AR393" s="9">
        <f>IF($M393=Data!$L$10,Data!$V$18,IF($M393=Data!$L$12,Data!$V$18,IF($M393=Data!$Y$4,Data!$AA$18,IF($M393=Data!$AD$4,Data!$AF$18,IF($M393=Data!$AI$4,Data!$AK$18,IF($M393=Data!$AN$4,Data!$AP$18,0))))))</f>
        <v>0</v>
      </c>
      <c r="AS393" s="9">
        <f>IF($M393=Data!$L$10,Data!$V$19,IF($M393=Data!$L$12,Data!$V$19,IF($M393=Data!$Y$4,Data!$AA$19,IF($M393=Data!$AD$4,Data!$AF$19,IF($M393=Data!$AI$4,Data!$AK$19,IF($M393=Data!$AN$4,Data!$AP$19,0))))))</f>
        <v>0</v>
      </c>
      <c r="AT393" s="9">
        <f>IF($M393=Data!$L$10,Data!$V$20,IF($M393=Data!$L$12,Data!$V$20,IF($M393=Data!$Y$4,Data!$AA$20,IF($M393=Data!$AD$4,Data!$AF$20,IF($M393=Data!$AI$4,Data!$AK$20,IF($M393=Data!$AN$4,Data!$AP$20,0))))))</f>
        <v>0</v>
      </c>
      <c r="AU393" s="9">
        <f>IF($M393=Data!$L$10,Data!$V$21,IF($M393=Data!$L$12,Data!$V$21,IF($M393=Data!$Y$4,Data!$AA$21,IF($M393=Data!$AD$4,Data!$AF$21,IF($M393=Data!$AI$4,Data!$AK$21,IF($M393=Data!$AN$4,Data!$AP$21,0))))))</f>
        <v>0</v>
      </c>
      <c r="AV393" s="9">
        <f>IF($M393=Data!$L$10,Data!$V$22,IF($M393=Data!$L$12,Data!$V$22,IF($M393=Data!$Y$4,Data!$AA$22,IF($M393=Data!$AD$4,Data!$AF$22,IF($M393=Data!$AI$4,Data!$AK$22,IF($M393=Data!$AN$4,Data!$AP$22,0))))))</f>
        <v>0</v>
      </c>
      <c r="AW393" s="9">
        <f>IF($M393=Data!$L$10,Data!$V$23,IF($M393=Data!$L$12,Data!$V$23,IF($M393=Data!$Y$4,Data!$AA$23,IF($M393=Data!$AD$4,Data!$AF$23,IF($M393=Data!$AI$4,Data!$AK$23,IF($M393=Data!$AN$4,Data!$AP$23,0))))))</f>
        <v>0</v>
      </c>
      <c r="AX393" s="9">
        <f>IF($M393=Data!$L$10,Data!$V$24,IF($M393=Data!$L$12,Data!$V$24,IF($M393=Data!$Y$4,Data!$AA$24,IF($M393=Data!$AD$4,Data!$AF$24,IF($M393=Data!$AI$4,Data!$AK$24,IF($M393=Data!$AN$4,Data!$AP$24,0))))))</f>
        <v>0</v>
      </c>
      <c r="AY393" s="9">
        <f>IF($M393=Data!$L$10,Data!$V$25,IF($M393=Data!$L$12,Data!$V$25,IF($M393=Data!$Y$4,Data!$AA$25,IF($M393=Data!$AD$4,Data!$AF$25,IF($M393=Data!$AI$4,Data!$AK$25,IF($M393=Data!$AN$4,Data!$AP$25,0))))))</f>
        <v>0</v>
      </c>
      <c r="AZ393" s="9">
        <f>IF($M393=Data!$L$10,Data!$V$26,IF($M393=Data!$L$12,Data!$V$26,IF($M393=Data!$Y$4,Data!$AA$26,IF($M393=Data!$AD$4,Data!$AF$26,IF($M393=Data!$AI$4,Data!$AK$26,IF($M393=Data!$AN$4,Data!$AP$26,0))))))</f>
        <v>0</v>
      </c>
      <c r="BA393" s="9">
        <f>IF($M393=Data!$L$10,Data!$V$27,IF($M393=Data!$L$12,Data!$V$27,IF($M393=Data!$Y$4,Data!$AA$27,IF($M393=Data!$AD$4,Data!$AF$27,IF($M393=Data!$AI$4,Data!$AK$27,IF($M393=Data!$AN$4,Data!$AP$27,0))))))</f>
        <v>0</v>
      </c>
      <c r="BB393" s="9">
        <f>IF($M393=Data!$L$10,Data!$V$28,IF($M393=Data!$L$12,Data!$V$28,IF($M393=Data!$Y$4,Data!$AA$28,IF($M393=Data!$AD$4,Data!$AF$28,IF($M393=Data!$AI$4,Data!$AK$28,IF($M393=Data!$AN$4,Data!$AP$28,0))))))</f>
        <v>0</v>
      </c>
      <c r="BC393" s="9">
        <f t="shared" si="24"/>
        <v>0</v>
      </c>
      <c r="BD393" s="119">
        <f>VLOOKUP($BC393,Data!$AS$4:$AT$128,2,FALSE)</f>
        <v>0</v>
      </c>
      <c r="BE393" s="102">
        <f>IF('LCLR Activity List v2.2'!$K393="SPR",1,0)</f>
        <v>0</v>
      </c>
      <c r="BF393" s="100" t="e">
        <f>IF($BE393=0,T393*Data!BF$98,IF($BE393=1,T393*Data!BK$98,T393*Data!BF$98))</f>
        <v>#N/A</v>
      </c>
      <c r="BG393" s="100" t="e">
        <f>IF($BE393=0,U393*Data!BG$98,IF($BE393=1,U393*Data!BL$98,U393*Data!BG$98))</f>
        <v>#N/A</v>
      </c>
      <c r="BH393" s="100" t="e">
        <f>IF($BE393=0,V393*Data!BH$98,IF($BE393=1,V393*Data!BM$98,V393*Data!BH$98))</f>
        <v>#N/A</v>
      </c>
      <c r="BI393" s="100" t="e">
        <f>IF($BE393=0,W393*Data!BI$98,IF($BE393=1,W393*Data!BN$98,W393*Data!BI$98))</f>
        <v>#N/A</v>
      </c>
      <c r="BJ393" s="100" t="e">
        <f>IF($BE393=0,X393*Data!BJ$98,IF($BE393=1,X393*Data!BO$98,X393*Data!BJ$98))</f>
        <v>#N/A</v>
      </c>
      <c r="BK393" s="97" t="e">
        <f t="shared" si="23"/>
        <v>#N/A</v>
      </c>
    </row>
    <row r="394" spans="1:63" x14ac:dyDescent="0.35">
      <c r="A394" s="187">
        <v>382</v>
      </c>
      <c r="B394" s="165"/>
      <c r="C394" s="166"/>
      <c r="D394" s="230"/>
      <c r="E394" s="166"/>
      <c r="F394" s="166"/>
      <c r="G394" s="166"/>
      <c r="H394" s="166"/>
      <c r="I394" s="166"/>
      <c r="J394" s="166"/>
      <c r="K394" s="166"/>
      <c r="L394" s="166"/>
      <c r="M394" s="166"/>
      <c r="N394" s="166"/>
      <c r="O394" s="231"/>
      <c r="P394" s="154">
        <f>VLOOKUP($BC394,Data!$AS$4:$AT$128,2,FALSE)</f>
        <v>0</v>
      </c>
      <c r="Q394" s="166"/>
      <c r="R394" s="166"/>
      <c r="S394" s="155"/>
      <c r="T394" s="170"/>
      <c r="U394" s="170"/>
      <c r="V394" s="170"/>
      <c r="W394" s="170"/>
      <c r="X394" s="156">
        <f t="shared" si="21"/>
        <v>0</v>
      </c>
      <c r="Y394" s="170"/>
      <c r="Z394" s="156">
        <f t="shared" si="22"/>
        <v>0</v>
      </c>
      <c r="AA394" s="175"/>
      <c r="AB394" s="176"/>
      <c r="AD394" s="9">
        <f>IF($M394=Data!$L$10,Data!$V$4,IF($M394=Data!$L$12,Data!$V$4,IF($M394=Data!$Y$4,Data!$AA$4,IF($M394=Data!$AD$4,Data!$AF$4,IF($M394=Data!$AI$4,Data!$AK$4,IF($M394=Data!$AN$4,Data!$AP$4,0))))))</f>
        <v>0</v>
      </c>
      <c r="AE394" s="9">
        <f>IF($M394=Data!$L$10,Data!$V$5,IF($M394=Data!$L$12,Data!$V$5,IF($M394=Data!$Y$4,Data!$AA$5,IF($M394=Data!$AD$4,Data!$AF$5,IF($M394=Data!$AI$4,Data!$AK$5,IF($M394=Data!$AN$4,Data!$AP$5,0))))))</f>
        <v>0</v>
      </c>
      <c r="AF394" s="9">
        <f>IF($M394=Data!$L$10,Data!$V$6,IF($M394=Data!$L$12,Data!$V$6,IF($M394=Data!$Y$4,Data!$AA$6,IF($M394=Data!$AD$4,Data!$AF$6,IF($M394=Data!$AI$4,Data!$AK$6,IF($M394=Data!$AN$4,Data!$AP$6,0))))))</f>
        <v>0</v>
      </c>
      <c r="AG394" s="9">
        <f>IF($M394=Data!$L$10,Data!$V$7,IF($M394=Data!$L$12,Data!$V$7,IF($M394=Data!$Y$4,Data!$AA$7,IF($M394=Data!$AD$4,Data!$AF$7,IF($M394=Data!$AI$4,Data!$AK$7,IF($M394=Data!$AN$4,Data!$AP$7,0))))))</f>
        <v>0</v>
      </c>
      <c r="AH394" s="9">
        <f>IF($M394=Data!$L$10,Data!$V$8,IF($M394=Data!$L$12,Data!$V$8,IF($M394=Data!$Y$4,Data!$AA$8,IF($M394=Data!$AD$4,Data!$AF$8,IF($M394=Data!$AI$4,Data!$AK$8,IF($M394=Data!$AN$4,Data!$AP$8,0))))))</f>
        <v>0</v>
      </c>
      <c r="AI394" s="9">
        <f>IF($M394=Data!$L$10,Data!$V$9,IF($M394=Data!$L$12,Data!$V$9,IF($M394=Data!$Y$4,Data!$AA$9,IF($M394=Data!$AD$4,Data!$AF$9,IF($M394=Data!$AI$4,Data!$AK$9,IF($M394=Data!$AN$4,Data!$AP$9,0))))))</f>
        <v>0</v>
      </c>
      <c r="AJ394" s="9">
        <f>IF($M394=Data!$L$10,Data!$V$10,IF($M394=Data!$L$12,Data!$V$10,IF($M394=Data!$Y$4,Data!$AA$10,IF($M394=Data!$AD$4,Data!$AF$10,IF($M394=Data!$AI$4,Data!$AK$10,IF($M394=Data!$AN$4,Data!$AP$10,0))))))</f>
        <v>0</v>
      </c>
      <c r="AK394" s="9">
        <f>IF($M394=Data!$L$10,Data!$V$11,IF($M394=Data!$L$12,Data!$V$11,IF($M394=Data!$Y$4,Data!$AA$11,IF($M394=Data!$AD$4,Data!$AF$11,IF($M394=Data!$AI$4,Data!$AK$11,IF($M394=Data!$AN$4,Data!$AP$11,0))))))</f>
        <v>0</v>
      </c>
      <c r="AL394" s="9">
        <f>IF($M394=Data!$L$10,Data!$V$12,IF($M394=Data!$L$12,Data!$V$12,IF($M394=Data!$Y$4,Data!$AA$12,IF($M394=Data!$AD$4,Data!$AF$12,IF($M394=Data!$AI$4,Data!$AK$12,IF($M394=Data!$AN$4,Data!$AP$12,0))))))</f>
        <v>0</v>
      </c>
      <c r="AM394" s="9">
        <f>IF($M394=Data!$L$10,Data!$V$13,IF($M394=Data!$L$12,Data!$V$13,IF($M394=Data!$Y$4,Data!$AA$13,IF($M394=Data!$AD$4,Data!$AF$13,IF($M394=Data!$AI$4,Data!$AK$13,IF($M394=Data!$AN$4,Data!$AP$13,0))))))</f>
        <v>0</v>
      </c>
      <c r="AN394" s="9">
        <f>IF($M394=Data!$L$10,Data!$V$14,IF($M394=Data!$L$12,Data!$V$14,IF($M394=Data!$Y$4,Data!$AA$14,IF($M394=Data!$AD$4,Data!$AF$14,IF($M394=Data!$AI$4,Data!$AK$14,IF($M394=Data!$AN$4,Data!$AP$14,0))))))</f>
        <v>0</v>
      </c>
      <c r="AO394" s="9">
        <f>IF($M394=Data!$L$10,Data!$V$15,IF($M394=Data!$L$12,Data!$V$15,IF($M394=Data!$Y$4,Data!$AA$15,IF($M394=Data!$AD$4,Data!$AF$15,IF($M394=Data!$AI$4,Data!$AK$15,IF($M394=Data!$AN$4,Data!$AP$15,0))))))</f>
        <v>0</v>
      </c>
      <c r="AP394" s="9">
        <f>IF($M394=Data!$L$10,Data!$V$16,IF($M394=Data!$L$12,Data!$V$16,IF($M394=Data!$Y$4,Data!$AA$16,IF($M394=Data!$AD$4,Data!$AF$16,IF($M394=Data!$AI$4,Data!$AK$16,IF($M394=Data!$AN$4,Data!$AP$16,0))))))</f>
        <v>0</v>
      </c>
      <c r="AQ394" s="9">
        <f>IF($M394=Data!$L$10,Data!$V$17,IF($M394=Data!$L$12,Data!$V$17,IF($M394=Data!$Y$4,Data!$AA$17,IF($M394=Data!$AD$4,Data!$AF$17,IF($M394=Data!$AI$4,Data!$AK$17,IF($M394=Data!$AN$4,Data!$AP$17,0))))))</f>
        <v>0</v>
      </c>
      <c r="AR394" s="9">
        <f>IF($M394=Data!$L$10,Data!$V$18,IF($M394=Data!$L$12,Data!$V$18,IF($M394=Data!$Y$4,Data!$AA$18,IF($M394=Data!$AD$4,Data!$AF$18,IF($M394=Data!$AI$4,Data!$AK$18,IF($M394=Data!$AN$4,Data!$AP$18,0))))))</f>
        <v>0</v>
      </c>
      <c r="AS394" s="9">
        <f>IF($M394=Data!$L$10,Data!$V$19,IF($M394=Data!$L$12,Data!$V$19,IF($M394=Data!$Y$4,Data!$AA$19,IF($M394=Data!$AD$4,Data!$AF$19,IF($M394=Data!$AI$4,Data!$AK$19,IF($M394=Data!$AN$4,Data!$AP$19,0))))))</f>
        <v>0</v>
      </c>
      <c r="AT394" s="9">
        <f>IF($M394=Data!$L$10,Data!$V$20,IF($M394=Data!$L$12,Data!$V$20,IF($M394=Data!$Y$4,Data!$AA$20,IF($M394=Data!$AD$4,Data!$AF$20,IF($M394=Data!$AI$4,Data!$AK$20,IF($M394=Data!$AN$4,Data!$AP$20,0))))))</f>
        <v>0</v>
      </c>
      <c r="AU394" s="9">
        <f>IF($M394=Data!$L$10,Data!$V$21,IF($M394=Data!$L$12,Data!$V$21,IF($M394=Data!$Y$4,Data!$AA$21,IF($M394=Data!$AD$4,Data!$AF$21,IF($M394=Data!$AI$4,Data!$AK$21,IF($M394=Data!$AN$4,Data!$AP$21,0))))))</f>
        <v>0</v>
      </c>
      <c r="AV394" s="9">
        <f>IF($M394=Data!$L$10,Data!$V$22,IF($M394=Data!$L$12,Data!$V$22,IF($M394=Data!$Y$4,Data!$AA$22,IF($M394=Data!$AD$4,Data!$AF$22,IF($M394=Data!$AI$4,Data!$AK$22,IF($M394=Data!$AN$4,Data!$AP$22,0))))))</f>
        <v>0</v>
      </c>
      <c r="AW394" s="9">
        <f>IF($M394=Data!$L$10,Data!$V$23,IF($M394=Data!$L$12,Data!$V$23,IF($M394=Data!$Y$4,Data!$AA$23,IF($M394=Data!$AD$4,Data!$AF$23,IF($M394=Data!$AI$4,Data!$AK$23,IF($M394=Data!$AN$4,Data!$AP$23,0))))))</f>
        <v>0</v>
      </c>
      <c r="AX394" s="9">
        <f>IF($M394=Data!$L$10,Data!$V$24,IF($M394=Data!$L$12,Data!$V$24,IF($M394=Data!$Y$4,Data!$AA$24,IF($M394=Data!$AD$4,Data!$AF$24,IF($M394=Data!$AI$4,Data!$AK$24,IF($M394=Data!$AN$4,Data!$AP$24,0))))))</f>
        <v>0</v>
      </c>
      <c r="AY394" s="9">
        <f>IF($M394=Data!$L$10,Data!$V$25,IF($M394=Data!$L$12,Data!$V$25,IF($M394=Data!$Y$4,Data!$AA$25,IF($M394=Data!$AD$4,Data!$AF$25,IF($M394=Data!$AI$4,Data!$AK$25,IF($M394=Data!$AN$4,Data!$AP$25,0))))))</f>
        <v>0</v>
      </c>
      <c r="AZ394" s="9">
        <f>IF($M394=Data!$L$10,Data!$V$26,IF($M394=Data!$L$12,Data!$V$26,IF($M394=Data!$Y$4,Data!$AA$26,IF($M394=Data!$AD$4,Data!$AF$26,IF($M394=Data!$AI$4,Data!$AK$26,IF($M394=Data!$AN$4,Data!$AP$26,0))))))</f>
        <v>0</v>
      </c>
      <c r="BA394" s="9">
        <f>IF($M394=Data!$L$10,Data!$V$27,IF($M394=Data!$L$12,Data!$V$27,IF($M394=Data!$Y$4,Data!$AA$27,IF($M394=Data!$AD$4,Data!$AF$27,IF($M394=Data!$AI$4,Data!$AK$27,IF($M394=Data!$AN$4,Data!$AP$27,0))))))</f>
        <v>0</v>
      </c>
      <c r="BB394" s="9">
        <f>IF($M394=Data!$L$10,Data!$V$28,IF($M394=Data!$L$12,Data!$V$28,IF($M394=Data!$Y$4,Data!$AA$28,IF($M394=Data!$AD$4,Data!$AF$28,IF($M394=Data!$AI$4,Data!$AK$28,IF($M394=Data!$AN$4,Data!$AP$28,0))))))</f>
        <v>0</v>
      </c>
      <c r="BC394" s="9">
        <f t="shared" si="24"/>
        <v>0</v>
      </c>
      <c r="BD394" s="119">
        <f>VLOOKUP($BC394,Data!$AS$4:$AT$128,2,FALSE)</f>
        <v>0</v>
      </c>
      <c r="BE394" s="102">
        <f>IF('LCLR Activity List v2.2'!$K394="SPR",1,0)</f>
        <v>0</v>
      </c>
      <c r="BF394" s="100" t="e">
        <f>IF($BE394=0,T394*Data!BF$98,IF($BE394=1,T394*Data!BK$98,T394*Data!BF$98))</f>
        <v>#N/A</v>
      </c>
      <c r="BG394" s="100" t="e">
        <f>IF($BE394=0,U394*Data!BG$98,IF($BE394=1,U394*Data!BL$98,U394*Data!BG$98))</f>
        <v>#N/A</v>
      </c>
      <c r="BH394" s="100" t="e">
        <f>IF($BE394=0,V394*Data!BH$98,IF($BE394=1,V394*Data!BM$98,V394*Data!BH$98))</f>
        <v>#N/A</v>
      </c>
      <c r="BI394" s="100" t="e">
        <f>IF($BE394=0,W394*Data!BI$98,IF($BE394=1,W394*Data!BN$98,W394*Data!BI$98))</f>
        <v>#N/A</v>
      </c>
      <c r="BJ394" s="100" t="e">
        <f>IF($BE394=0,X394*Data!BJ$98,IF($BE394=1,X394*Data!BO$98,X394*Data!BJ$98))</f>
        <v>#N/A</v>
      </c>
      <c r="BK394" s="97" t="e">
        <f t="shared" si="23"/>
        <v>#N/A</v>
      </c>
    </row>
    <row r="395" spans="1:63" x14ac:dyDescent="0.35">
      <c r="A395" s="187">
        <v>383</v>
      </c>
      <c r="B395" s="165"/>
      <c r="C395" s="166"/>
      <c r="D395" s="230"/>
      <c r="E395" s="166"/>
      <c r="F395" s="166"/>
      <c r="G395" s="166"/>
      <c r="H395" s="166"/>
      <c r="I395" s="166"/>
      <c r="J395" s="166"/>
      <c r="K395" s="166"/>
      <c r="L395" s="166"/>
      <c r="M395" s="166"/>
      <c r="N395" s="166"/>
      <c r="O395" s="231"/>
      <c r="P395" s="154">
        <f>VLOOKUP($BC395,Data!$AS$4:$AT$128,2,FALSE)</f>
        <v>0</v>
      </c>
      <c r="Q395" s="166"/>
      <c r="R395" s="166"/>
      <c r="S395" s="155"/>
      <c r="T395" s="170"/>
      <c r="U395" s="170"/>
      <c r="V395" s="170"/>
      <c r="W395" s="170"/>
      <c r="X395" s="156">
        <f t="shared" si="21"/>
        <v>0</v>
      </c>
      <c r="Y395" s="170"/>
      <c r="Z395" s="156">
        <f t="shared" si="22"/>
        <v>0</v>
      </c>
      <c r="AA395" s="175"/>
      <c r="AB395" s="176"/>
      <c r="AD395" s="9">
        <f>IF($M395=Data!$L$10,Data!$V$4,IF($M395=Data!$L$12,Data!$V$4,IF($M395=Data!$Y$4,Data!$AA$4,IF($M395=Data!$AD$4,Data!$AF$4,IF($M395=Data!$AI$4,Data!$AK$4,IF($M395=Data!$AN$4,Data!$AP$4,0))))))</f>
        <v>0</v>
      </c>
      <c r="AE395" s="9">
        <f>IF($M395=Data!$L$10,Data!$V$5,IF($M395=Data!$L$12,Data!$V$5,IF($M395=Data!$Y$4,Data!$AA$5,IF($M395=Data!$AD$4,Data!$AF$5,IF($M395=Data!$AI$4,Data!$AK$5,IF($M395=Data!$AN$4,Data!$AP$5,0))))))</f>
        <v>0</v>
      </c>
      <c r="AF395" s="9">
        <f>IF($M395=Data!$L$10,Data!$V$6,IF($M395=Data!$L$12,Data!$V$6,IF($M395=Data!$Y$4,Data!$AA$6,IF($M395=Data!$AD$4,Data!$AF$6,IF($M395=Data!$AI$4,Data!$AK$6,IF($M395=Data!$AN$4,Data!$AP$6,0))))))</f>
        <v>0</v>
      </c>
      <c r="AG395" s="9">
        <f>IF($M395=Data!$L$10,Data!$V$7,IF($M395=Data!$L$12,Data!$V$7,IF($M395=Data!$Y$4,Data!$AA$7,IF($M395=Data!$AD$4,Data!$AF$7,IF($M395=Data!$AI$4,Data!$AK$7,IF($M395=Data!$AN$4,Data!$AP$7,0))))))</f>
        <v>0</v>
      </c>
      <c r="AH395" s="9">
        <f>IF($M395=Data!$L$10,Data!$V$8,IF($M395=Data!$L$12,Data!$V$8,IF($M395=Data!$Y$4,Data!$AA$8,IF($M395=Data!$AD$4,Data!$AF$8,IF($M395=Data!$AI$4,Data!$AK$8,IF($M395=Data!$AN$4,Data!$AP$8,0))))))</f>
        <v>0</v>
      </c>
      <c r="AI395" s="9">
        <f>IF($M395=Data!$L$10,Data!$V$9,IF($M395=Data!$L$12,Data!$V$9,IF($M395=Data!$Y$4,Data!$AA$9,IF($M395=Data!$AD$4,Data!$AF$9,IF($M395=Data!$AI$4,Data!$AK$9,IF($M395=Data!$AN$4,Data!$AP$9,0))))))</f>
        <v>0</v>
      </c>
      <c r="AJ395" s="9">
        <f>IF($M395=Data!$L$10,Data!$V$10,IF($M395=Data!$L$12,Data!$V$10,IF($M395=Data!$Y$4,Data!$AA$10,IF($M395=Data!$AD$4,Data!$AF$10,IF($M395=Data!$AI$4,Data!$AK$10,IF($M395=Data!$AN$4,Data!$AP$10,0))))))</f>
        <v>0</v>
      </c>
      <c r="AK395" s="9">
        <f>IF($M395=Data!$L$10,Data!$V$11,IF($M395=Data!$L$12,Data!$V$11,IF($M395=Data!$Y$4,Data!$AA$11,IF($M395=Data!$AD$4,Data!$AF$11,IF($M395=Data!$AI$4,Data!$AK$11,IF($M395=Data!$AN$4,Data!$AP$11,0))))))</f>
        <v>0</v>
      </c>
      <c r="AL395" s="9">
        <f>IF($M395=Data!$L$10,Data!$V$12,IF($M395=Data!$L$12,Data!$V$12,IF($M395=Data!$Y$4,Data!$AA$12,IF($M395=Data!$AD$4,Data!$AF$12,IF($M395=Data!$AI$4,Data!$AK$12,IF($M395=Data!$AN$4,Data!$AP$12,0))))))</f>
        <v>0</v>
      </c>
      <c r="AM395" s="9">
        <f>IF($M395=Data!$L$10,Data!$V$13,IF($M395=Data!$L$12,Data!$V$13,IF($M395=Data!$Y$4,Data!$AA$13,IF($M395=Data!$AD$4,Data!$AF$13,IF($M395=Data!$AI$4,Data!$AK$13,IF($M395=Data!$AN$4,Data!$AP$13,0))))))</f>
        <v>0</v>
      </c>
      <c r="AN395" s="9">
        <f>IF($M395=Data!$L$10,Data!$V$14,IF($M395=Data!$L$12,Data!$V$14,IF($M395=Data!$Y$4,Data!$AA$14,IF($M395=Data!$AD$4,Data!$AF$14,IF($M395=Data!$AI$4,Data!$AK$14,IF($M395=Data!$AN$4,Data!$AP$14,0))))))</f>
        <v>0</v>
      </c>
      <c r="AO395" s="9">
        <f>IF($M395=Data!$L$10,Data!$V$15,IF($M395=Data!$L$12,Data!$V$15,IF($M395=Data!$Y$4,Data!$AA$15,IF($M395=Data!$AD$4,Data!$AF$15,IF($M395=Data!$AI$4,Data!$AK$15,IF($M395=Data!$AN$4,Data!$AP$15,0))))))</f>
        <v>0</v>
      </c>
      <c r="AP395" s="9">
        <f>IF($M395=Data!$L$10,Data!$V$16,IF($M395=Data!$L$12,Data!$V$16,IF($M395=Data!$Y$4,Data!$AA$16,IF($M395=Data!$AD$4,Data!$AF$16,IF($M395=Data!$AI$4,Data!$AK$16,IF($M395=Data!$AN$4,Data!$AP$16,0))))))</f>
        <v>0</v>
      </c>
      <c r="AQ395" s="9">
        <f>IF($M395=Data!$L$10,Data!$V$17,IF($M395=Data!$L$12,Data!$V$17,IF($M395=Data!$Y$4,Data!$AA$17,IF($M395=Data!$AD$4,Data!$AF$17,IF($M395=Data!$AI$4,Data!$AK$17,IF($M395=Data!$AN$4,Data!$AP$17,0))))))</f>
        <v>0</v>
      </c>
      <c r="AR395" s="9">
        <f>IF($M395=Data!$L$10,Data!$V$18,IF($M395=Data!$L$12,Data!$V$18,IF($M395=Data!$Y$4,Data!$AA$18,IF($M395=Data!$AD$4,Data!$AF$18,IF($M395=Data!$AI$4,Data!$AK$18,IF($M395=Data!$AN$4,Data!$AP$18,0))))))</f>
        <v>0</v>
      </c>
      <c r="AS395" s="9">
        <f>IF($M395=Data!$L$10,Data!$V$19,IF($M395=Data!$L$12,Data!$V$19,IF($M395=Data!$Y$4,Data!$AA$19,IF($M395=Data!$AD$4,Data!$AF$19,IF($M395=Data!$AI$4,Data!$AK$19,IF($M395=Data!$AN$4,Data!$AP$19,0))))))</f>
        <v>0</v>
      </c>
      <c r="AT395" s="9">
        <f>IF($M395=Data!$L$10,Data!$V$20,IF($M395=Data!$L$12,Data!$V$20,IF($M395=Data!$Y$4,Data!$AA$20,IF($M395=Data!$AD$4,Data!$AF$20,IF($M395=Data!$AI$4,Data!$AK$20,IF($M395=Data!$AN$4,Data!$AP$20,0))))))</f>
        <v>0</v>
      </c>
      <c r="AU395" s="9">
        <f>IF($M395=Data!$L$10,Data!$V$21,IF($M395=Data!$L$12,Data!$V$21,IF($M395=Data!$Y$4,Data!$AA$21,IF($M395=Data!$AD$4,Data!$AF$21,IF($M395=Data!$AI$4,Data!$AK$21,IF($M395=Data!$AN$4,Data!$AP$21,0))))))</f>
        <v>0</v>
      </c>
      <c r="AV395" s="9">
        <f>IF($M395=Data!$L$10,Data!$V$22,IF($M395=Data!$L$12,Data!$V$22,IF($M395=Data!$Y$4,Data!$AA$22,IF($M395=Data!$AD$4,Data!$AF$22,IF($M395=Data!$AI$4,Data!$AK$22,IF($M395=Data!$AN$4,Data!$AP$22,0))))))</f>
        <v>0</v>
      </c>
      <c r="AW395" s="9">
        <f>IF($M395=Data!$L$10,Data!$V$23,IF($M395=Data!$L$12,Data!$V$23,IF($M395=Data!$Y$4,Data!$AA$23,IF($M395=Data!$AD$4,Data!$AF$23,IF($M395=Data!$AI$4,Data!$AK$23,IF($M395=Data!$AN$4,Data!$AP$23,0))))))</f>
        <v>0</v>
      </c>
      <c r="AX395" s="9">
        <f>IF($M395=Data!$L$10,Data!$V$24,IF($M395=Data!$L$12,Data!$V$24,IF($M395=Data!$Y$4,Data!$AA$24,IF($M395=Data!$AD$4,Data!$AF$24,IF($M395=Data!$AI$4,Data!$AK$24,IF($M395=Data!$AN$4,Data!$AP$24,0))))))</f>
        <v>0</v>
      </c>
      <c r="AY395" s="9">
        <f>IF($M395=Data!$L$10,Data!$V$25,IF($M395=Data!$L$12,Data!$V$25,IF($M395=Data!$Y$4,Data!$AA$25,IF($M395=Data!$AD$4,Data!$AF$25,IF($M395=Data!$AI$4,Data!$AK$25,IF($M395=Data!$AN$4,Data!$AP$25,0))))))</f>
        <v>0</v>
      </c>
      <c r="AZ395" s="9">
        <f>IF($M395=Data!$L$10,Data!$V$26,IF($M395=Data!$L$12,Data!$V$26,IF($M395=Data!$Y$4,Data!$AA$26,IF($M395=Data!$AD$4,Data!$AF$26,IF($M395=Data!$AI$4,Data!$AK$26,IF($M395=Data!$AN$4,Data!$AP$26,0))))))</f>
        <v>0</v>
      </c>
      <c r="BA395" s="9">
        <f>IF($M395=Data!$L$10,Data!$V$27,IF($M395=Data!$L$12,Data!$V$27,IF($M395=Data!$Y$4,Data!$AA$27,IF($M395=Data!$AD$4,Data!$AF$27,IF($M395=Data!$AI$4,Data!$AK$27,IF($M395=Data!$AN$4,Data!$AP$27,0))))))</f>
        <v>0</v>
      </c>
      <c r="BB395" s="9">
        <f>IF($M395=Data!$L$10,Data!$V$28,IF($M395=Data!$L$12,Data!$V$28,IF($M395=Data!$Y$4,Data!$AA$28,IF($M395=Data!$AD$4,Data!$AF$28,IF($M395=Data!$AI$4,Data!$AK$28,IF($M395=Data!$AN$4,Data!$AP$28,0))))))</f>
        <v>0</v>
      </c>
      <c r="BC395" s="9">
        <f t="shared" si="24"/>
        <v>0</v>
      </c>
      <c r="BD395" s="119">
        <f>VLOOKUP($BC395,Data!$AS$4:$AT$128,2,FALSE)</f>
        <v>0</v>
      </c>
      <c r="BE395" s="102">
        <f>IF('LCLR Activity List v2.2'!$K395="SPR",1,0)</f>
        <v>0</v>
      </c>
      <c r="BF395" s="100" t="e">
        <f>IF($BE395=0,T395*Data!BF$98,IF($BE395=1,T395*Data!BK$98,T395*Data!BF$98))</f>
        <v>#N/A</v>
      </c>
      <c r="BG395" s="100" t="e">
        <f>IF($BE395=0,U395*Data!BG$98,IF($BE395=1,U395*Data!BL$98,U395*Data!BG$98))</f>
        <v>#N/A</v>
      </c>
      <c r="BH395" s="100" t="e">
        <f>IF($BE395=0,V395*Data!BH$98,IF($BE395=1,V395*Data!BM$98,V395*Data!BH$98))</f>
        <v>#N/A</v>
      </c>
      <c r="BI395" s="100" t="e">
        <f>IF($BE395=0,W395*Data!BI$98,IF($BE395=1,W395*Data!BN$98,W395*Data!BI$98))</f>
        <v>#N/A</v>
      </c>
      <c r="BJ395" s="100" t="e">
        <f>IF($BE395=0,X395*Data!BJ$98,IF($BE395=1,X395*Data!BO$98,X395*Data!BJ$98))</f>
        <v>#N/A</v>
      </c>
      <c r="BK395" s="97" t="e">
        <f t="shared" si="23"/>
        <v>#N/A</v>
      </c>
    </row>
    <row r="396" spans="1:63" x14ac:dyDescent="0.35">
      <c r="A396" s="187">
        <v>384</v>
      </c>
      <c r="B396" s="165"/>
      <c r="C396" s="166"/>
      <c r="D396" s="230"/>
      <c r="E396" s="166"/>
      <c r="F396" s="166"/>
      <c r="G396" s="166"/>
      <c r="H396" s="166"/>
      <c r="I396" s="166"/>
      <c r="J396" s="166"/>
      <c r="K396" s="166"/>
      <c r="L396" s="166"/>
      <c r="M396" s="166"/>
      <c r="N396" s="166"/>
      <c r="O396" s="231"/>
      <c r="P396" s="154">
        <f>VLOOKUP($BC396,Data!$AS$4:$AT$128,2,FALSE)</f>
        <v>0</v>
      </c>
      <c r="Q396" s="166"/>
      <c r="R396" s="166"/>
      <c r="S396" s="155"/>
      <c r="T396" s="170"/>
      <c r="U396" s="170"/>
      <c r="V396" s="170"/>
      <c r="W396" s="170"/>
      <c r="X396" s="156">
        <f t="shared" ref="X396:X412" si="25">SUM(U396,V396,W396)</f>
        <v>0</v>
      </c>
      <c r="Y396" s="170"/>
      <c r="Z396" s="156">
        <f t="shared" si="22"/>
        <v>0</v>
      </c>
      <c r="AA396" s="175"/>
      <c r="AB396" s="176"/>
      <c r="AD396" s="9">
        <f>IF($M396=Data!$L$10,Data!$V$4,IF($M396=Data!$L$12,Data!$V$4,IF($M396=Data!$Y$4,Data!$AA$4,IF($M396=Data!$AD$4,Data!$AF$4,IF($M396=Data!$AI$4,Data!$AK$4,IF($M396=Data!$AN$4,Data!$AP$4,0))))))</f>
        <v>0</v>
      </c>
      <c r="AE396" s="9">
        <f>IF($M396=Data!$L$10,Data!$V$5,IF($M396=Data!$L$12,Data!$V$5,IF($M396=Data!$Y$4,Data!$AA$5,IF($M396=Data!$AD$4,Data!$AF$5,IF($M396=Data!$AI$4,Data!$AK$5,IF($M396=Data!$AN$4,Data!$AP$5,0))))))</f>
        <v>0</v>
      </c>
      <c r="AF396" s="9">
        <f>IF($M396=Data!$L$10,Data!$V$6,IF($M396=Data!$L$12,Data!$V$6,IF($M396=Data!$Y$4,Data!$AA$6,IF($M396=Data!$AD$4,Data!$AF$6,IF($M396=Data!$AI$4,Data!$AK$6,IF($M396=Data!$AN$4,Data!$AP$6,0))))))</f>
        <v>0</v>
      </c>
      <c r="AG396" s="9">
        <f>IF($M396=Data!$L$10,Data!$V$7,IF($M396=Data!$L$12,Data!$V$7,IF($M396=Data!$Y$4,Data!$AA$7,IF($M396=Data!$AD$4,Data!$AF$7,IF($M396=Data!$AI$4,Data!$AK$7,IF($M396=Data!$AN$4,Data!$AP$7,0))))))</f>
        <v>0</v>
      </c>
      <c r="AH396" s="9">
        <f>IF($M396=Data!$L$10,Data!$V$8,IF($M396=Data!$L$12,Data!$V$8,IF($M396=Data!$Y$4,Data!$AA$8,IF($M396=Data!$AD$4,Data!$AF$8,IF($M396=Data!$AI$4,Data!$AK$8,IF($M396=Data!$AN$4,Data!$AP$8,0))))))</f>
        <v>0</v>
      </c>
      <c r="AI396" s="9">
        <f>IF($M396=Data!$L$10,Data!$V$9,IF($M396=Data!$L$12,Data!$V$9,IF($M396=Data!$Y$4,Data!$AA$9,IF($M396=Data!$AD$4,Data!$AF$9,IF($M396=Data!$AI$4,Data!$AK$9,IF($M396=Data!$AN$4,Data!$AP$9,0))))))</f>
        <v>0</v>
      </c>
      <c r="AJ396" s="9">
        <f>IF($M396=Data!$L$10,Data!$V$10,IF($M396=Data!$L$12,Data!$V$10,IF($M396=Data!$Y$4,Data!$AA$10,IF($M396=Data!$AD$4,Data!$AF$10,IF($M396=Data!$AI$4,Data!$AK$10,IF($M396=Data!$AN$4,Data!$AP$10,0))))))</f>
        <v>0</v>
      </c>
      <c r="AK396" s="9">
        <f>IF($M396=Data!$L$10,Data!$V$11,IF($M396=Data!$L$12,Data!$V$11,IF($M396=Data!$Y$4,Data!$AA$11,IF($M396=Data!$AD$4,Data!$AF$11,IF($M396=Data!$AI$4,Data!$AK$11,IF($M396=Data!$AN$4,Data!$AP$11,0))))))</f>
        <v>0</v>
      </c>
      <c r="AL396" s="9">
        <f>IF($M396=Data!$L$10,Data!$V$12,IF($M396=Data!$L$12,Data!$V$12,IF($M396=Data!$Y$4,Data!$AA$12,IF($M396=Data!$AD$4,Data!$AF$12,IF($M396=Data!$AI$4,Data!$AK$12,IF($M396=Data!$AN$4,Data!$AP$12,0))))))</f>
        <v>0</v>
      </c>
      <c r="AM396" s="9">
        <f>IF($M396=Data!$L$10,Data!$V$13,IF($M396=Data!$L$12,Data!$V$13,IF($M396=Data!$Y$4,Data!$AA$13,IF($M396=Data!$AD$4,Data!$AF$13,IF($M396=Data!$AI$4,Data!$AK$13,IF($M396=Data!$AN$4,Data!$AP$13,0))))))</f>
        <v>0</v>
      </c>
      <c r="AN396" s="9">
        <f>IF($M396=Data!$L$10,Data!$V$14,IF($M396=Data!$L$12,Data!$V$14,IF($M396=Data!$Y$4,Data!$AA$14,IF($M396=Data!$AD$4,Data!$AF$14,IF($M396=Data!$AI$4,Data!$AK$14,IF($M396=Data!$AN$4,Data!$AP$14,0))))))</f>
        <v>0</v>
      </c>
      <c r="AO396" s="9">
        <f>IF($M396=Data!$L$10,Data!$V$15,IF($M396=Data!$L$12,Data!$V$15,IF($M396=Data!$Y$4,Data!$AA$15,IF($M396=Data!$AD$4,Data!$AF$15,IF($M396=Data!$AI$4,Data!$AK$15,IF($M396=Data!$AN$4,Data!$AP$15,0))))))</f>
        <v>0</v>
      </c>
      <c r="AP396" s="9">
        <f>IF($M396=Data!$L$10,Data!$V$16,IF($M396=Data!$L$12,Data!$V$16,IF($M396=Data!$Y$4,Data!$AA$16,IF($M396=Data!$AD$4,Data!$AF$16,IF($M396=Data!$AI$4,Data!$AK$16,IF($M396=Data!$AN$4,Data!$AP$16,0))))))</f>
        <v>0</v>
      </c>
      <c r="AQ396" s="9">
        <f>IF($M396=Data!$L$10,Data!$V$17,IF($M396=Data!$L$12,Data!$V$17,IF($M396=Data!$Y$4,Data!$AA$17,IF($M396=Data!$AD$4,Data!$AF$17,IF($M396=Data!$AI$4,Data!$AK$17,IF($M396=Data!$AN$4,Data!$AP$17,0))))))</f>
        <v>0</v>
      </c>
      <c r="AR396" s="9">
        <f>IF($M396=Data!$L$10,Data!$V$18,IF($M396=Data!$L$12,Data!$V$18,IF($M396=Data!$Y$4,Data!$AA$18,IF($M396=Data!$AD$4,Data!$AF$18,IF($M396=Data!$AI$4,Data!$AK$18,IF($M396=Data!$AN$4,Data!$AP$18,0))))))</f>
        <v>0</v>
      </c>
      <c r="AS396" s="9">
        <f>IF($M396=Data!$L$10,Data!$V$19,IF($M396=Data!$L$12,Data!$V$19,IF($M396=Data!$Y$4,Data!$AA$19,IF($M396=Data!$AD$4,Data!$AF$19,IF($M396=Data!$AI$4,Data!$AK$19,IF($M396=Data!$AN$4,Data!$AP$19,0))))))</f>
        <v>0</v>
      </c>
      <c r="AT396" s="9">
        <f>IF($M396=Data!$L$10,Data!$V$20,IF($M396=Data!$L$12,Data!$V$20,IF($M396=Data!$Y$4,Data!$AA$20,IF($M396=Data!$AD$4,Data!$AF$20,IF($M396=Data!$AI$4,Data!$AK$20,IF($M396=Data!$AN$4,Data!$AP$20,0))))))</f>
        <v>0</v>
      </c>
      <c r="AU396" s="9">
        <f>IF($M396=Data!$L$10,Data!$V$21,IF($M396=Data!$L$12,Data!$V$21,IF($M396=Data!$Y$4,Data!$AA$21,IF($M396=Data!$AD$4,Data!$AF$21,IF($M396=Data!$AI$4,Data!$AK$21,IF($M396=Data!$AN$4,Data!$AP$21,0))))))</f>
        <v>0</v>
      </c>
      <c r="AV396" s="9">
        <f>IF($M396=Data!$L$10,Data!$V$22,IF($M396=Data!$L$12,Data!$V$22,IF($M396=Data!$Y$4,Data!$AA$22,IF($M396=Data!$AD$4,Data!$AF$22,IF($M396=Data!$AI$4,Data!$AK$22,IF($M396=Data!$AN$4,Data!$AP$22,0))))))</f>
        <v>0</v>
      </c>
      <c r="AW396" s="9">
        <f>IF($M396=Data!$L$10,Data!$V$23,IF($M396=Data!$L$12,Data!$V$23,IF($M396=Data!$Y$4,Data!$AA$23,IF($M396=Data!$AD$4,Data!$AF$23,IF($M396=Data!$AI$4,Data!$AK$23,IF($M396=Data!$AN$4,Data!$AP$23,0))))))</f>
        <v>0</v>
      </c>
      <c r="AX396" s="9">
        <f>IF($M396=Data!$L$10,Data!$V$24,IF($M396=Data!$L$12,Data!$V$24,IF($M396=Data!$Y$4,Data!$AA$24,IF($M396=Data!$AD$4,Data!$AF$24,IF($M396=Data!$AI$4,Data!$AK$24,IF($M396=Data!$AN$4,Data!$AP$24,0))))))</f>
        <v>0</v>
      </c>
      <c r="AY396" s="9">
        <f>IF($M396=Data!$L$10,Data!$V$25,IF($M396=Data!$L$12,Data!$V$25,IF($M396=Data!$Y$4,Data!$AA$25,IF($M396=Data!$AD$4,Data!$AF$25,IF($M396=Data!$AI$4,Data!$AK$25,IF($M396=Data!$AN$4,Data!$AP$25,0))))))</f>
        <v>0</v>
      </c>
      <c r="AZ396" s="9">
        <f>IF($M396=Data!$L$10,Data!$V$26,IF($M396=Data!$L$12,Data!$V$26,IF($M396=Data!$Y$4,Data!$AA$26,IF($M396=Data!$AD$4,Data!$AF$26,IF($M396=Data!$AI$4,Data!$AK$26,IF($M396=Data!$AN$4,Data!$AP$26,0))))))</f>
        <v>0</v>
      </c>
      <c r="BA396" s="9">
        <f>IF($M396=Data!$L$10,Data!$V$27,IF($M396=Data!$L$12,Data!$V$27,IF($M396=Data!$Y$4,Data!$AA$27,IF($M396=Data!$AD$4,Data!$AF$27,IF($M396=Data!$AI$4,Data!$AK$27,IF($M396=Data!$AN$4,Data!$AP$27,0))))))</f>
        <v>0</v>
      </c>
      <c r="BB396" s="9">
        <f>IF($M396=Data!$L$10,Data!$V$28,IF($M396=Data!$L$12,Data!$V$28,IF($M396=Data!$Y$4,Data!$AA$28,IF($M396=Data!$AD$4,Data!$AF$28,IF($M396=Data!$AI$4,Data!$AK$28,IF($M396=Data!$AN$4,Data!$AP$28,0))))))</f>
        <v>0</v>
      </c>
      <c r="BC396" s="9">
        <f t="shared" si="24"/>
        <v>0</v>
      </c>
      <c r="BD396" s="119">
        <f>VLOOKUP($BC396,Data!$AS$4:$AT$128,2,FALSE)</f>
        <v>0</v>
      </c>
      <c r="BE396" s="102">
        <f>IF('LCLR Activity List v2.2'!$K396="SPR",1,0)</f>
        <v>0</v>
      </c>
      <c r="BF396" s="100" t="e">
        <f>IF($BE396=0,T396*Data!BF$98,IF($BE396=1,T396*Data!BK$98,T396*Data!BF$98))</f>
        <v>#N/A</v>
      </c>
      <c r="BG396" s="100" t="e">
        <f>IF($BE396=0,U396*Data!BG$98,IF($BE396=1,U396*Data!BL$98,U396*Data!BG$98))</f>
        <v>#N/A</v>
      </c>
      <c r="BH396" s="100" t="e">
        <f>IF($BE396=0,V396*Data!BH$98,IF($BE396=1,V396*Data!BM$98,V396*Data!BH$98))</f>
        <v>#N/A</v>
      </c>
      <c r="BI396" s="100" t="e">
        <f>IF($BE396=0,W396*Data!BI$98,IF($BE396=1,W396*Data!BN$98,W396*Data!BI$98))</f>
        <v>#N/A</v>
      </c>
      <c r="BJ396" s="100" t="e">
        <f>IF($BE396=0,X396*Data!BJ$98,IF($BE396=1,X396*Data!BO$98,X396*Data!BJ$98))</f>
        <v>#N/A</v>
      </c>
      <c r="BK396" s="97" t="e">
        <f t="shared" si="23"/>
        <v>#N/A</v>
      </c>
    </row>
    <row r="397" spans="1:63" x14ac:dyDescent="0.35">
      <c r="A397" s="187">
        <v>385</v>
      </c>
      <c r="B397" s="165"/>
      <c r="C397" s="166"/>
      <c r="D397" s="230"/>
      <c r="E397" s="166"/>
      <c r="F397" s="166"/>
      <c r="G397" s="166"/>
      <c r="H397" s="166"/>
      <c r="I397" s="166"/>
      <c r="J397" s="166"/>
      <c r="K397" s="166"/>
      <c r="L397" s="166"/>
      <c r="M397" s="166"/>
      <c r="N397" s="166"/>
      <c r="O397" s="231"/>
      <c r="P397" s="154">
        <f>VLOOKUP($BC397,Data!$AS$4:$AT$128,2,FALSE)</f>
        <v>0</v>
      </c>
      <c r="Q397" s="166"/>
      <c r="R397" s="166"/>
      <c r="S397" s="155"/>
      <c r="T397" s="170"/>
      <c r="U397" s="170"/>
      <c r="V397" s="170"/>
      <c r="W397" s="170"/>
      <c r="X397" s="156">
        <f t="shared" si="25"/>
        <v>0</v>
      </c>
      <c r="Y397" s="170"/>
      <c r="Z397" s="156">
        <f t="shared" ref="Z397:Z412" si="26">SUM(T397,X397,Y397)</f>
        <v>0</v>
      </c>
      <c r="AA397" s="175"/>
      <c r="AB397" s="176"/>
      <c r="AD397" s="9">
        <f>IF($M397=Data!$L$10,Data!$V$4,IF($M397=Data!$L$12,Data!$V$4,IF($M397=Data!$Y$4,Data!$AA$4,IF($M397=Data!$AD$4,Data!$AF$4,IF($M397=Data!$AI$4,Data!$AK$4,IF($M397=Data!$AN$4,Data!$AP$4,0))))))</f>
        <v>0</v>
      </c>
      <c r="AE397" s="9">
        <f>IF($M397=Data!$L$10,Data!$V$5,IF($M397=Data!$L$12,Data!$V$5,IF($M397=Data!$Y$4,Data!$AA$5,IF($M397=Data!$AD$4,Data!$AF$5,IF($M397=Data!$AI$4,Data!$AK$5,IF($M397=Data!$AN$4,Data!$AP$5,0))))))</f>
        <v>0</v>
      </c>
      <c r="AF397" s="9">
        <f>IF($M397=Data!$L$10,Data!$V$6,IF($M397=Data!$L$12,Data!$V$6,IF($M397=Data!$Y$4,Data!$AA$6,IF($M397=Data!$AD$4,Data!$AF$6,IF($M397=Data!$AI$4,Data!$AK$6,IF($M397=Data!$AN$4,Data!$AP$6,0))))))</f>
        <v>0</v>
      </c>
      <c r="AG397" s="9">
        <f>IF($M397=Data!$L$10,Data!$V$7,IF($M397=Data!$L$12,Data!$V$7,IF($M397=Data!$Y$4,Data!$AA$7,IF($M397=Data!$AD$4,Data!$AF$7,IF($M397=Data!$AI$4,Data!$AK$7,IF($M397=Data!$AN$4,Data!$AP$7,0))))))</f>
        <v>0</v>
      </c>
      <c r="AH397" s="9">
        <f>IF($M397=Data!$L$10,Data!$V$8,IF($M397=Data!$L$12,Data!$V$8,IF($M397=Data!$Y$4,Data!$AA$8,IF($M397=Data!$AD$4,Data!$AF$8,IF($M397=Data!$AI$4,Data!$AK$8,IF($M397=Data!$AN$4,Data!$AP$8,0))))))</f>
        <v>0</v>
      </c>
      <c r="AI397" s="9">
        <f>IF($M397=Data!$L$10,Data!$V$9,IF($M397=Data!$L$12,Data!$V$9,IF($M397=Data!$Y$4,Data!$AA$9,IF($M397=Data!$AD$4,Data!$AF$9,IF($M397=Data!$AI$4,Data!$AK$9,IF($M397=Data!$AN$4,Data!$AP$9,0))))))</f>
        <v>0</v>
      </c>
      <c r="AJ397" s="9">
        <f>IF($M397=Data!$L$10,Data!$V$10,IF($M397=Data!$L$12,Data!$V$10,IF($M397=Data!$Y$4,Data!$AA$10,IF($M397=Data!$AD$4,Data!$AF$10,IF($M397=Data!$AI$4,Data!$AK$10,IF($M397=Data!$AN$4,Data!$AP$10,0))))))</f>
        <v>0</v>
      </c>
      <c r="AK397" s="9">
        <f>IF($M397=Data!$L$10,Data!$V$11,IF($M397=Data!$L$12,Data!$V$11,IF($M397=Data!$Y$4,Data!$AA$11,IF($M397=Data!$AD$4,Data!$AF$11,IF($M397=Data!$AI$4,Data!$AK$11,IF($M397=Data!$AN$4,Data!$AP$11,0))))))</f>
        <v>0</v>
      </c>
      <c r="AL397" s="9">
        <f>IF($M397=Data!$L$10,Data!$V$12,IF($M397=Data!$L$12,Data!$V$12,IF($M397=Data!$Y$4,Data!$AA$12,IF($M397=Data!$AD$4,Data!$AF$12,IF($M397=Data!$AI$4,Data!$AK$12,IF($M397=Data!$AN$4,Data!$AP$12,0))))))</f>
        <v>0</v>
      </c>
      <c r="AM397" s="9">
        <f>IF($M397=Data!$L$10,Data!$V$13,IF($M397=Data!$L$12,Data!$V$13,IF($M397=Data!$Y$4,Data!$AA$13,IF($M397=Data!$AD$4,Data!$AF$13,IF($M397=Data!$AI$4,Data!$AK$13,IF($M397=Data!$AN$4,Data!$AP$13,0))))))</f>
        <v>0</v>
      </c>
      <c r="AN397" s="9">
        <f>IF($M397=Data!$L$10,Data!$V$14,IF($M397=Data!$L$12,Data!$V$14,IF($M397=Data!$Y$4,Data!$AA$14,IF($M397=Data!$AD$4,Data!$AF$14,IF($M397=Data!$AI$4,Data!$AK$14,IF($M397=Data!$AN$4,Data!$AP$14,0))))))</f>
        <v>0</v>
      </c>
      <c r="AO397" s="9">
        <f>IF($M397=Data!$L$10,Data!$V$15,IF($M397=Data!$L$12,Data!$V$15,IF($M397=Data!$Y$4,Data!$AA$15,IF($M397=Data!$AD$4,Data!$AF$15,IF($M397=Data!$AI$4,Data!$AK$15,IF($M397=Data!$AN$4,Data!$AP$15,0))))))</f>
        <v>0</v>
      </c>
      <c r="AP397" s="9">
        <f>IF($M397=Data!$L$10,Data!$V$16,IF($M397=Data!$L$12,Data!$V$16,IF($M397=Data!$Y$4,Data!$AA$16,IF($M397=Data!$AD$4,Data!$AF$16,IF($M397=Data!$AI$4,Data!$AK$16,IF($M397=Data!$AN$4,Data!$AP$16,0))))))</f>
        <v>0</v>
      </c>
      <c r="AQ397" s="9">
        <f>IF($M397=Data!$L$10,Data!$V$17,IF($M397=Data!$L$12,Data!$V$17,IF($M397=Data!$Y$4,Data!$AA$17,IF($M397=Data!$AD$4,Data!$AF$17,IF($M397=Data!$AI$4,Data!$AK$17,IF($M397=Data!$AN$4,Data!$AP$17,0))))))</f>
        <v>0</v>
      </c>
      <c r="AR397" s="9">
        <f>IF($M397=Data!$L$10,Data!$V$18,IF($M397=Data!$L$12,Data!$V$18,IF($M397=Data!$Y$4,Data!$AA$18,IF($M397=Data!$AD$4,Data!$AF$18,IF($M397=Data!$AI$4,Data!$AK$18,IF($M397=Data!$AN$4,Data!$AP$18,0))))))</f>
        <v>0</v>
      </c>
      <c r="AS397" s="9">
        <f>IF($M397=Data!$L$10,Data!$V$19,IF($M397=Data!$L$12,Data!$V$19,IF($M397=Data!$Y$4,Data!$AA$19,IF($M397=Data!$AD$4,Data!$AF$19,IF($M397=Data!$AI$4,Data!$AK$19,IF($M397=Data!$AN$4,Data!$AP$19,0))))))</f>
        <v>0</v>
      </c>
      <c r="AT397" s="9">
        <f>IF($M397=Data!$L$10,Data!$V$20,IF($M397=Data!$L$12,Data!$V$20,IF($M397=Data!$Y$4,Data!$AA$20,IF($M397=Data!$AD$4,Data!$AF$20,IF($M397=Data!$AI$4,Data!$AK$20,IF($M397=Data!$AN$4,Data!$AP$20,0))))))</f>
        <v>0</v>
      </c>
      <c r="AU397" s="9">
        <f>IF($M397=Data!$L$10,Data!$V$21,IF($M397=Data!$L$12,Data!$V$21,IF($M397=Data!$Y$4,Data!$AA$21,IF($M397=Data!$AD$4,Data!$AF$21,IF($M397=Data!$AI$4,Data!$AK$21,IF($M397=Data!$AN$4,Data!$AP$21,0))))))</f>
        <v>0</v>
      </c>
      <c r="AV397" s="9">
        <f>IF($M397=Data!$L$10,Data!$V$22,IF($M397=Data!$L$12,Data!$V$22,IF($M397=Data!$Y$4,Data!$AA$22,IF($M397=Data!$AD$4,Data!$AF$22,IF($M397=Data!$AI$4,Data!$AK$22,IF($M397=Data!$AN$4,Data!$AP$22,0))))))</f>
        <v>0</v>
      </c>
      <c r="AW397" s="9">
        <f>IF($M397=Data!$L$10,Data!$V$23,IF($M397=Data!$L$12,Data!$V$23,IF($M397=Data!$Y$4,Data!$AA$23,IF($M397=Data!$AD$4,Data!$AF$23,IF($M397=Data!$AI$4,Data!$AK$23,IF($M397=Data!$AN$4,Data!$AP$23,0))))))</f>
        <v>0</v>
      </c>
      <c r="AX397" s="9">
        <f>IF($M397=Data!$L$10,Data!$V$24,IF($M397=Data!$L$12,Data!$V$24,IF($M397=Data!$Y$4,Data!$AA$24,IF($M397=Data!$AD$4,Data!$AF$24,IF($M397=Data!$AI$4,Data!$AK$24,IF($M397=Data!$AN$4,Data!$AP$24,0))))))</f>
        <v>0</v>
      </c>
      <c r="AY397" s="9">
        <f>IF($M397=Data!$L$10,Data!$V$25,IF($M397=Data!$L$12,Data!$V$25,IF($M397=Data!$Y$4,Data!$AA$25,IF($M397=Data!$AD$4,Data!$AF$25,IF($M397=Data!$AI$4,Data!$AK$25,IF($M397=Data!$AN$4,Data!$AP$25,0))))))</f>
        <v>0</v>
      </c>
      <c r="AZ397" s="9">
        <f>IF($M397=Data!$L$10,Data!$V$26,IF($M397=Data!$L$12,Data!$V$26,IF($M397=Data!$Y$4,Data!$AA$26,IF($M397=Data!$AD$4,Data!$AF$26,IF($M397=Data!$AI$4,Data!$AK$26,IF($M397=Data!$AN$4,Data!$AP$26,0))))))</f>
        <v>0</v>
      </c>
      <c r="BA397" s="9">
        <f>IF($M397=Data!$L$10,Data!$V$27,IF($M397=Data!$L$12,Data!$V$27,IF($M397=Data!$Y$4,Data!$AA$27,IF($M397=Data!$AD$4,Data!$AF$27,IF($M397=Data!$AI$4,Data!$AK$27,IF($M397=Data!$AN$4,Data!$AP$27,0))))))</f>
        <v>0</v>
      </c>
      <c r="BB397" s="9">
        <f>IF($M397=Data!$L$10,Data!$V$28,IF($M397=Data!$L$12,Data!$V$28,IF($M397=Data!$Y$4,Data!$AA$28,IF($M397=Data!$AD$4,Data!$AF$28,IF($M397=Data!$AI$4,Data!$AK$28,IF($M397=Data!$AN$4,Data!$AP$28,0))))))</f>
        <v>0</v>
      </c>
      <c r="BC397" s="9">
        <f t="shared" si="24"/>
        <v>0</v>
      </c>
      <c r="BD397" s="119">
        <f>VLOOKUP($BC397,Data!$AS$4:$AT$128,2,FALSE)</f>
        <v>0</v>
      </c>
      <c r="BE397" s="102">
        <f>IF('LCLR Activity List v2.2'!$K397="SPR",1,0)</f>
        <v>0</v>
      </c>
      <c r="BF397" s="100" t="e">
        <f>IF($BE397=0,T397*Data!BF$98,IF($BE397=1,T397*Data!BK$98,T397*Data!BF$98))</f>
        <v>#N/A</v>
      </c>
      <c r="BG397" s="100" t="e">
        <f>IF($BE397=0,U397*Data!BG$98,IF($BE397=1,U397*Data!BL$98,U397*Data!BG$98))</f>
        <v>#N/A</v>
      </c>
      <c r="BH397" s="100" t="e">
        <f>IF($BE397=0,V397*Data!BH$98,IF($BE397=1,V397*Data!BM$98,V397*Data!BH$98))</f>
        <v>#N/A</v>
      </c>
      <c r="BI397" s="100" t="e">
        <f>IF($BE397=0,W397*Data!BI$98,IF($BE397=1,W397*Data!BN$98,W397*Data!BI$98))</f>
        <v>#N/A</v>
      </c>
      <c r="BJ397" s="100" t="e">
        <f>IF($BE397=0,X397*Data!BJ$98,IF($BE397=1,X397*Data!BO$98,X397*Data!BJ$98))</f>
        <v>#N/A</v>
      </c>
      <c r="BK397" s="97" t="e">
        <f t="shared" ref="BK397:BK412" si="27">SUM(BF397:BJ397)</f>
        <v>#N/A</v>
      </c>
    </row>
    <row r="398" spans="1:63" x14ac:dyDescent="0.35">
      <c r="A398" s="187">
        <v>386</v>
      </c>
      <c r="B398" s="165"/>
      <c r="C398" s="166"/>
      <c r="D398" s="230"/>
      <c r="E398" s="166"/>
      <c r="F398" s="166"/>
      <c r="G398" s="166"/>
      <c r="H398" s="166"/>
      <c r="I398" s="166"/>
      <c r="J398" s="166"/>
      <c r="K398" s="166"/>
      <c r="L398" s="166"/>
      <c r="M398" s="166"/>
      <c r="N398" s="166"/>
      <c r="O398" s="231"/>
      <c r="P398" s="154">
        <f>VLOOKUP($BC398,Data!$AS$4:$AT$128,2,FALSE)</f>
        <v>0</v>
      </c>
      <c r="Q398" s="166"/>
      <c r="R398" s="166"/>
      <c r="S398" s="155"/>
      <c r="T398" s="170"/>
      <c r="U398" s="170"/>
      <c r="V398" s="170"/>
      <c r="W398" s="170"/>
      <c r="X398" s="156">
        <f t="shared" si="25"/>
        <v>0</v>
      </c>
      <c r="Y398" s="170"/>
      <c r="Z398" s="156">
        <f t="shared" si="26"/>
        <v>0</v>
      </c>
      <c r="AA398" s="175"/>
      <c r="AB398" s="176"/>
      <c r="AD398" s="9">
        <f>IF($M398=Data!$L$10,Data!$V$4,IF($M398=Data!$L$12,Data!$V$4,IF($M398=Data!$Y$4,Data!$AA$4,IF($M398=Data!$AD$4,Data!$AF$4,IF($M398=Data!$AI$4,Data!$AK$4,IF($M398=Data!$AN$4,Data!$AP$4,0))))))</f>
        <v>0</v>
      </c>
      <c r="AE398" s="9">
        <f>IF($M398=Data!$L$10,Data!$V$5,IF($M398=Data!$L$12,Data!$V$5,IF($M398=Data!$Y$4,Data!$AA$5,IF($M398=Data!$AD$4,Data!$AF$5,IF($M398=Data!$AI$4,Data!$AK$5,IF($M398=Data!$AN$4,Data!$AP$5,0))))))</f>
        <v>0</v>
      </c>
      <c r="AF398" s="9">
        <f>IF($M398=Data!$L$10,Data!$V$6,IF($M398=Data!$L$12,Data!$V$6,IF($M398=Data!$Y$4,Data!$AA$6,IF($M398=Data!$AD$4,Data!$AF$6,IF($M398=Data!$AI$4,Data!$AK$6,IF($M398=Data!$AN$4,Data!$AP$6,0))))))</f>
        <v>0</v>
      </c>
      <c r="AG398" s="9">
        <f>IF($M398=Data!$L$10,Data!$V$7,IF($M398=Data!$L$12,Data!$V$7,IF($M398=Data!$Y$4,Data!$AA$7,IF($M398=Data!$AD$4,Data!$AF$7,IF($M398=Data!$AI$4,Data!$AK$7,IF($M398=Data!$AN$4,Data!$AP$7,0))))))</f>
        <v>0</v>
      </c>
      <c r="AH398" s="9">
        <f>IF($M398=Data!$L$10,Data!$V$8,IF($M398=Data!$L$12,Data!$V$8,IF($M398=Data!$Y$4,Data!$AA$8,IF($M398=Data!$AD$4,Data!$AF$8,IF($M398=Data!$AI$4,Data!$AK$8,IF($M398=Data!$AN$4,Data!$AP$8,0))))))</f>
        <v>0</v>
      </c>
      <c r="AI398" s="9">
        <f>IF($M398=Data!$L$10,Data!$V$9,IF($M398=Data!$L$12,Data!$V$9,IF($M398=Data!$Y$4,Data!$AA$9,IF($M398=Data!$AD$4,Data!$AF$9,IF($M398=Data!$AI$4,Data!$AK$9,IF($M398=Data!$AN$4,Data!$AP$9,0))))))</f>
        <v>0</v>
      </c>
      <c r="AJ398" s="9">
        <f>IF($M398=Data!$L$10,Data!$V$10,IF($M398=Data!$L$12,Data!$V$10,IF($M398=Data!$Y$4,Data!$AA$10,IF($M398=Data!$AD$4,Data!$AF$10,IF($M398=Data!$AI$4,Data!$AK$10,IF($M398=Data!$AN$4,Data!$AP$10,0))))))</f>
        <v>0</v>
      </c>
      <c r="AK398" s="9">
        <f>IF($M398=Data!$L$10,Data!$V$11,IF($M398=Data!$L$12,Data!$V$11,IF($M398=Data!$Y$4,Data!$AA$11,IF($M398=Data!$AD$4,Data!$AF$11,IF($M398=Data!$AI$4,Data!$AK$11,IF($M398=Data!$AN$4,Data!$AP$11,0))))))</f>
        <v>0</v>
      </c>
      <c r="AL398" s="9">
        <f>IF($M398=Data!$L$10,Data!$V$12,IF($M398=Data!$L$12,Data!$V$12,IF($M398=Data!$Y$4,Data!$AA$12,IF($M398=Data!$AD$4,Data!$AF$12,IF($M398=Data!$AI$4,Data!$AK$12,IF($M398=Data!$AN$4,Data!$AP$12,0))))))</f>
        <v>0</v>
      </c>
      <c r="AM398" s="9">
        <f>IF($M398=Data!$L$10,Data!$V$13,IF($M398=Data!$L$12,Data!$V$13,IF($M398=Data!$Y$4,Data!$AA$13,IF($M398=Data!$AD$4,Data!$AF$13,IF($M398=Data!$AI$4,Data!$AK$13,IF($M398=Data!$AN$4,Data!$AP$13,0))))))</f>
        <v>0</v>
      </c>
      <c r="AN398" s="9">
        <f>IF($M398=Data!$L$10,Data!$V$14,IF($M398=Data!$L$12,Data!$V$14,IF($M398=Data!$Y$4,Data!$AA$14,IF($M398=Data!$AD$4,Data!$AF$14,IF($M398=Data!$AI$4,Data!$AK$14,IF($M398=Data!$AN$4,Data!$AP$14,0))))))</f>
        <v>0</v>
      </c>
      <c r="AO398" s="9">
        <f>IF($M398=Data!$L$10,Data!$V$15,IF($M398=Data!$L$12,Data!$V$15,IF($M398=Data!$Y$4,Data!$AA$15,IF($M398=Data!$AD$4,Data!$AF$15,IF($M398=Data!$AI$4,Data!$AK$15,IF($M398=Data!$AN$4,Data!$AP$15,0))))))</f>
        <v>0</v>
      </c>
      <c r="AP398" s="9">
        <f>IF($M398=Data!$L$10,Data!$V$16,IF($M398=Data!$L$12,Data!$V$16,IF($M398=Data!$Y$4,Data!$AA$16,IF($M398=Data!$AD$4,Data!$AF$16,IF($M398=Data!$AI$4,Data!$AK$16,IF($M398=Data!$AN$4,Data!$AP$16,0))))))</f>
        <v>0</v>
      </c>
      <c r="AQ398" s="9">
        <f>IF($M398=Data!$L$10,Data!$V$17,IF($M398=Data!$L$12,Data!$V$17,IF($M398=Data!$Y$4,Data!$AA$17,IF($M398=Data!$AD$4,Data!$AF$17,IF($M398=Data!$AI$4,Data!$AK$17,IF($M398=Data!$AN$4,Data!$AP$17,0))))))</f>
        <v>0</v>
      </c>
      <c r="AR398" s="9">
        <f>IF($M398=Data!$L$10,Data!$V$18,IF($M398=Data!$L$12,Data!$V$18,IF($M398=Data!$Y$4,Data!$AA$18,IF($M398=Data!$AD$4,Data!$AF$18,IF($M398=Data!$AI$4,Data!$AK$18,IF($M398=Data!$AN$4,Data!$AP$18,0))))))</f>
        <v>0</v>
      </c>
      <c r="AS398" s="9">
        <f>IF($M398=Data!$L$10,Data!$V$19,IF($M398=Data!$L$12,Data!$V$19,IF($M398=Data!$Y$4,Data!$AA$19,IF($M398=Data!$AD$4,Data!$AF$19,IF($M398=Data!$AI$4,Data!$AK$19,IF($M398=Data!$AN$4,Data!$AP$19,0))))))</f>
        <v>0</v>
      </c>
      <c r="AT398" s="9">
        <f>IF($M398=Data!$L$10,Data!$V$20,IF($M398=Data!$L$12,Data!$V$20,IF($M398=Data!$Y$4,Data!$AA$20,IF($M398=Data!$AD$4,Data!$AF$20,IF($M398=Data!$AI$4,Data!$AK$20,IF($M398=Data!$AN$4,Data!$AP$20,0))))))</f>
        <v>0</v>
      </c>
      <c r="AU398" s="9">
        <f>IF($M398=Data!$L$10,Data!$V$21,IF($M398=Data!$L$12,Data!$V$21,IF($M398=Data!$Y$4,Data!$AA$21,IF($M398=Data!$AD$4,Data!$AF$21,IF($M398=Data!$AI$4,Data!$AK$21,IF($M398=Data!$AN$4,Data!$AP$21,0))))))</f>
        <v>0</v>
      </c>
      <c r="AV398" s="9">
        <f>IF($M398=Data!$L$10,Data!$V$22,IF($M398=Data!$L$12,Data!$V$22,IF($M398=Data!$Y$4,Data!$AA$22,IF($M398=Data!$AD$4,Data!$AF$22,IF($M398=Data!$AI$4,Data!$AK$22,IF($M398=Data!$AN$4,Data!$AP$22,0))))))</f>
        <v>0</v>
      </c>
      <c r="AW398" s="9">
        <f>IF($M398=Data!$L$10,Data!$V$23,IF($M398=Data!$L$12,Data!$V$23,IF($M398=Data!$Y$4,Data!$AA$23,IF($M398=Data!$AD$4,Data!$AF$23,IF($M398=Data!$AI$4,Data!$AK$23,IF($M398=Data!$AN$4,Data!$AP$23,0))))))</f>
        <v>0</v>
      </c>
      <c r="AX398" s="9">
        <f>IF($M398=Data!$L$10,Data!$V$24,IF($M398=Data!$L$12,Data!$V$24,IF($M398=Data!$Y$4,Data!$AA$24,IF($M398=Data!$AD$4,Data!$AF$24,IF($M398=Data!$AI$4,Data!$AK$24,IF($M398=Data!$AN$4,Data!$AP$24,0))))))</f>
        <v>0</v>
      </c>
      <c r="AY398" s="9">
        <f>IF($M398=Data!$L$10,Data!$V$25,IF($M398=Data!$L$12,Data!$V$25,IF($M398=Data!$Y$4,Data!$AA$25,IF($M398=Data!$AD$4,Data!$AF$25,IF($M398=Data!$AI$4,Data!$AK$25,IF($M398=Data!$AN$4,Data!$AP$25,0))))))</f>
        <v>0</v>
      </c>
      <c r="AZ398" s="9">
        <f>IF($M398=Data!$L$10,Data!$V$26,IF($M398=Data!$L$12,Data!$V$26,IF($M398=Data!$Y$4,Data!$AA$26,IF($M398=Data!$AD$4,Data!$AF$26,IF($M398=Data!$AI$4,Data!$AK$26,IF($M398=Data!$AN$4,Data!$AP$26,0))))))</f>
        <v>0</v>
      </c>
      <c r="BA398" s="9">
        <f>IF($M398=Data!$L$10,Data!$V$27,IF($M398=Data!$L$12,Data!$V$27,IF($M398=Data!$Y$4,Data!$AA$27,IF($M398=Data!$AD$4,Data!$AF$27,IF($M398=Data!$AI$4,Data!$AK$27,IF($M398=Data!$AN$4,Data!$AP$27,0))))))</f>
        <v>0</v>
      </c>
      <c r="BB398" s="9">
        <f>IF($M398=Data!$L$10,Data!$V$28,IF($M398=Data!$L$12,Data!$V$28,IF($M398=Data!$Y$4,Data!$AA$28,IF($M398=Data!$AD$4,Data!$AF$28,IF($M398=Data!$AI$4,Data!$AK$28,IF($M398=Data!$AN$4,Data!$AP$28,0))))))</f>
        <v>0</v>
      </c>
      <c r="BC398" s="9">
        <f t="shared" si="24"/>
        <v>0</v>
      </c>
      <c r="BD398" s="119">
        <f>VLOOKUP($BC398,Data!$AS$4:$AT$128,2,FALSE)</f>
        <v>0</v>
      </c>
      <c r="BE398" s="102">
        <f>IF('LCLR Activity List v2.2'!$K398="SPR",1,0)</f>
        <v>0</v>
      </c>
      <c r="BF398" s="100" t="e">
        <f>IF($BE398=0,T398*Data!BF$98,IF($BE398=1,T398*Data!BK$98,T398*Data!BF$98))</f>
        <v>#N/A</v>
      </c>
      <c r="BG398" s="100" t="e">
        <f>IF($BE398=0,U398*Data!BG$98,IF($BE398=1,U398*Data!BL$98,U398*Data!BG$98))</f>
        <v>#N/A</v>
      </c>
      <c r="BH398" s="100" t="e">
        <f>IF($BE398=0,V398*Data!BH$98,IF($BE398=1,V398*Data!BM$98,V398*Data!BH$98))</f>
        <v>#N/A</v>
      </c>
      <c r="BI398" s="100" t="e">
        <f>IF($BE398=0,W398*Data!BI$98,IF($BE398=1,W398*Data!BN$98,W398*Data!BI$98))</f>
        <v>#N/A</v>
      </c>
      <c r="BJ398" s="100" t="e">
        <f>IF($BE398=0,X398*Data!BJ$98,IF($BE398=1,X398*Data!BO$98,X398*Data!BJ$98))</f>
        <v>#N/A</v>
      </c>
      <c r="BK398" s="97" t="e">
        <f t="shared" si="27"/>
        <v>#N/A</v>
      </c>
    </row>
    <row r="399" spans="1:63" x14ac:dyDescent="0.35">
      <c r="A399" s="187">
        <v>387</v>
      </c>
      <c r="B399" s="165"/>
      <c r="C399" s="166"/>
      <c r="D399" s="230"/>
      <c r="E399" s="166"/>
      <c r="F399" s="166"/>
      <c r="G399" s="166"/>
      <c r="H399" s="166"/>
      <c r="I399" s="166"/>
      <c r="J399" s="166"/>
      <c r="K399" s="166"/>
      <c r="L399" s="166"/>
      <c r="M399" s="166"/>
      <c r="N399" s="166"/>
      <c r="O399" s="231"/>
      <c r="P399" s="154">
        <f>VLOOKUP($BC399,Data!$AS$4:$AT$128,2,FALSE)</f>
        <v>0</v>
      </c>
      <c r="Q399" s="166"/>
      <c r="R399" s="166"/>
      <c r="S399" s="155"/>
      <c r="T399" s="170"/>
      <c r="U399" s="170"/>
      <c r="V399" s="170"/>
      <c r="W399" s="170"/>
      <c r="X399" s="156">
        <f t="shared" si="25"/>
        <v>0</v>
      </c>
      <c r="Y399" s="170"/>
      <c r="Z399" s="156">
        <f t="shared" si="26"/>
        <v>0</v>
      </c>
      <c r="AA399" s="175"/>
      <c r="AB399" s="176"/>
      <c r="AD399" s="9">
        <f>IF($M399=Data!$L$10,Data!$V$4,IF($M399=Data!$L$12,Data!$V$4,IF($M399=Data!$Y$4,Data!$AA$4,IF($M399=Data!$AD$4,Data!$AF$4,IF($M399=Data!$AI$4,Data!$AK$4,IF($M399=Data!$AN$4,Data!$AP$4,0))))))</f>
        <v>0</v>
      </c>
      <c r="AE399" s="9">
        <f>IF($M399=Data!$L$10,Data!$V$5,IF($M399=Data!$L$12,Data!$V$5,IF($M399=Data!$Y$4,Data!$AA$5,IF($M399=Data!$AD$4,Data!$AF$5,IF($M399=Data!$AI$4,Data!$AK$5,IF($M399=Data!$AN$4,Data!$AP$5,0))))))</f>
        <v>0</v>
      </c>
      <c r="AF399" s="9">
        <f>IF($M399=Data!$L$10,Data!$V$6,IF($M399=Data!$L$12,Data!$V$6,IF($M399=Data!$Y$4,Data!$AA$6,IF($M399=Data!$AD$4,Data!$AF$6,IF($M399=Data!$AI$4,Data!$AK$6,IF($M399=Data!$AN$4,Data!$AP$6,0))))))</f>
        <v>0</v>
      </c>
      <c r="AG399" s="9">
        <f>IF($M399=Data!$L$10,Data!$V$7,IF($M399=Data!$L$12,Data!$V$7,IF($M399=Data!$Y$4,Data!$AA$7,IF($M399=Data!$AD$4,Data!$AF$7,IF($M399=Data!$AI$4,Data!$AK$7,IF($M399=Data!$AN$4,Data!$AP$7,0))))))</f>
        <v>0</v>
      </c>
      <c r="AH399" s="9">
        <f>IF($M399=Data!$L$10,Data!$V$8,IF($M399=Data!$L$12,Data!$V$8,IF($M399=Data!$Y$4,Data!$AA$8,IF($M399=Data!$AD$4,Data!$AF$8,IF($M399=Data!$AI$4,Data!$AK$8,IF($M399=Data!$AN$4,Data!$AP$8,0))))))</f>
        <v>0</v>
      </c>
      <c r="AI399" s="9">
        <f>IF($M399=Data!$L$10,Data!$V$9,IF($M399=Data!$L$12,Data!$V$9,IF($M399=Data!$Y$4,Data!$AA$9,IF($M399=Data!$AD$4,Data!$AF$9,IF($M399=Data!$AI$4,Data!$AK$9,IF($M399=Data!$AN$4,Data!$AP$9,0))))))</f>
        <v>0</v>
      </c>
      <c r="AJ399" s="9">
        <f>IF($M399=Data!$L$10,Data!$V$10,IF($M399=Data!$L$12,Data!$V$10,IF($M399=Data!$Y$4,Data!$AA$10,IF($M399=Data!$AD$4,Data!$AF$10,IF($M399=Data!$AI$4,Data!$AK$10,IF($M399=Data!$AN$4,Data!$AP$10,0))))))</f>
        <v>0</v>
      </c>
      <c r="AK399" s="9">
        <f>IF($M399=Data!$L$10,Data!$V$11,IF($M399=Data!$L$12,Data!$V$11,IF($M399=Data!$Y$4,Data!$AA$11,IF($M399=Data!$AD$4,Data!$AF$11,IF($M399=Data!$AI$4,Data!$AK$11,IF($M399=Data!$AN$4,Data!$AP$11,0))))))</f>
        <v>0</v>
      </c>
      <c r="AL399" s="9">
        <f>IF($M399=Data!$L$10,Data!$V$12,IF($M399=Data!$L$12,Data!$V$12,IF($M399=Data!$Y$4,Data!$AA$12,IF($M399=Data!$AD$4,Data!$AF$12,IF($M399=Data!$AI$4,Data!$AK$12,IF($M399=Data!$AN$4,Data!$AP$12,0))))))</f>
        <v>0</v>
      </c>
      <c r="AM399" s="9">
        <f>IF($M399=Data!$L$10,Data!$V$13,IF($M399=Data!$L$12,Data!$V$13,IF($M399=Data!$Y$4,Data!$AA$13,IF($M399=Data!$AD$4,Data!$AF$13,IF($M399=Data!$AI$4,Data!$AK$13,IF($M399=Data!$AN$4,Data!$AP$13,0))))))</f>
        <v>0</v>
      </c>
      <c r="AN399" s="9">
        <f>IF($M399=Data!$L$10,Data!$V$14,IF($M399=Data!$L$12,Data!$V$14,IF($M399=Data!$Y$4,Data!$AA$14,IF($M399=Data!$AD$4,Data!$AF$14,IF($M399=Data!$AI$4,Data!$AK$14,IF($M399=Data!$AN$4,Data!$AP$14,0))))))</f>
        <v>0</v>
      </c>
      <c r="AO399" s="9">
        <f>IF($M399=Data!$L$10,Data!$V$15,IF($M399=Data!$L$12,Data!$V$15,IF($M399=Data!$Y$4,Data!$AA$15,IF($M399=Data!$AD$4,Data!$AF$15,IF($M399=Data!$AI$4,Data!$AK$15,IF($M399=Data!$AN$4,Data!$AP$15,0))))))</f>
        <v>0</v>
      </c>
      <c r="AP399" s="9">
        <f>IF($M399=Data!$L$10,Data!$V$16,IF($M399=Data!$L$12,Data!$V$16,IF($M399=Data!$Y$4,Data!$AA$16,IF($M399=Data!$AD$4,Data!$AF$16,IF($M399=Data!$AI$4,Data!$AK$16,IF($M399=Data!$AN$4,Data!$AP$16,0))))))</f>
        <v>0</v>
      </c>
      <c r="AQ399" s="9">
        <f>IF($M399=Data!$L$10,Data!$V$17,IF($M399=Data!$L$12,Data!$V$17,IF($M399=Data!$Y$4,Data!$AA$17,IF($M399=Data!$AD$4,Data!$AF$17,IF($M399=Data!$AI$4,Data!$AK$17,IF($M399=Data!$AN$4,Data!$AP$17,0))))))</f>
        <v>0</v>
      </c>
      <c r="AR399" s="9">
        <f>IF($M399=Data!$L$10,Data!$V$18,IF($M399=Data!$L$12,Data!$V$18,IF($M399=Data!$Y$4,Data!$AA$18,IF($M399=Data!$AD$4,Data!$AF$18,IF($M399=Data!$AI$4,Data!$AK$18,IF($M399=Data!$AN$4,Data!$AP$18,0))))))</f>
        <v>0</v>
      </c>
      <c r="AS399" s="9">
        <f>IF($M399=Data!$L$10,Data!$V$19,IF($M399=Data!$L$12,Data!$V$19,IF($M399=Data!$Y$4,Data!$AA$19,IF($M399=Data!$AD$4,Data!$AF$19,IF($M399=Data!$AI$4,Data!$AK$19,IF($M399=Data!$AN$4,Data!$AP$19,0))))))</f>
        <v>0</v>
      </c>
      <c r="AT399" s="9">
        <f>IF($M399=Data!$L$10,Data!$V$20,IF($M399=Data!$L$12,Data!$V$20,IF($M399=Data!$Y$4,Data!$AA$20,IF($M399=Data!$AD$4,Data!$AF$20,IF($M399=Data!$AI$4,Data!$AK$20,IF($M399=Data!$AN$4,Data!$AP$20,0))))))</f>
        <v>0</v>
      </c>
      <c r="AU399" s="9">
        <f>IF($M399=Data!$L$10,Data!$V$21,IF($M399=Data!$L$12,Data!$V$21,IF($M399=Data!$Y$4,Data!$AA$21,IF($M399=Data!$AD$4,Data!$AF$21,IF($M399=Data!$AI$4,Data!$AK$21,IF($M399=Data!$AN$4,Data!$AP$21,0))))))</f>
        <v>0</v>
      </c>
      <c r="AV399" s="9">
        <f>IF($M399=Data!$L$10,Data!$V$22,IF($M399=Data!$L$12,Data!$V$22,IF($M399=Data!$Y$4,Data!$AA$22,IF($M399=Data!$AD$4,Data!$AF$22,IF($M399=Data!$AI$4,Data!$AK$22,IF($M399=Data!$AN$4,Data!$AP$22,0))))))</f>
        <v>0</v>
      </c>
      <c r="AW399" s="9">
        <f>IF($M399=Data!$L$10,Data!$V$23,IF($M399=Data!$L$12,Data!$V$23,IF($M399=Data!$Y$4,Data!$AA$23,IF($M399=Data!$AD$4,Data!$AF$23,IF($M399=Data!$AI$4,Data!$AK$23,IF($M399=Data!$AN$4,Data!$AP$23,0))))))</f>
        <v>0</v>
      </c>
      <c r="AX399" s="9">
        <f>IF($M399=Data!$L$10,Data!$V$24,IF($M399=Data!$L$12,Data!$V$24,IF($M399=Data!$Y$4,Data!$AA$24,IF($M399=Data!$AD$4,Data!$AF$24,IF($M399=Data!$AI$4,Data!$AK$24,IF($M399=Data!$AN$4,Data!$AP$24,0))))))</f>
        <v>0</v>
      </c>
      <c r="AY399" s="9">
        <f>IF($M399=Data!$L$10,Data!$V$25,IF($M399=Data!$L$12,Data!$V$25,IF($M399=Data!$Y$4,Data!$AA$25,IF($M399=Data!$AD$4,Data!$AF$25,IF($M399=Data!$AI$4,Data!$AK$25,IF($M399=Data!$AN$4,Data!$AP$25,0))))))</f>
        <v>0</v>
      </c>
      <c r="AZ399" s="9">
        <f>IF($M399=Data!$L$10,Data!$V$26,IF($M399=Data!$L$12,Data!$V$26,IF($M399=Data!$Y$4,Data!$AA$26,IF($M399=Data!$AD$4,Data!$AF$26,IF($M399=Data!$AI$4,Data!$AK$26,IF($M399=Data!$AN$4,Data!$AP$26,0))))))</f>
        <v>0</v>
      </c>
      <c r="BA399" s="9">
        <f>IF($M399=Data!$L$10,Data!$V$27,IF($M399=Data!$L$12,Data!$V$27,IF($M399=Data!$Y$4,Data!$AA$27,IF($M399=Data!$AD$4,Data!$AF$27,IF($M399=Data!$AI$4,Data!$AK$27,IF($M399=Data!$AN$4,Data!$AP$27,0))))))</f>
        <v>0</v>
      </c>
      <c r="BB399" s="9">
        <f>IF($M399=Data!$L$10,Data!$V$28,IF($M399=Data!$L$12,Data!$V$28,IF($M399=Data!$Y$4,Data!$AA$28,IF($M399=Data!$AD$4,Data!$AF$28,IF($M399=Data!$AI$4,Data!$AK$28,IF($M399=Data!$AN$4,Data!$AP$28,0))))))</f>
        <v>0</v>
      </c>
      <c r="BC399" s="9">
        <f t="shared" ref="BC399:BC412" si="28">N399</f>
        <v>0</v>
      </c>
      <c r="BD399" s="119">
        <f>VLOOKUP($BC399,Data!$AS$4:$AT$128,2,FALSE)</f>
        <v>0</v>
      </c>
      <c r="BE399" s="102">
        <f>IF('LCLR Activity List v2.2'!$K399="SPR",1,0)</f>
        <v>0</v>
      </c>
      <c r="BF399" s="100" t="e">
        <f>IF($BE399=0,T399*Data!BF$98,IF($BE399=1,T399*Data!BK$98,T399*Data!BF$98))</f>
        <v>#N/A</v>
      </c>
      <c r="BG399" s="100" t="e">
        <f>IF($BE399=0,U399*Data!BG$98,IF($BE399=1,U399*Data!BL$98,U399*Data!BG$98))</f>
        <v>#N/A</v>
      </c>
      <c r="BH399" s="100" t="e">
        <f>IF($BE399=0,V399*Data!BH$98,IF($BE399=1,V399*Data!BM$98,V399*Data!BH$98))</f>
        <v>#N/A</v>
      </c>
      <c r="BI399" s="100" t="e">
        <f>IF($BE399=0,W399*Data!BI$98,IF($BE399=1,W399*Data!BN$98,W399*Data!BI$98))</f>
        <v>#N/A</v>
      </c>
      <c r="BJ399" s="100" t="e">
        <f>IF($BE399=0,X399*Data!BJ$98,IF($BE399=1,X399*Data!BO$98,X399*Data!BJ$98))</f>
        <v>#N/A</v>
      </c>
      <c r="BK399" s="97" t="e">
        <f t="shared" si="27"/>
        <v>#N/A</v>
      </c>
    </row>
    <row r="400" spans="1:63" x14ac:dyDescent="0.35">
      <c r="A400" s="187">
        <v>388</v>
      </c>
      <c r="B400" s="165"/>
      <c r="C400" s="166"/>
      <c r="D400" s="230"/>
      <c r="E400" s="166"/>
      <c r="F400" s="166"/>
      <c r="G400" s="166"/>
      <c r="H400" s="166"/>
      <c r="I400" s="166"/>
      <c r="J400" s="166"/>
      <c r="K400" s="166"/>
      <c r="L400" s="166"/>
      <c r="M400" s="166"/>
      <c r="N400" s="166"/>
      <c r="O400" s="231"/>
      <c r="P400" s="154">
        <f>VLOOKUP($BC400,Data!$AS$4:$AT$128,2,FALSE)</f>
        <v>0</v>
      </c>
      <c r="Q400" s="166"/>
      <c r="R400" s="166"/>
      <c r="S400" s="155"/>
      <c r="T400" s="170"/>
      <c r="U400" s="170"/>
      <c r="V400" s="170"/>
      <c r="W400" s="170"/>
      <c r="X400" s="156">
        <f t="shared" si="25"/>
        <v>0</v>
      </c>
      <c r="Y400" s="170"/>
      <c r="Z400" s="156">
        <f t="shared" si="26"/>
        <v>0</v>
      </c>
      <c r="AA400" s="175"/>
      <c r="AB400" s="176"/>
      <c r="AD400" s="9">
        <f>IF($M400=Data!$L$10,Data!$V$4,IF($M400=Data!$L$12,Data!$V$4,IF($M400=Data!$Y$4,Data!$AA$4,IF($M400=Data!$AD$4,Data!$AF$4,IF($M400=Data!$AI$4,Data!$AK$4,IF($M400=Data!$AN$4,Data!$AP$4,0))))))</f>
        <v>0</v>
      </c>
      <c r="AE400" s="9">
        <f>IF($M400=Data!$L$10,Data!$V$5,IF($M400=Data!$L$12,Data!$V$5,IF($M400=Data!$Y$4,Data!$AA$5,IF($M400=Data!$AD$4,Data!$AF$5,IF($M400=Data!$AI$4,Data!$AK$5,IF($M400=Data!$AN$4,Data!$AP$5,0))))))</f>
        <v>0</v>
      </c>
      <c r="AF400" s="9">
        <f>IF($M400=Data!$L$10,Data!$V$6,IF($M400=Data!$L$12,Data!$V$6,IF($M400=Data!$Y$4,Data!$AA$6,IF($M400=Data!$AD$4,Data!$AF$6,IF($M400=Data!$AI$4,Data!$AK$6,IF($M400=Data!$AN$4,Data!$AP$6,0))))))</f>
        <v>0</v>
      </c>
      <c r="AG400" s="9">
        <f>IF($M400=Data!$L$10,Data!$V$7,IF($M400=Data!$L$12,Data!$V$7,IF($M400=Data!$Y$4,Data!$AA$7,IF($M400=Data!$AD$4,Data!$AF$7,IF($M400=Data!$AI$4,Data!$AK$7,IF($M400=Data!$AN$4,Data!$AP$7,0))))))</f>
        <v>0</v>
      </c>
      <c r="AH400" s="9">
        <f>IF($M400=Data!$L$10,Data!$V$8,IF($M400=Data!$L$12,Data!$V$8,IF($M400=Data!$Y$4,Data!$AA$8,IF($M400=Data!$AD$4,Data!$AF$8,IF($M400=Data!$AI$4,Data!$AK$8,IF($M400=Data!$AN$4,Data!$AP$8,0))))))</f>
        <v>0</v>
      </c>
      <c r="AI400" s="9">
        <f>IF($M400=Data!$L$10,Data!$V$9,IF($M400=Data!$L$12,Data!$V$9,IF($M400=Data!$Y$4,Data!$AA$9,IF($M400=Data!$AD$4,Data!$AF$9,IF($M400=Data!$AI$4,Data!$AK$9,IF($M400=Data!$AN$4,Data!$AP$9,0))))))</f>
        <v>0</v>
      </c>
      <c r="AJ400" s="9">
        <f>IF($M400=Data!$L$10,Data!$V$10,IF($M400=Data!$L$12,Data!$V$10,IF($M400=Data!$Y$4,Data!$AA$10,IF($M400=Data!$AD$4,Data!$AF$10,IF($M400=Data!$AI$4,Data!$AK$10,IF($M400=Data!$AN$4,Data!$AP$10,0))))))</f>
        <v>0</v>
      </c>
      <c r="AK400" s="9">
        <f>IF($M400=Data!$L$10,Data!$V$11,IF($M400=Data!$L$12,Data!$V$11,IF($M400=Data!$Y$4,Data!$AA$11,IF($M400=Data!$AD$4,Data!$AF$11,IF($M400=Data!$AI$4,Data!$AK$11,IF($M400=Data!$AN$4,Data!$AP$11,0))))))</f>
        <v>0</v>
      </c>
      <c r="AL400" s="9">
        <f>IF($M400=Data!$L$10,Data!$V$12,IF($M400=Data!$L$12,Data!$V$12,IF($M400=Data!$Y$4,Data!$AA$12,IF($M400=Data!$AD$4,Data!$AF$12,IF($M400=Data!$AI$4,Data!$AK$12,IF($M400=Data!$AN$4,Data!$AP$12,0))))))</f>
        <v>0</v>
      </c>
      <c r="AM400" s="9">
        <f>IF($M400=Data!$L$10,Data!$V$13,IF($M400=Data!$L$12,Data!$V$13,IF($M400=Data!$Y$4,Data!$AA$13,IF($M400=Data!$AD$4,Data!$AF$13,IF($M400=Data!$AI$4,Data!$AK$13,IF($M400=Data!$AN$4,Data!$AP$13,0))))))</f>
        <v>0</v>
      </c>
      <c r="AN400" s="9">
        <f>IF($M400=Data!$L$10,Data!$V$14,IF($M400=Data!$L$12,Data!$V$14,IF($M400=Data!$Y$4,Data!$AA$14,IF($M400=Data!$AD$4,Data!$AF$14,IF($M400=Data!$AI$4,Data!$AK$14,IF($M400=Data!$AN$4,Data!$AP$14,0))))))</f>
        <v>0</v>
      </c>
      <c r="AO400" s="9">
        <f>IF($M400=Data!$L$10,Data!$V$15,IF($M400=Data!$L$12,Data!$V$15,IF($M400=Data!$Y$4,Data!$AA$15,IF($M400=Data!$AD$4,Data!$AF$15,IF($M400=Data!$AI$4,Data!$AK$15,IF($M400=Data!$AN$4,Data!$AP$15,0))))))</f>
        <v>0</v>
      </c>
      <c r="AP400" s="9">
        <f>IF($M400=Data!$L$10,Data!$V$16,IF($M400=Data!$L$12,Data!$V$16,IF($M400=Data!$Y$4,Data!$AA$16,IF($M400=Data!$AD$4,Data!$AF$16,IF($M400=Data!$AI$4,Data!$AK$16,IF($M400=Data!$AN$4,Data!$AP$16,0))))))</f>
        <v>0</v>
      </c>
      <c r="AQ400" s="9">
        <f>IF($M400=Data!$L$10,Data!$V$17,IF($M400=Data!$L$12,Data!$V$17,IF($M400=Data!$Y$4,Data!$AA$17,IF($M400=Data!$AD$4,Data!$AF$17,IF($M400=Data!$AI$4,Data!$AK$17,IF($M400=Data!$AN$4,Data!$AP$17,0))))))</f>
        <v>0</v>
      </c>
      <c r="AR400" s="9">
        <f>IF($M400=Data!$L$10,Data!$V$18,IF($M400=Data!$L$12,Data!$V$18,IF($M400=Data!$Y$4,Data!$AA$18,IF($M400=Data!$AD$4,Data!$AF$18,IF($M400=Data!$AI$4,Data!$AK$18,IF($M400=Data!$AN$4,Data!$AP$18,0))))))</f>
        <v>0</v>
      </c>
      <c r="AS400" s="9">
        <f>IF($M400=Data!$L$10,Data!$V$19,IF($M400=Data!$L$12,Data!$V$19,IF($M400=Data!$Y$4,Data!$AA$19,IF($M400=Data!$AD$4,Data!$AF$19,IF($M400=Data!$AI$4,Data!$AK$19,IF($M400=Data!$AN$4,Data!$AP$19,0))))))</f>
        <v>0</v>
      </c>
      <c r="AT400" s="9">
        <f>IF($M400=Data!$L$10,Data!$V$20,IF($M400=Data!$L$12,Data!$V$20,IF($M400=Data!$Y$4,Data!$AA$20,IF($M400=Data!$AD$4,Data!$AF$20,IF($M400=Data!$AI$4,Data!$AK$20,IF($M400=Data!$AN$4,Data!$AP$20,0))))))</f>
        <v>0</v>
      </c>
      <c r="AU400" s="9">
        <f>IF($M400=Data!$L$10,Data!$V$21,IF($M400=Data!$L$12,Data!$V$21,IF($M400=Data!$Y$4,Data!$AA$21,IF($M400=Data!$AD$4,Data!$AF$21,IF($M400=Data!$AI$4,Data!$AK$21,IF($M400=Data!$AN$4,Data!$AP$21,0))))))</f>
        <v>0</v>
      </c>
      <c r="AV400" s="9">
        <f>IF($M400=Data!$L$10,Data!$V$22,IF($M400=Data!$L$12,Data!$V$22,IF($M400=Data!$Y$4,Data!$AA$22,IF($M400=Data!$AD$4,Data!$AF$22,IF($M400=Data!$AI$4,Data!$AK$22,IF($M400=Data!$AN$4,Data!$AP$22,0))))))</f>
        <v>0</v>
      </c>
      <c r="AW400" s="9">
        <f>IF($M400=Data!$L$10,Data!$V$23,IF($M400=Data!$L$12,Data!$V$23,IF($M400=Data!$Y$4,Data!$AA$23,IF($M400=Data!$AD$4,Data!$AF$23,IF($M400=Data!$AI$4,Data!$AK$23,IF($M400=Data!$AN$4,Data!$AP$23,0))))))</f>
        <v>0</v>
      </c>
      <c r="AX400" s="9">
        <f>IF($M400=Data!$L$10,Data!$V$24,IF($M400=Data!$L$12,Data!$V$24,IF($M400=Data!$Y$4,Data!$AA$24,IF($M400=Data!$AD$4,Data!$AF$24,IF($M400=Data!$AI$4,Data!$AK$24,IF($M400=Data!$AN$4,Data!$AP$24,0))))))</f>
        <v>0</v>
      </c>
      <c r="AY400" s="9">
        <f>IF($M400=Data!$L$10,Data!$V$25,IF($M400=Data!$L$12,Data!$V$25,IF($M400=Data!$Y$4,Data!$AA$25,IF($M400=Data!$AD$4,Data!$AF$25,IF($M400=Data!$AI$4,Data!$AK$25,IF($M400=Data!$AN$4,Data!$AP$25,0))))))</f>
        <v>0</v>
      </c>
      <c r="AZ400" s="9">
        <f>IF($M400=Data!$L$10,Data!$V$26,IF($M400=Data!$L$12,Data!$V$26,IF($M400=Data!$Y$4,Data!$AA$26,IF($M400=Data!$AD$4,Data!$AF$26,IF($M400=Data!$AI$4,Data!$AK$26,IF($M400=Data!$AN$4,Data!$AP$26,0))))))</f>
        <v>0</v>
      </c>
      <c r="BA400" s="9">
        <f>IF($M400=Data!$L$10,Data!$V$27,IF($M400=Data!$L$12,Data!$V$27,IF($M400=Data!$Y$4,Data!$AA$27,IF($M400=Data!$AD$4,Data!$AF$27,IF($M400=Data!$AI$4,Data!$AK$27,IF($M400=Data!$AN$4,Data!$AP$27,0))))))</f>
        <v>0</v>
      </c>
      <c r="BB400" s="9">
        <f>IF($M400=Data!$L$10,Data!$V$28,IF($M400=Data!$L$12,Data!$V$28,IF($M400=Data!$Y$4,Data!$AA$28,IF($M400=Data!$AD$4,Data!$AF$28,IF($M400=Data!$AI$4,Data!$AK$28,IF($M400=Data!$AN$4,Data!$AP$28,0))))))</f>
        <v>0</v>
      </c>
      <c r="BC400" s="9">
        <f t="shared" si="28"/>
        <v>0</v>
      </c>
      <c r="BD400" s="119">
        <f>VLOOKUP($BC400,Data!$AS$4:$AT$128,2,FALSE)</f>
        <v>0</v>
      </c>
      <c r="BE400" s="102">
        <f>IF('LCLR Activity List v2.2'!$K400="SPR",1,0)</f>
        <v>0</v>
      </c>
      <c r="BF400" s="100" t="e">
        <f>IF($BE400=0,T400*Data!BF$98,IF($BE400=1,T400*Data!BK$98,T400*Data!BF$98))</f>
        <v>#N/A</v>
      </c>
      <c r="BG400" s="100" t="e">
        <f>IF($BE400=0,U400*Data!BG$98,IF($BE400=1,U400*Data!BL$98,U400*Data!BG$98))</f>
        <v>#N/A</v>
      </c>
      <c r="BH400" s="100" t="e">
        <f>IF($BE400=0,V400*Data!BH$98,IF($BE400=1,V400*Data!BM$98,V400*Data!BH$98))</f>
        <v>#N/A</v>
      </c>
      <c r="BI400" s="100" t="e">
        <f>IF($BE400=0,W400*Data!BI$98,IF($BE400=1,W400*Data!BN$98,W400*Data!BI$98))</f>
        <v>#N/A</v>
      </c>
      <c r="BJ400" s="100" t="e">
        <f>IF($BE400=0,X400*Data!BJ$98,IF($BE400=1,X400*Data!BO$98,X400*Data!BJ$98))</f>
        <v>#N/A</v>
      </c>
      <c r="BK400" s="97" t="e">
        <f t="shared" si="27"/>
        <v>#N/A</v>
      </c>
    </row>
    <row r="401" spans="1:63" x14ac:dyDescent="0.35">
      <c r="A401" s="187">
        <v>389</v>
      </c>
      <c r="B401" s="165"/>
      <c r="C401" s="166"/>
      <c r="D401" s="230"/>
      <c r="E401" s="166"/>
      <c r="F401" s="166"/>
      <c r="G401" s="166"/>
      <c r="H401" s="166"/>
      <c r="I401" s="166"/>
      <c r="J401" s="166"/>
      <c r="K401" s="166"/>
      <c r="L401" s="166"/>
      <c r="M401" s="166"/>
      <c r="N401" s="166"/>
      <c r="O401" s="231"/>
      <c r="P401" s="154">
        <f>VLOOKUP($BC401,Data!$AS$4:$AT$128,2,FALSE)</f>
        <v>0</v>
      </c>
      <c r="Q401" s="166"/>
      <c r="R401" s="166"/>
      <c r="S401" s="155"/>
      <c r="T401" s="170"/>
      <c r="U401" s="170"/>
      <c r="V401" s="170"/>
      <c r="W401" s="170"/>
      <c r="X401" s="156">
        <f t="shared" si="25"/>
        <v>0</v>
      </c>
      <c r="Y401" s="170"/>
      <c r="Z401" s="156">
        <f t="shared" si="26"/>
        <v>0</v>
      </c>
      <c r="AA401" s="175"/>
      <c r="AB401" s="176"/>
      <c r="AD401" s="9">
        <f>IF($M401=Data!$L$10,Data!$V$4,IF($M401=Data!$L$12,Data!$V$4,IF($M401=Data!$Y$4,Data!$AA$4,IF($M401=Data!$AD$4,Data!$AF$4,IF($M401=Data!$AI$4,Data!$AK$4,IF($M401=Data!$AN$4,Data!$AP$4,0))))))</f>
        <v>0</v>
      </c>
      <c r="AE401" s="9">
        <f>IF($M401=Data!$L$10,Data!$V$5,IF($M401=Data!$L$12,Data!$V$5,IF($M401=Data!$Y$4,Data!$AA$5,IF($M401=Data!$AD$4,Data!$AF$5,IF($M401=Data!$AI$4,Data!$AK$5,IF($M401=Data!$AN$4,Data!$AP$5,0))))))</f>
        <v>0</v>
      </c>
      <c r="AF401" s="9">
        <f>IF($M401=Data!$L$10,Data!$V$6,IF($M401=Data!$L$12,Data!$V$6,IF($M401=Data!$Y$4,Data!$AA$6,IF($M401=Data!$AD$4,Data!$AF$6,IF($M401=Data!$AI$4,Data!$AK$6,IF($M401=Data!$AN$4,Data!$AP$6,0))))))</f>
        <v>0</v>
      </c>
      <c r="AG401" s="9">
        <f>IF($M401=Data!$L$10,Data!$V$7,IF($M401=Data!$L$12,Data!$V$7,IF($M401=Data!$Y$4,Data!$AA$7,IF($M401=Data!$AD$4,Data!$AF$7,IF($M401=Data!$AI$4,Data!$AK$7,IF($M401=Data!$AN$4,Data!$AP$7,0))))))</f>
        <v>0</v>
      </c>
      <c r="AH401" s="9">
        <f>IF($M401=Data!$L$10,Data!$V$8,IF($M401=Data!$L$12,Data!$V$8,IF($M401=Data!$Y$4,Data!$AA$8,IF($M401=Data!$AD$4,Data!$AF$8,IF($M401=Data!$AI$4,Data!$AK$8,IF($M401=Data!$AN$4,Data!$AP$8,0))))))</f>
        <v>0</v>
      </c>
      <c r="AI401" s="9">
        <f>IF($M401=Data!$L$10,Data!$V$9,IF($M401=Data!$L$12,Data!$V$9,IF($M401=Data!$Y$4,Data!$AA$9,IF($M401=Data!$AD$4,Data!$AF$9,IF($M401=Data!$AI$4,Data!$AK$9,IF($M401=Data!$AN$4,Data!$AP$9,0))))))</f>
        <v>0</v>
      </c>
      <c r="AJ401" s="9">
        <f>IF($M401=Data!$L$10,Data!$V$10,IF($M401=Data!$L$12,Data!$V$10,IF($M401=Data!$Y$4,Data!$AA$10,IF($M401=Data!$AD$4,Data!$AF$10,IF($M401=Data!$AI$4,Data!$AK$10,IF($M401=Data!$AN$4,Data!$AP$10,0))))))</f>
        <v>0</v>
      </c>
      <c r="AK401" s="9">
        <f>IF($M401=Data!$L$10,Data!$V$11,IF($M401=Data!$L$12,Data!$V$11,IF($M401=Data!$Y$4,Data!$AA$11,IF($M401=Data!$AD$4,Data!$AF$11,IF($M401=Data!$AI$4,Data!$AK$11,IF($M401=Data!$AN$4,Data!$AP$11,0))))))</f>
        <v>0</v>
      </c>
      <c r="AL401" s="9">
        <f>IF($M401=Data!$L$10,Data!$V$12,IF($M401=Data!$L$12,Data!$V$12,IF($M401=Data!$Y$4,Data!$AA$12,IF($M401=Data!$AD$4,Data!$AF$12,IF($M401=Data!$AI$4,Data!$AK$12,IF($M401=Data!$AN$4,Data!$AP$12,0))))))</f>
        <v>0</v>
      </c>
      <c r="AM401" s="9">
        <f>IF($M401=Data!$L$10,Data!$V$13,IF($M401=Data!$L$12,Data!$V$13,IF($M401=Data!$Y$4,Data!$AA$13,IF($M401=Data!$AD$4,Data!$AF$13,IF($M401=Data!$AI$4,Data!$AK$13,IF($M401=Data!$AN$4,Data!$AP$13,0))))))</f>
        <v>0</v>
      </c>
      <c r="AN401" s="9">
        <f>IF($M401=Data!$L$10,Data!$V$14,IF($M401=Data!$L$12,Data!$V$14,IF($M401=Data!$Y$4,Data!$AA$14,IF($M401=Data!$AD$4,Data!$AF$14,IF($M401=Data!$AI$4,Data!$AK$14,IF($M401=Data!$AN$4,Data!$AP$14,0))))))</f>
        <v>0</v>
      </c>
      <c r="AO401" s="9">
        <f>IF($M401=Data!$L$10,Data!$V$15,IF($M401=Data!$L$12,Data!$V$15,IF($M401=Data!$Y$4,Data!$AA$15,IF($M401=Data!$AD$4,Data!$AF$15,IF($M401=Data!$AI$4,Data!$AK$15,IF($M401=Data!$AN$4,Data!$AP$15,0))))))</f>
        <v>0</v>
      </c>
      <c r="AP401" s="9">
        <f>IF($M401=Data!$L$10,Data!$V$16,IF($M401=Data!$L$12,Data!$V$16,IF($M401=Data!$Y$4,Data!$AA$16,IF($M401=Data!$AD$4,Data!$AF$16,IF($M401=Data!$AI$4,Data!$AK$16,IF($M401=Data!$AN$4,Data!$AP$16,0))))))</f>
        <v>0</v>
      </c>
      <c r="AQ401" s="9">
        <f>IF($M401=Data!$L$10,Data!$V$17,IF($M401=Data!$L$12,Data!$V$17,IF($M401=Data!$Y$4,Data!$AA$17,IF($M401=Data!$AD$4,Data!$AF$17,IF($M401=Data!$AI$4,Data!$AK$17,IF($M401=Data!$AN$4,Data!$AP$17,0))))))</f>
        <v>0</v>
      </c>
      <c r="AR401" s="9">
        <f>IF($M401=Data!$L$10,Data!$V$18,IF($M401=Data!$L$12,Data!$V$18,IF($M401=Data!$Y$4,Data!$AA$18,IF($M401=Data!$AD$4,Data!$AF$18,IF($M401=Data!$AI$4,Data!$AK$18,IF($M401=Data!$AN$4,Data!$AP$18,0))))))</f>
        <v>0</v>
      </c>
      <c r="AS401" s="9">
        <f>IF($M401=Data!$L$10,Data!$V$19,IF($M401=Data!$L$12,Data!$V$19,IF($M401=Data!$Y$4,Data!$AA$19,IF($M401=Data!$AD$4,Data!$AF$19,IF($M401=Data!$AI$4,Data!$AK$19,IF($M401=Data!$AN$4,Data!$AP$19,0))))))</f>
        <v>0</v>
      </c>
      <c r="AT401" s="9">
        <f>IF($M401=Data!$L$10,Data!$V$20,IF($M401=Data!$L$12,Data!$V$20,IF($M401=Data!$Y$4,Data!$AA$20,IF($M401=Data!$AD$4,Data!$AF$20,IF($M401=Data!$AI$4,Data!$AK$20,IF($M401=Data!$AN$4,Data!$AP$20,0))))))</f>
        <v>0</v>
      </c>
      <c r="AU401" s="9">
        <f>IF($M401=Data!$L$10,Data!$V$21,IF($M401=Data!$L$12,Data!$V$21,IF($M401=Data!$Y$4,Data!$AA$21,IF($M401=Data!$AD$4,Data!$AF$21,IF($M401=Data!$AI$4,Data!$AK$21,IF($M401=Data!$AN$4,Data!$AP$21,0))))))</f>
        <v>0</v>
      </c>
      <c r="AV401" s="9">
        <f>IF($M401=Data!$L$10,Data!$V$22,IF($M401=Data!$L$12,Data!$V$22,IF($M401=Data!$Y$4,Data!$AA$22,IF($M401=Data!$AD$4,Data!$AF$22,IF($M401=Data!$AI$4,Data!$AK$22,IF($M401=Data!$AN$4,Data!$AP$22,0))))))</f>
        <v>0</v>
      </c>
      <c r="AW401" s="9">
        <f>IF($M401=Data!$L$10,Data!$V$23,IF($M401=Data!$L$12,Data!$V$23,IF($M401=Data!$Y$4,Data!$AA$23,IF($M401=Data!$AD$4,Data!$AF$23,IF($M401=Data!$AI$4,Data!$AK$23,IF($M401=Data!$AN$4,Data!$AP$23,0))))))</f>
        <v>0</v>
      </c>
      <c r="AX401" s="9">
        <f>IF($M401=Data!$L$10,Data!$V$24,IF($M401=Data!$L$12,Data!$V$24,IF($M401=Data!$Y$4,Data!$AA$24,IF($M401=Data!$AD$4,Data!$AF$24,IF($M401=Data!$AI$4,Data!$AK$24,IF($M401=Data!$AN$4,Data!$AP$24,0))))))</f>
        <v>0</v>
      </c>
      <c r="AY401" s="9">
        <f>IF($M401=Data!$L$10,Data!$V$25,IF($M401=Data!$L$12,Data!$V$25,IF($M401=Data!$Y$4,Data!$AA$25,IF($M401=Data!$AD$4,Data!$AF$25,IF($M401=Data!$AI$4,Data!$AK$25,IF($M401=Data!$AN$4,Data!$AP$25,0))))))</f>
        <v>0</v>
      </c>
      <c r="AZ401" s="9">
        <f>IF($M401=Data!$L$10,Data!$V$26,IF($M401=Data!$L$12,Data!$V$26,IF($M401=Data!$Y$4,Data!$AA$26,IF($M401=Data!$AD$4,Data!$AF$26,IF($M401=Data!$AI$4,Data!$AK$26,IF($M401=Data!$AN$4,Data!$AP$26,0))))))</f>
        <v>0</v>
      </c>
      <c r="BA401" s="9">
        <f>IF($M401=Data!$L$10,Data!$V$27,IF($M401=Data!$L$12,Data!$V$27,IF($M401=Data!$Y$4,Data!$AA$27,IF($M401=Data!$AD$4,Data!$AF$27,IF($M401=Data!$AI$4,Data!$AK$27,IF($M401=Data!$AN$4,Data!$AP$27,0))))))</f>
        <v>0</v>
      </c>
      <c r="BB401" s="9">
        <f>IF($M401=Data!$L$10,Data!$V$28,IF($M401=Data!$L$12,Data!$V$28,IF($M401=Data!$Y$4,Data!$AA$28,IF($M401=Data!$AD$4,Data!$AF$28,IF($M401=Data!$AI$4,Data!$AK$28,IF($M401=Data!$AN$4,Data!$AP$28,0))))))</f>
        <v>0</v>
      </c>
      <c r="BC401" s="9">
        <f t="shared" si="28"/>
        <v>0</v>
      </c>
      <c r="BD401" s="119">
        <f>VLOOKUP($BC401,Data!$AS$4:$AT$128,2,FALSE)</f>
        <v>0</v>
      </c>
      <c r="BE401" s="102">
        <f>IF('LCLR Activity List v2.2'!$K401="SPR",1,0)</f>
        <v>0</v>
      </c>
      <c r="BF401" s="100" t="e">
        <f>IF($BE401=0,T401*Data!BF$98,IF($BE401=1,T401*Data!BK$98,T401*Data!BF$98))</f>
        <v>#N/A</v>
      </c>
      <c r="BG401" s="100" t="e">
        <f>IF($BE401=0,U401*Data!BG$98,IF($BE401=1,U401*Data!BL$98,U401*Data!BG$98))</f>
        <v>#N/A</v>
      </c>
      <c r="BH401" s="100" t="e">
        <f>IF($BE401=0,V401*Data!BH$98,IF($BE401=1,V401*Data!BM$98,V401*Data!BH$98))</f>
        <v>#N/A</v>
      </c>
      <c r="BI401" s="100" t="e">
        <f>IF($BE401=0,W401*Data!BI$98,IF($BE401=1,W401*Data!BN$98,W401*Data!BI$98))</f>
        <v>#N/A</v>
      </c>
      <c r="BJ401" s="100" t="e">
        <f>IF($BE401=0,X401*Data!BJ$98,IF($BE401=1,X401*Data!BO$98,X401*Data!BJ$98))</f>
        <v>#N/A</v>
      </c>
      <c r="BK401" s="97" t="e">
        <f t="shared" si="27"/>
        <v>#N/A</v>
      </c>
    </row>
    <row r="402" spans="1:63" x14ac:dyDescent="0.35">
      <c r="A402" s="187">
        <v>390</v>
      </c>
      <c r="B402" s="165"/>
      <c r="C402" s="166"/>
      <c r="D402" s="230"/>
      <c r="E402" s="166"/>
      <c r="F402" s="166"/>
      <c r="G402" s="166"/>
      <c r="H402" s="166"/>
      <c r="I402" s="166"/>
      <c r="J402" s="166"/>
      <c r="K402" s="166"/>
      <c r="L402" s="166"/>
      <c r="M402" s="166"/>
      <c r="N402" s="166"/>
      <c r="O402" s="231"/>
      <c r="P402" s="154">
        <f>VLOOKUP($BC402,Data!$AS$4:$AT$128,2,FALSE)</f>
        <v>0</v>
      </c>
      <c r="Q402" s="166"/>
      <c r="R402" s="166"/>
      <c r="S402" s="155"/>
      <c r="T402" s="170"/>
      <c r="U402" s="170"/>
      <c r="V402" s="170"/>
      <c r="W402" s="170"/>
      <c r="X402" s="156">
        <f t="shared" si="25"/>
        <v>0</v>
      </c>
      <c r="Y402" s="170"/>
      <c r="Z402" s="156">
        <f t="shared" si="26"/>
        <v>0</v>
      </c>
      <c r="AA402" s="175"/>
      <c r="AB402" s="176"/>
      <c r="AD402" s="9">
        <f>IF($M402=Data!$L$10,Data!$V$4,IF($M402=Data!$L$12,Data!$V$4,IF($M402=Data!$Y$4,Data!$AA$4,IF($M402=Data!$AD$4,Data!$AF$4,IF($M402=Data!$AI$4,Data!$AK$4,IF($M402=Data!$AN$4,Data!$AP$4,0))))))</f>
        <v>0</v>
      </c>
      <c r="AE402" s="9">
        <f>IF($M402=Data!$L$10,Data!$V$5,IF($M402=Data!$L$12,Data!$V$5,IF($M402=Data!$Y$4,Data!$AA$5,IF($M402=Data!$AD$4,Data!$AF$5,IF($M402=Data!$AI$4,Data!$AK$5,IF($M402=Data!$AN$4,Data!$AP$5,0))))))</f>
        <v>0</v>
      </c>
      <c r="AF402" s="9">
        <f>IF($M402=Data!$L$10,Data!$V$6,IF($M402=Data!$L$12,Data!$V$6,IF($M402=Data!$Y$4,Data!$AA$6,IF($M402=Data!$AD$4,Data!$AF$6,IF($M402=Data!$AI$4,Data!$AK$6,IF($M402=Data!$AN$4,Data!$AP$6,0))))))</f>
        <v>0</v>
      </c>
      <c r="AG402" s="9">
        <f>IF($M402=Data!$L$10,Data!$V$7,IF($M402=Data!$L$12,Data!$V$7,IF($M402=Data!$Y$4,Data!$AA$7,IF($M402=Data!$AD$4,Data!$AF$7,IF($M402=Data!$AI$4,Data!$AK$7,IF($M402=Data!$AN$4,Data!$AP$7,0))))))</f>
        <v>0</v>
      </c>
      <c r="AH402" s="9">
        <f>IF($M402=Data!$L$10,Data!$V$8,IF($M402=Data!$L$12,Data!$V$8,IF($M402=Data!$Y$4,Data!$AA$8,IF($M402=Data!$AD$4,Data!$AF$8,IF($M402=Data!$AI$4,Data!$AK$8,IF($M402=Data!$AN$4,Data!$AP$8,0))))))</f>
        <v>0</v>
      </c>
      <c r="AI402" s="9">
        <f>IF($M402=Data!$L$10,Data!$V$9,IF($M402=Data!$L$12,Data!$V$9,IF($M402=Data!$Y$4,Data!$AA$9,IF($M402=Data!$AD$4,Data!$AF$9,IF($M402=Data!$AI$4,Data!$AK$9,IF($M402=Data!$AN$4,Data!$AP$9,0))))))</f>
        <v>0</v>
      </c>
      <c r="AJ402" s="9">
        <f>IF($M402=Data!$L$10,Data!$V$10,IF($M402=Data!$L$12,Data!$V$10,IF($M402=Data!$Y$4,Data!$AA$10,IF($M402=Data!$AD$4,Data!$AF$10,IF($M402=Data!$AI$4,Data!$AK$10,IF($M402=Data!$AN$4,Data!$AP$10,0))))))</f>
        <v>0</v>
      </c>
      <c r="AK402" s="9">
        <f>IF($M402=Data!$L$10,Data!$V$11,IF($M402=Data!$L$12,Data!$V$11,IF($M402=Data!$Y$4,Data!$AA$11,IF($M402=Data!$AD$4,Data!$AF$11,IF($M402=Data!$AI$4,Data!$AK$11,IF($M402=Data!$AN$4,Data!$AP$11,0))))))</f>
        <v>0</v>
      </c>
      <c r="AL402" s="9">
        <f>IF($M402=Data!$L$10,Data!$V$12,IF($M402=Data!$L$12,Data!$V$12,IF($M402=Data!$Y$4,Data!$AA$12,IF($M402=Data!$AD$4,Data!$AF$12,IF($M402=Data!$AI$4,Data!$AK$12,IF($M402=Data!$AN$4,Data!$AP$12,0))))))</f>
        <v>0</v>
      </c>
      <c r="AM402" s="9">
        <f>IF($M402=Data!$L$10,Data!$V$13,IF($M402=Data!$L$12,Data!$V$13,IF($M402=Data!$Y$4,Data!$AA$13,IF($M402=Data!$AD$4,Data!$AF$13,IF($M402=Data!$AI$4,Data!$AK$13,IF($M402=Data!$AN$4,Data!$AP$13,0))))))</f>
        <v>0</v>
      </c>
      <c r="AN402" s="9">
        <f>IF($M402=Data!$L$10,Data!$V$14,IF($M402=Data!$L$12,Data!$V$14,IF($M402=Data!$Y$4,Data!$AA$14,IF($M402=Data!$AD$4,Data!$AF$14,IF($M402=Data!$AI$4,Data!$AK$14,IF($M402=Data!$AN$4,Data!$AP$14,0))))))</f>
        <v>0</v>
      </c>
      <c r="AO402" s="9">
        <f>IF($M402=Data!$L$10,Data!$V$15,IF($M402=Data!$L$12,Data!$V$15,IF($M402=Data!$Y$4,Data!$AA$15,IF($M402=Data!$AD$4,Data!$AF$15,IF($M402=Data!$AI$4,Data!$AK$15,IF($M402=Data!$AN$4,Data!$AP$15,0))))))</f>
        <v>0</v>
      </c>
      <c r="AP402" s="9">
        <f>IF($M402=Data!$L$10,Data!$V$16,IF($M402=Data!$L$12,Data!$V$16,IF($M402=Data!$Y$4,Data!$AA$16,IF($M402=Data!$AD$4,Data!$AF$16,IF($M402=Data!$AI$4,Data!$AK$16,IF($M402=Data!$AN$4,Data!$AP$16,0))))))</f>
        <v>0</v>
      </c>
      <c r="AQ402" s="9">
        <f>IF($M402=Data!$L$10,Data!$V$17,IF($M402=Data!$L$12,Data!$V$17,IF($M402=Data!$Y$4,Data!$AA$17,IF($M402=Data!$AD$4,Data!$AF$17,IF($M402=Data!$AI$4,Data!$AK$17,IF($M402=Data!$AN$4,Data!$AP$17,0))))))</f>
        <v>0</v>
      </c>
      <c r="AR402" s="9">
        <f>IF($M402=Data!$L$10,Data!$V$18,IF($M402=Data!$L$12,Data!$V$18,IF($M402=Data!$Y$4,Data!$AA$18,IF($M402=Data!$AD$4,Data!$AF$18,IF($M402=Data!$AI$4,Data!$AK$18,IF($M402=Data!$AN$4,Data!$AP$18,0))))))</f>
        <v>0</v>
      </c>
      <c r="AS402" s="9">
        <f>IF($M402=Data!$L$10,Data!$V$19,IF($M402=Data!$L$12,Data!$V$19,IF($M402=Data!$Y$4,Data!$AA$19,IF($M402=Data!$AD$4,Data!$AF$19,IF($M402=Data!$AI$4,Data!$AK$19,IF($M402=Data!$AN$4,Data!$AP$19,0))))))</f>
        <v>0</v>
      </c>
      <c r="AT402" s="9">
        <f>IF($M402=Data!$L$10,Data!$V$20,IF($M402=Data!$L$12,Data!$V$20,IF($M402=Data!$Y$4,Data!$AA$20,IF($M402=Data!$AD$4,Data!$AF$20,IF($M402=Data!$AI$4,Data!$AK$20,IF($M402=Data!$AN$4,Data!$AP$20,0))))))</f>
        <v>0</v>
      </c>
      <c r="AU402" s="9">
        <f>IF($M402=Data!$L$10,Data!$V$21,IF($M402=Data!$L$12,Data!$V$21,IF($M402=Data!$Y$4,Data!$AA$21,IF($M402=Data!$AD$4,Data!$AF$21,IF($M402=Data!$AI$4,Data!$AK$21,IF($M402=Data!$AN$4,Data!$AP$21,0))))))</f>
        <v>0</v>
      </c>
      <c r="AV402" s="9">
        <f>IF($M402=Data!$L$10,Data!$V$22,IF($M402=Data!$L$12,Data!$V$22,IF($M402=Data!$Y$4,Data!$AA$22,IF($M402=Data!$AD$4,Data!$AF$22,IF($M402=Data!$AI$4,Data!$AK$22,IF($M402=Data!$AN$4,Data!$AP$22,0))))))</f>
        <v>0</v>
      </c>
      <c r="AW402" s="9">
        <f>IF($M402=Data!$L$10,Data!$V$23,IF($M402=Data!$L$12,Data!$V$23,IF($M402=Data!$Y$4,Data!$AA$23,IF($M402=Data!$AD$4,Data!$AF$23,IF($M402=Data!$AI$4,Data!$AK$23,IF($M402=Data!$AN$4,Data!$AP$23,0))))))</f>
        <v>0</v>
      </c>
      <c r="AX402" s="9">
        <f>IF($M402=Data!$L$10,Data!$V$24,IF($M402=Data!$L$12,Data!$V$24,IF($M402=Data!$Y$4,Data!$AA$24,IF($M402=Data!$AD$4,Data!$AF$24,IF($M402=Data!$AI$4,Data!$AK$24,IF($M402=Data!$AN$4,Data!$AP$24,0))))))</f>
        <v>0</v>
      </c>
      <c r="AY402" s="9">
        <f>IF($M402=Data!$L$10,Data!$V$25,IF($M402=Data!$L$12,Data!$V$25,IF($M402=Data!$Y$4,Data!$AA$25,IF($M402=Data!$AD$4,Data!$AF$25,IF($M402=Data!$AI$4,Data!$AK$25,IF($M402=Data!$AN$4,Data!$AP$25,0))))))</f>
        <v>0</v>
      </c>
      <c r="AZ402" s="9">
        <f>IF($M402=Data!$L$10,Data!$V$26,IF($M402=Data!$L$12,Data!$V$26,IF($M402=Data!$Y$4,Data!$AA$26,IF($M402=Data!$AD$4,Data!$AF$26,IF($M402=Data!$AI$4,Data!$AK$26,IF($M402=Data!$AN$4,Data!$AP$26,0))))))</f>
        <v>0</v>
      </c>
      <c r="BA402" s="9">
        <f>IF($M402=Data!$L$10,Data!$V$27,IF($M402=Data!$L$12,Data!$V$27,IF($M402=Data!$Y$4,Data!$AA$27,IF($M402=Data!$AD$4,Data!$AF$27,IF($M402=Data!$AI$4,Data!$AK$27,IF($M402=Data!$AN$4,Data!$AP$27,0))))))</f>
        <v>0</v>
      </c>
      <c r="BB402" s="9">
        <f>IF($M402=Data!$L$10,Data!$V$28,IF($M402=Data!$L$12,Data!$V$28,IF($M402=Data!$Y$4,Data!$AA$28,IF($M402=Data!$AD$4,Data!$AF$28,IF($M402=Data!$AI$4,Data!$AK$28,IF($M402=Data!$AN$4,Data!$AP$28,0))))))</f>
        <v>0</v>
      </c>
      <c r="BC402" s="9">
        <f t="shared" si="28"/>
        <v>0</v>
      </c>
      <c r="BD402" s="119">
        <f>VLOOKUP($BC402,Data!$AS$4:$AT$128,2,FALSE)</f>
        <v>0</v>
      </c>
      <c r="BE402" s="102">
        <f>IF('LCLR Activity List v2.2'!$K402="SPR",1,0)</f>
        <v>0</v>
      </c>
      <c r="BF402" s="100" t="e">
        <f>IF($BE402=0,T402*Data!BF$98,IF($BE402=1,T402*Data!BK$98,T402*Data!BF$98))</f>
        <v>#N/A</v>
      </c>
      <c r="BG402" s="100" t="e">
        <f>IF($BE402=0,U402*Data!BG$98,IF($BE402=1,U402*Data!BL$98,U402*Data!BG$98))</f>
        <v>#N/A</v>
      </c>
      <c r="BH402" s="100" t="e">
        <f>IF($BE402=0,V402*Data!BH$98,IF($BE402=1,V402*Data!BM$98,V402*Data!BH$98))</f>
        <v>#N/A</v>
      </c>
      <c r="BI402" s="100" t="e">
        <f>IF($BE402=0,W402*Data!BI$98,IF($BE402=1,W402*Data!BN$98,W402*Data!BI$98))</f>
        <v>#N/A</v>
      </c>
      <c r="BJ402" s="100" t="e">
        <f>IF($BE402=0,X402*Data!BJ$98,IF($BE402=1,X402*Data!BO$98,X402*Data!BJ$98))</f>
        <v>#N/A</v>
      </c>
      <c r="BK402" s="97" t="e">
        <f t="shared" si="27"/>
        <v>#N/A</v>
      </c>
    </row>
    <row r="403" spans="1:63" x14ac:dyDescent="0.35">
      <c r="A403" s="187">
        <v>391</v>
      </c>
      <c r="B403" s="165"/>
      <c r="C403" s="166"/>
      <c r="D403" s="230"/>
      <c r="E403" s="166"/>
      <c r="F403" s="166"/>
      <c r="G403" s="166"/>
      <c r="H403" s="166"/>
      <c r="I403" s="166"/>
      <c r="J403" s="166"/>
      <c r="K403" s="166"/>
      <c r="L403" s="166"/>
      <c r="M403" s="166"/>
      <c r="N403" s="166"/>
      <c r="O403" s="231"/>
      <c r="P403" s="154">
        <f>VLOOKUP($BC403,Data!$AS$4:$AT$128,2,FALSE)</f>
        <v>0</v>
      </c>
      <c r="Q403" s="166"/>
      <c r="R403" s="166"/>
      <c r="S403" s="155"/>
      <c r="T403" s="170"/>
      <c r="U403" s="170"/>
      <c r="V403" s="170"/>
      <c r="W403" s="170"/>
      <c r="X403" s="156">
        <f t="shared" si="25"/>
        <v>0</v>
      </c>
      <c r="Y403" s="170"/>
      <c r="Z403" s="156">
        <f t="shared" si="26"/>
        <v>0</v>
      </c>
      <c r="AA403" s="175"/>
      <c r="AB403" s="176"/>
      <c r="AD403" s="9">
        <f>IF($M403=Data!$L$10,Data!$V$4,IF($M403=Data!$L$12,Data!$V$4,IF($M403=Data!$Y$4,Data!$AA$4,IF($M403=Data!$AD$4,Data!$AF$4,IF($M403=Data!$AI$4,Data!$AK$4,IF($M403=Data!$AN$4,Data!$AP$4,0))))))</f>
        <v>0</v>
      </c>
      <c r="AE403" s="9">
        <f>IF($M403=Data!$L$10,Data!$V$5,IF($M403=Data!$L$12,Data!$V$5,IF($M403=Data!$Y$4,Data!$AA$5,IF($M403=Data!$AD$4,Data!$AF$5,IF($M403=Data!$AI$4,Data!$AK$5,IF($M403=Data!$AN$4,Data!$AP$5,0))))))</f>
        <v>0</v>
      </c>
      <c r="AF403" s="9">
        <f>IF($M403=Data!$L$10,Data!$V$6,IF($M403=Data!$L$12,Data!$V$6,IF($M403=Data!$Y$4,Data!$AA$6,IF($M403=Data!$AD$4,Data!$AF$6,IF($M403=Data!$AI$4,Data!$AK$6,IF($M403=Data!$AN$4,Data!$AP$6,0))))))</f>
        <v>0</v>
      </c>
      <c r="AG403" s="9">
        <f>IF($M403=Data!$L$10,Data!$V$7,IF($M403=Data!$L$12,Data!$V$7,IF($M403=Data!$Y$4,Data!$AA$7,IF($M403=Data!$AD$4,Data!$AF$7,IF($M403=Data!$AI$4,Data!$AK$7,IF($M403=Data!$AN$4,Data!$AP$7,0))))))</f>
        <v>0</v>
      </c>
      <c r="AH403" s="9">
        <f>IF($M403=Data!$L$10,Data!$V$8,IF($M403=Data!$L$12,Data!$V$8,IF($M403=Data!$Y$4,Data!$AA$8,IF($M403=Data!$AD$4,Data!$AF$8,IF($M403=Data!$AI$4,Data!$AK$8,IF($M403=Data!$AN$4,Data!$AP$8,0))))))</f>
        <v>0</v>
      </c>
      <c r="AI403" s="9">
        <f>IF($M403=Data!$L$10,Data!$V$9,IF($M403=Data!$L$12,Data!$V$9,IF($M403=Data!$Y$4,Data!$AA$9,IF($M403=Data!$AD$4,Data!$AF$9,IF($M403=Data!$AI$4,Data!$AK$9,IF($M403=Data!$AN$4,Data!$AP$9,0))))))</f>
        <v>0</v>
      </c>
      <c r="AJ403" s="9">
        <f>IF($M403=Data!$L$10,Data!$V$10,IF($M403=Data!$L$12,Data!$V$10,IF($M403=Data!$Y$4,Data!$AA$10,IF($M403=Data!$AD$4,Data!$AF$10,IF($M403=Data!$AI$4,Data!$AK$10,IF($M403=Data!$AN$4,Data!$AP$10,0))))))</f>
        <v>0</v>
      </c>
      <c r="AK403" s="9">
        <f>IF($M403=Data!$L$10,Data!$V$11,IF($M403=Data!$L$12,Data!$V$11,IF($M403=Data!$Y$4,Data!$AA$11,IF($M403=Data!$AD$4,Data!$AF$11,IF($M403=Data!$AI$4,Data!$AK$11,IF($M403=Data!$AN$4,Data!$AP$11,0))))))</f>
        <v>0</v>
      </c>
      <c r="AL403" s="9">
        <f>IF($M403=Data!$L$10,Data!$V$12,IF($M403=Data!$L$12,Data!$V$12,IF($M403=Data!$Y$4,Data!$AA$12,IF($M403=Data!$AD$4,Data!$AF$12,IF($M403=Data!$AI$4,Data!$AK$12,IF($M403=Data!$AN$4,Data!$AP$12,0))))))</f>
        <v>0</v>
      </c>
      <c r="AM403" s="9">
        <f>IF($M403=Data!$L$10,Data!$V$13,IF($M403=Data!$L$12,Data!$V$13,IF($M403=Data!$Y$4,Data!$AA$13,IF($M403=Data!$AD$4,Data!$AF$13,IF($M403=Data!$AI$4,Data!$AK$13,IF($M403=Data!$AN$4,Data!$AP$13,0))))))</f>
        <v>0</v>
      </c>
      <c r="AN403" s="9">
        <f>IF($M403=Data!$L$10,Data!$V$14,IF($M403=Data!$L$12,Data!$V$14,IF($M403=Data!$Y$4,Data!$AA$14,IF($M403=Data!$AD$4,Data!$AF$14,IF($M403=Data!$AI$4,Data!$AK$14,IF($M403=Data!$AN$4,Data!$AP$14,0))))))</f>
        <v>0</v>
      </c>
      <c r="AO403" s="9">
        <f>IF($M403=Data!$L$10,Data!$V$15,IF($M403=Data!$L$12,Data!$V$15,IF($M403=Data!$Y$4,Data!$AA$15,IF($M403=Data!$AD$4,Data!$AF$15,IF($M403=Data!$AI$4,Data!$AK$15,IF($M403=Data!$AN$4,Data!$AP$15,0))))))</f>
        <v>0</v>
      </c>
      <c r="AP403" s="9">
        <f>IF($M403=Data!$L$10,Data!$V$16,IF($M403=Data!$L$12,Data!$V$16,IF($M403=Data!$Y$4,Data!$AA$16,IF($M403=Data!$AD$4,Data!$AF$16,IF($M403=Data!$AI$4,Data!$AK$16,IF($M403=Data!$AN$4,Data!$AP$16,0))))))</f>
        <v>0</v>
      </c>
      <c r="AQ403" s="9">
        <f>IF($M403=Data!$L$10,Data!$V$17,IF($M403=Data!$L$12,Data!$V$17,IF($M403=Data!$Y$4,Data!$AA$17,IF($M403=Data!$AD$4,Data!$AF$17,IF($M403=Data!$AI$4,Data!$AK$17,IF($M403=Data!$AN$4,Data!$AP$17,0))))))</f>
        <v>0</v>
      </c>
      <c r="AR403" s="9">
        <f>IF($M403=Data!$L$10,Data!$V$18,IF($M403=Data!$L$12,Data!$V$18,IF($M403=Data!$Y$4,Data!$AA$18,IF($M403=Data!$AD$4,Data!$AF$18,IF($M403=Data!$AI$4,Data!$AK$18,IF($M403=Data!$AN$4,Data!$AP$18,0))))))</f>
        <v>0</v>
      </c>
      <c r="AS403" s="9">
        <f>IF($M403=Data!$L$10,Data!$V$19,IF($M403=Data!$L$12,Data!$V$19,IF($M403=Data!$Y$4,Data!$AA$19,IF($M403=Data!$AD$4,Data!$AF$19,IF($M403=Data!$AI$4,Data!$AK$19,IF($M403=Data!$AN$4,Data!$AP$19,0))))))</f>
        <v>0</v>
      </c>
      <c r="AT403" s="9">
        <f>IF($M403=Data!$L$10,Data!$V$20,IF($M403=Data!$L$12,Data!$V$20,IF($M403=Data!$Y$4,Data!$AA$20,IF($M403=Data!$AD$4,Data!$AF$20,IF($M403=Data!$AI$4,Data!$AK$20,IF($M403=Data!$AN$4,Data!$AP$20,0))))))</f>
        <v>0</v>
      </c>
      <c r="AU403" s="9">
        <f>IF($M403=Data!$L$10,Data!$V$21,IF($M403=Data!$L$12,Data!$V$21,IF($M403=Data!$Y$4,Data!$AA$21,IF($M403=Data!$AD$4,Data!$AF$21,IF($M403=Data!$AI$4,Data!$AK$21,IF($M403=Data!$AN$4,Data!$AP$21,0))))))</f>
        <v>0</v>
      </c>
      <c r="AV403" s="9">
        <f>IF($M403=Data!$L$10,Data!$V$22,IF($M403=Data!$L$12,Data!$V$22,IF($M403=Data!$Y$4,Data!$AA$22,IF($M403=Data!$AD$4,Data!$AF$22,IF($M403=Data!$AI$4,Data!$AK$22,IF($M403=Data!$AN$4,Data!$AP$22,0))))))</f>
        <v>0</v>
      </c>
      <c r="AW403" s="9">
        <f>IF($M403=Data!$L$10,Data!$V$23,IF($M403=Data!$L$12,Data!$V$23,IF($M403=Data!$Y$4,Data!$AA$23,IF($M403=Data!$AD$4,Data!$AF$23,IF($M403=Data!$AI$4,Data!$AK$23,IF($M403=Data!$AN$4,Data!$AP$23,0))))))</f>
        <v>0</v>
      </c>
      <c r="AX403" s="9">
        <f>IF($M403=Data!$L$10,Data!$V$24,IF($M403=Data!$L$12,Data!$V$24,IF($M403=Data!$Y$4,Data!$AA$24,IF($M403=Data!$AD$4,Data!$AF$24,IF($M403=Data!$AI$4,Data!$AK$24,IF($M403=Data!$AN$4,Data!$AP$24,0))))))</f>
        <v>0</v>
      </c>
      <c r="AY403" s="9">
        <f>IF($M403=Data!$L$10,Data!$V$25,IF($M403=Data!$L$12,Data!$V$25,IF($M403=Data!$Y$4,Data!$AA$25,IF($M403=Data!$AD$4,Data!$AF$25,IF($M403=Data!$AI$4,Data!$AK$25,IF($M403=Data!$AN$4,Data!$AP$25,0))))))</f>
        <v>0</v>
      </c>
      <c r="AZ403" s="9">
        <f>IF($M403=Data!$L$10,Data!$V$26,IF($M403=Data!$L$12,Data!$V$26,IF($M403=Data!$Y$4,Data!$AA$26,IF($M403=Data!$AD$4,Data!$AF$26,IF($M403=Data!$AI$4,Data!$AK$26,IF($M403=Data!$AN$4,Data!$AP$26,0))))))</f>
        <v>0</v>
      </c>
      <c r="BA403" s="9">
        <f>IF($M403=Data!$L$10,Data!$V$27,IF($M403=Data!$L$12,Data!$V$27,IF($M403=Data!$Y$4,Data!$AA$27,IF($M403=Data!$AD$4,Data!$AF$27,IF($M403=Data!$AI$4,Data!$AK$27,IF($M403=Data!$AN$4,Data!$AP$27,0))))))</f>
        <v>0</v>
      </c>
      <c r="BB403" s="9">
        <f>IF($M403=Data!$L$10,Data!$V$28,IF($M403=Data!$L$12,Data!$V$28,IF($M403=Data!$Y$4,Data!$AA$28,IF($M403=Data!$AD$4,Data!$AF$28,IF($M403=Data!$AI$4,Data!$AK$28,IF($M403=Data!$AN$4,Data!$AP$28,0))))))</f>
        <v>0</v>
      </c>
      <c r="BC403" s="9">
        <f t="shared" si="28"/>
        <v>0</v>
      </c>
      <c r="BD403" s="119">
        <f>VLOOKUP($BC403,Data!$AS$4:$AT$128,2,FALSE)</f>
        <v>0</v>
      </c>
      <c r="BE403" s="102">
        <f>IF('LCLR Activity List v2.2'!$K403="SPR",1,0)</f>
        <v>0</v>
      </c>
      <c r="BF403" s="100" t="e">
        <f>IF($BE403=0,T403*Data!BF$98,IF($BE403=1,T403*Data!BK$98,T403*Data!BF$98))</f>
        <v>#N/A</v>
      </c>
      <c r="BG403" s="100" t="e">
        <f>IF($BE403=0,U403*Data!BG$98,IF($BE403=1,U403*Data!BL$98,U403*Data!BG$98))</f>
        <v>#N/A</v>
      </c>
      <c r="BH403" s="100" t="e">
        <f>IF($BE403=0,V403*Data!BH$98,IF($BE403=1,V403*Data!BM$98,V403*Data!BH$98))</f>
        <v>#N/A</v>
      </c>
      <c r="BI403" s="100" t="e">
        <f>IF($BE403=0,W403*Data!BI$98,IF($BE403=1,W403*Data!BN$98,W403*Data!BI$98))</f>
        <v>#N/A</v>
      </c>
      <c r="BJ403" s="100" t="e">
        <f>IF($BE403=0,X403*Data!BJ$98,IF($BE403=1,X403*Data!BO$98,X403*Data!BJ$98))</f>
        <v>#N/A</v>
      </c>
      <c r="BK403" s="97" t="e">
        <f t="shared" si="27"/>
        <v>#N/A</v>
      </c>
    </row>
    <row r="404" spans="1:63" x14ac:dyDescent="0.35">
      <c r="A404" s="187">
        <v>392</v>
      </c>
      <c r="B404" s="165"/>
      <c r="C404" s="166"/>
      <c r="D404" s="230"/>
      <c r="E404" s="166"/>
      <c r="F404" s="166"/>
      <c r="G404" s="166"/>
      <c r="H404" s="166"/>
      <c r="I404" s="166"/>
      <c r="J404" s="166"/>
      <c r="K404" s="166"/>
      <c r="L404" s="166"/>
      <c r="M404" s="166"/>
      <c r="N404" s="166"/>
      <c r="O404" s="231"/>
      <c r="P404" s="154">
        <f>VLOOKUP($BC404,Data!$AS$4:$AT$128,2,FALSE)</f>
        <v>0</v>
      </c>
      <c r="Q404" s="166"/>
      <c r="R404" s="166"/>
      <c r="S404" s="155"/>
      <c r="T404" s="170"/>
      <c r="U404" s="170"/>
      <c r="V404" s="170"/>
      <c r="W404" s="170"/>
      <c r="X404" s="156">
        <f t="shared" si="25"/>
        <v>0</v>
      </c>
      <c r="Y404" s="170"/>
      <c r="Z404" s="156">
        <f t="shared" si="26"/>
        <v>0</v>
      </c>
      <c r="AA404" s="175"/>
      <c r="AB404" s="176"/>
      <c r="AD404" s="9">
        <f>IF($M404=Data!$L$10,Data!$V$4,IF($M404=Data!$L$12,Data!$V$4,IF($M404=Data!$Y$4,Data!$AA$4,IF($M404=Data!$AD$4,Data!$AF$4,IF($M404=Data!$AI$4,Data!$AK$4,IF($M404=Data!$AN$4,Data!$AP$4,0))))))</f>
        <v>0</v>
      </c>
      <c r="AE404" s="9">
        <f>IF($M404=Data!$L$10,Data!$V$5,IF($M404=Data!$L$12,Data!$V$5,IF($M404=Data!$Y$4,Data!$AA$5,IF($M404=Data!$AD$4,Data!$AF$5,IF($M404=Data!$AI$4,Data!$AK$5,IF($M404=Data!$AN$4,Data!$AP$5,0))))))</f>
        <v>0</v>
      </c>
      <c r="AF404" s="9">
        <f>IF($M404=Data!$L$10,Data!$V$6,IF($M404=Data!$L$12,Data!$V$6,IF($M404=Data!$Y$4,Data!$AA$6,IF($M404=Data!$AD$4,Data!$AF$6,IF($M404=Data!$AI$4,Data!$AK$6,IF($M404=Data!$AN$4,Data!$AP$6,0))))))</f>
        <v>0</v>
      </c>
      <c r="AG404" s="9">
        <f>IF($M404=Data!$L$10,Data!$V$7,IF($M404=Data!$L$12,Data!$V$7,IF($M404=Data!$Y$4,Data!$AA$7,IF($M404=Data!$AD$4,Data!$AF$7,IF($M404=Data!$AI$4,Data!$AK$7,IF($M404=Data!$AN$4,Data!$AP$7,0))))))</f>
        <v>0</v>
      </c>
      <c r="AH404" s="9">
        <f>IF($M404=Data!$L$10,Data!$V$8,IF($M404=Data!$L$12,Data!$V$8,IF($M404=Data!$Y$4,Data!$AA$8,IF($M404=Data!$AD$4,Data!$AF$8,IF($M404=Data!$AI$4,Data!$AK$8,IF($M404=Data!$AN$4,Data!$AP$8,0))))))</f>
        <v>0</v>
      </c>
      <c r="AI404" s="9">
        <f>IF($M404=Data!$L$10,Data!$V$9,IF($M404=Data!$L$12,Data!$V$9,IF($M404=Data!$Y$4,Data!$AA$9,IF($M404=Data!$AD$4,Data!$AF$9,IF($M404=Data!$AI$4,Data!$AK$9,IF($M404=Data!$AN$4,Data!$AP$9,0))))))</f>
        <v>0</v>
      </c>
      <c r="AJ404" s="9">
        <f>IF($M404=Data!$L$10,Data!$V$10,IF($M404=Data!$L$12,Data!$V$10,IF($M404=Data!$Y$4,Data!$AA$10,IF($M404=Data!$AD$4,Data!$AF$10,IF($M404=Data!$AI$4,Data!$AK$10,IF($M404=Data!$AN$4,Data!$AP$10,0))))))</f>
        <v>0</v>
      </c>
      <c r="AK404" s="9">
        <f>IF($M404=Data!$L$10,Data!$V$11,IF($M404=Data!$L$12,Data!$V$11,IF($M404=Data!$Y$4,Data!$AA$11,IF($M404=Data!$AD$4,Data!$AF$11,IF($M404=Data!$AI$4,Data!$AK$11,IF($M404=Data!$AN$4,Data!$AP$11,0))))))</f>
        <v>0</v>
      </c>
      <c r="AL404" s="9">
        <f>IF($M404=Data!$L$10,Data!$V$12,IF($M404=Data!$L$12,Data!$V$12,IF($M404=Data!$Y$4,Data!$AA$12,IF($M404=Data!$AD$4,Data!$AF$12,IF($M404=Data!$AI$4,Data!$AK$12,IF($M404=Data!$AN$4,Data!$AP$12,0))))))</f>
        <v>0</v>
      </c>
      <c r="AM404" s="9">
        <f>IF($M404=Data!$L$10,Data!$V$13,IF($M404=Data!$L$12,Data!$V$13,IF($M404=Data!$Y$4,Data!$AA$13,IF($M404=Data!$AD$4,Data!$AF$13,IF($M404=Data!$AI$4,Data!$AK$13,IF($M404=Data!$AN$4,Data!$AP$13,0))))))</f>
        <v>0</v>
      </c>
      <c r="AN404" s="9">
        <f>IF($M404=Data!$L$10,Data!$V$14,IF($M404=Data!$L$12,Data!$V$14,IF($M404=Data!$Y$4,Data!$AA$14,IF($M404=Data!$AD$4,Data!$AF$14,IF($M404=Data!$AI$4,Data!$AK$14,IF($M404=Data!$AN$4,Data!$AP$14,0))))))</f>
        <v>0</v>
      </c>
      <c r="AO404" s="9">
        <f>IF($M404=Data!$L$10,Data!$V$15,IF($M404=Data!$L$12,Data!$V$15,IF($M404=Data!$Y$4,Data!$AA$15,IF($M404=Data!$AD$4,Data!$AF$15,IF($M404=Data!$AI$4,Data!$AK$15,IF($M404=Data!$AN$4,Data!$AP$15,0))))))</f>
        <v>0</v>
      </c>
      <c r="AP404" s="9">
        <f>IF($M404=Data!$L$10,Data!$V$16,IF($M404=Data!$L$12,Data!$V$16,IF($M404=Data!$Y$4,Data!$AA$16,IF($M404=Data!$AD$4,Data!$AF$16,IF($M404=Data!$AI$4,Data!$AK$16,IF($M404=Data!$AN$4,Data!$AP$16,0))))))</f>
        <v>0</v>
      </c>
      <c r="AQ404" s="9">
        <f>IF($M404=Data!$L$10,Data!$V$17,IF($M404=Data!$L$12,Data!$V$17,IF($M404=Data!$Y$4,Data!$AA$17,IF($M404=Data!$AD$4,Data!$AF$17,IF($M404=Data!$AI$4,Data!$AK$17,IF($M404=Data!$AN$4,Data!$AP$17,0))))))</f>
        <v>0</v>
      </c>
      <c r="AR404" s="9">
        <f>IF($M404=Data!$L$10,Data!$V$18,IF($M404=Data!$L$12,Data!$V$18,IF($M404=Data!$Y$4,Data!$AA$18,IF($M404=Data!$AD$4,Data!$AF$18,IF($M404=Data!$AI$4,Data!$AK$18,IF($M404=Data!$AN$4,Data!$AP$18,0))))))</f>
        <v>0</v>
      </c>
      <c r="AS404" s="9">
        <f>IF($M404=Data!$L$10,Data!$V$19,IF($M404=Data!$L$12,Data!$V$19,IF($M404=Data!$Y$4,Data!$AA$19,IF($M404=Data!$AD$4,Data!$AF$19,IF($M404=Data!$AI$4,Data!$AK$19,IF($M404=Data!$AN$4,Data!$AP$19,0))))))</f>
        <v>0</v>
      </c>
      <c r="AT404" s="9">
        <f>IF($M404=Data!$L$10,Data!$V$20,IF($M404=Data!$L$12,Data!$V$20,IF($M404=Data!$Y$4,Data!$AA$20,IF($M404=Data!$AD$4,Data!$AF$20,IF($M404=Data!$AI$4,Data!$AK$20,IF($M404=Data!$AN$4,Data!$AP$20,0))))))</f>
        <v>0</v>
      </c>
      <c r="AU404" s="9">
        <f>IF($M404=Data!$L$10,Data!$V$21,IF($M404=Data!$L$12,Data!$V$21,IF($M404=Data!$Y$4,Data!$AA$21,IF($M404=Data!$AD$4,Data!$AF$21,IF($M404=Data!$AI$4,Data!$AK$21,IF($M404=Data!$AN$4,Data!$AP$21,0))))))</f>
        <v>0</v>
      </c>
      <c r="AV404" s="9">
        <f>IF($M404=Data!$L$10,Data!$V$22,IF($M404=Data!$L$12,Data!$V$22,IF($M404=Data!$Y$4,Data!$AA$22,IF($M404=Data!$AD$4,Data!$AF$22,IF($M404=Data!$AI$4,Data!$AK$22,IF($M404=Data!$AN$4,Data!$AP$22,0))))))</f>
        <v>0</v>
      </c>
      <c r="AW404" s="9">
        <f>IF($M404=Data!$L$10,Data!$V$23,IF($M404=Data!$L$12,Data!$V$23,IF($M404=Data!$Y$4,Data!$AA$23,IF($M404=Data!$AD$4,Data!$AF$23,IF($M404=Data!$AI$4,Data!$AK$23,IF($M404=Data!$AN$4,Data!$AP$23,0))))))</f>
        <v>0</v>
      </c>
      <c r="AX404" s="9">
        <f>IF($M404=Data!$L$10,Data!$V$24,IF($M404=Data!$L$12,Data!$V$24,IF($M404=Data!$Y$4,Data!$AA$24,IF($M404=Data!$AD$4,Data!$AF$24,IF($M404=Data!$AI$4,Data!$AK$24,IF($M404=Data!$AN$4,Data!$AP$24,0))))))</f>
        <v>0</v>
      </c>
      <c r="AY404" s="9">
        <f>IF($M404=Data!$L$10,Data!$V$25,IF($M404=Data!$L$12,Data!$V$25,IF($M404=Data!$Y$4,Data!$AA$25,IF($M404=Data!$AD$4,Data!$AF$25,IF($M404=Data!$AI$4,Data!$AK$25,IF($M404=Data!$AN$4,Data!$AP$25,0))))))</f>
        <v>0</v>
      </c>
      <c r="AZ404" s="9">
        <f>IF($M404=Data!$L$10,Data!$V$26,IF($M404=Data!$L$12,Data!$V$26,IF($M404=Data!$Y$4,Data!$AA$26,IF($M404=Data!$AD$4,Data!$AF$26,IF($M404=Data!$AI$4,Data!$AK$26,IF($M404=Data!$AN$4,Data!$AP$26,0))))))</f>
        <v>0</v>
      </c>
      <c r="BA404" s="9">
        <f>IF($M404=Data!$L$10,Data!$V$27,IF($M404=Data!$L$12,Data!$V$27,IF($M404=Data!$Y$4,Data!$AA$27,IF($M404=Data!$AD$4,Data!$AF$27,IF($M404=Data!$AI$4,Data!$AK$27,IF($M404=Data!$AN$4,Data!$AP$27,0))))))</f>
        <v>0</v>
      </c>
      <c r="BB404" s="9">
        <f>IF($M404=Data!$L$10,Data!$V$28,IF($M404=Data!$L$12,Data!$V$28,IF($M404=Data!$Y$4,Data!$AA$28,IF($M404=Data!$AD$4,Data!$AF$28,IF($M404=Data!$AI$4,Data!$AK$28,IF($M404=Data!$AN$4,Data!$AP$28,0))))))</f>
        <v>0</v>
      </c>
      <c r="BC404" s="9">
        <f t="shared" si="28"/>
        <v>0</v>
      </c>
      <c r="BD404" s="119">
        <f>VLOOKUP($BC404,Data!$AS$4:$AT$128,2,FALSE)</f>
        <v>0</v>
      </c>
      <c r="BE404" s="102">
        <f>IF('LCLR Activity List v2.2'!$K404="SPR",1,0)</f>
        <v>0</v>
      </c>
      <c r="BF404" s="100" t="e">
        <f>IF($BE404=0,T404*Data!BF$98,IF($BE404=1,T404*Data!BK$98,T404*Data!BF$98))</f>
        <v>#N/A</v>
      </c>
      <c r="BG404" s="100" t="e">
        <f>IF($BE404=0,U404*Data!BG$98,IF($BE404=1,U404*Data!BL$98,U404*Data!BG$98))</f>
        <v>#N/A</v>
      </c>
      <c r="BH404" s="100" t="e">
        <f>IF($BE404=0,V404*Data!BH$98,IF($BE404=1,V404*Data!BM$98,V404*Data!BH$98))</f>
        <v>#N/A</v>
      </c>
      <c r="BI404" s="100" t="e">
        <f>IF($BE404=0,W404*Data!BI$98,IF($BE404=1,W404*Data!BN$98,W404*Data!BI$98))</f>
        <v>#N/A</v>
      </c>
      <c r="BJ404" s="100" t="e">
        <f>IF($BE404=0,X404*Data!BJ$98,IF($BE404=1,X404*Data!BO$98,X404*Data!BJ$98))</f>
        <v>#N/A</v>
      </c>
      <c r="BK404" s="97" t="e">
        <f t="shared" si="27"/>
        <v>#N/A</v>
      </c>
    </row>
    <row r="405" spans="1:63" x14ac:dyDescent="0.35">
      <c r="A405" s="187">
        <v>393</v>
      </c>
      <c r="B405" s="165"/>
      <c r="C405" s="166"/>
      <c r="D405" s="230"/>
      <c r="E405" s="166"/>
      <c r="F405" s="166"/>
      <c r="G405" s="166"/>
      <c r="H405" s="166"/>
      <c r="I405" s="166"/>
      <c r="J405" s="166"/>
      <c r="K405" s="166"/>
      <c r="L405" s="166"/>
      <c r="M405" s="166"/>
      <c r="N405" s="166"/>
      <c r="O405" s="231"/>
      <c r="P405" s="154">
        <f>VLOOKUP($BC405,Data!$AS$4:$AT$128,2,FALSE)</f>
        <v>0</v>
      </c>
      <c r="Q405" s="166"/>
      <c r="R405" s="166"/>
      <c r="S405" s="155"/>
      <c r="T405" s="170"/>
      <c r="U405" s="170"/>
      <c r="V405" s="170"/>
      <c r="W405" s="170"/>
      <c r="X405" s="156">
        <f t="shared" si="25"/>
        <v>0</v>
      </c>
      <c r="Y405" s="170"/>
      <c r="Z405" s="156">
        <f t="shared" si="26"/>
        <v>0</v>
      </c>
      <c r="AA405" s="175"/>
      <c r="AB405" s="176"/>
      <c r="AD405" s="9">
        <f>IF($M405=Data!$L$10,Data!$V$4,IF($M405=Data!$L$12,Data!$V$4,IF($M405=Data!$Y$4,Data!$AA$4,IF($M405=Data!$AD$4,Data!$AF$4,IF($M405=Data!$AI$4,Data!$AK$4,IF($M405=Data!$AN$4,Data!$AP$4,0))))))</f>
        <v>0</v>
      </c>
      <c r="AE405" s="9">
        <f>IF($M405=Data!$L$10,Data!$V$5,IF($M405=Data!$L$12,Data!$V$5,IF($M405=Data!$Y$4,Data!$AA$5,IF($M405=Data!$AD$4,Data!$AF$5,IF($M405=Data!$AI$4,Data!$AK$5,IF($M405=Data!$AN$4,Data!$AP$5,0))))))</f>
        <v>0</v>
      </c>
      <c r="AF405" s="9">
        <f>IF($M405=Data!$L$10,Data!$V$6,IF($M405=Data!$L$12,Data!$V$6,IF($M405=Data!$Y$4,Data!$AA$6,IF($M405=Data!$AD$4,Data!$AF$6,IF($M405=Data!$AI$4,Data!$AK$6,IF($M405=Data!$AN$4,Data!$AP$6,0))))))</f>
        <v>0</v>
      </c>
      <c r="AG405" s="9">
        <f>IF($M405=Data!$L$10,Data!$V$7,IF($M405=Data!$L$12,Data!$V$7,IF($M405=Data!$Y$4,Data!$AA$7,IF($M405=Data!$AD$4,Data!$AF$7,IF($M405=Data!$AI$4,Data!$AK$7,IF($M405=Data!$AN$4,Data!$AP$7,0))))))</f>
        <v>0</v>
      </c>
      <c r="AH405" s="9">
        <f>IF($M405=Data!$L$10,Data!$V$8,IF($M405=Data!$L$12,Data!$V$8,IF($M405=Data!$Y$4,Data!$AA$8,IF($M405=Data!$AD$4,Data!$AF$8,IF($M405=Data!$AI$4,Data!$AK$8,IF($M405=Data!$AN$4,Data!$AP$8,0))))))</f>
        <v>0</v>
      </c>
      <c r="AI405" s="9">
        <f>IF($M405=Data!$L$10,Data!$V$9,IF($M405=Data!$L$12,Data!$V$9,IF($M405=Data!$Y$4,Data!$AA$9,IF($M405=Data!$AD$4,Data!$AF$9,IF($M405=Data!$AI$4,Data!$AK$9,IF($M405=Data!$AN$4,Data!$AP$9,0))))))</f>
        <v>0</v>
      </c>
      <c r="AJ405" s="9">
        <f>IF($M405=Data!$L$10,Data!$V$10,IF($M405=Data!$L$12,Data!$V$10,IF($M405=Data!$Y$4,Data!$AA$10,IF($M405=Data!$AD$4,Data!$AF$10,IF($M405=Data!$AI$4,Data!$AK$10,IF($M405=Data!$AN$4,Data!$AP$10,0))))))</f>
        <v>0</v>
      </c>
      <c r="AK405" s="9">
        <f>IF($M405=Data!$L$10,Data!$V$11,IF($M405=Data!$L$12,Data!$V$11,IF($M405=Data!$Y$4,Data!$AA$11,IF($M405=Data!$AD$4,Data!$AF$11,IF($M405=Data!$AI$4,Data!$AK$11,IF($M405=Data!$AN$4,Data!$AP$11,0))))))</f>
        <v>0</v>
      </c>
      <c r="AL405" s="9">
        <f>IF($M405=Data!$L$10,Data!$V$12,IF($M405=Data!$L$12,Data!$V$12,IF($M405=Data!$Y$4,Data!$AA$12,IF($M405=Data!$AD$4,Data!$AF$12,IF($M405=Data!$AI$4,Data!$AK$12,IF($M405=Data!$AN$4,Data!$AP$12,0))))))</f>
        <v>0</v>
      </c>
      <c r="AM405" s="9">
        <f>IF($M405=Data!$L$10,Data!$V$13,IF($M405=Data!$L$12,Data!$V$13,IF($M405=Data!$Y$4,Data!$AA$13,IF($M405=Data!$AD$4,Data!$AF$13,IF($M405=Data!$AI$4,Data!$AK$13,IF($M405=Data!$AN$4,Data!$AP$13,0))))))</f>
        <v>0</v>
      </c>
      <c r="AN405" s="9">
        <f>IF($M405=Data!$L$10,Data!$V$14,IF($M405=Data!$L$12,Data!$V$14,IF($M405=Data!$Y$4,Data!$AA$14,IF($M405=Data!$AD$4,Data!$AF$14,IF($M405=Data!$AI$4,Data!$AK$14,IF($M405=Data!$AN$4,Data!$AP$14,0))))))</f>
        <v>0</v>
      </c>
      <c r="AO405" s="9">
        <f>IF($M405=Data!$L$10,Data!$V$15,IF($M405=Data!$L$12,Data!$V$15,IF($M405=Data!$Y$4,Data!$AA$15,IF($M405=Data!$AD$4,Data!$AF$15,IF($M405=Data!$AI$4,Data!$AK$15,IF($M405=Data!$AN$4,Data!$AP$15,0))))))</f>
        <v>0</v>
      </c>
      <c r="AP405" s="9">
        <f>IF($M405=Data!$L$10,Data!$V$16,IF($M405=Data!$L$12,Data!$V$16,IF($M405=Data!$Y$4,Data!$AA$16,IF($M405=Data!$AD$4,Data!$AF$16,IF($M405=Data!$AI$4,Data!$AK$16,IF($M405=Data!$AN$4,Data!$AP$16,0))))))</f>
        <v>0</v>
      </c>
      <c r="AQ405" s="9">
        <f>IF($M405=Data!$L$10,Data!$V$17,IF($M405=Data!$L$12,Data!$V$17,IF($M405=Data!$Y$4,Data!$AA$17,IF($M405=Data!$AD$4,Data!$AF$17,IF($M405=Data!$AI$4,Data!$AK$17,IF($M405=Data!$AN$4,Data!$AP$17,0))))))</f>
        <v>0</v>
      </c>
      <c r="AR405" s="9">
        <f>IF($M405=Data!$L$10,Data!$V$18,IF($M405=Data!$L$12,Data!$V$18,IF($M405=Data!$Y$4,Data!$AA$18,IF($M405=Data!$AD$4,Data!$AF$18,IF($M405=Data!$AI$4,Data!$AK$18,IF($M405=Data!$AN$4,Data!$AP$18,0))))))</f>
        <v>0</v>
      </c>
      <c r="AS405" s="9">
        <f>IF($M405=Data!$L$10,Data!$V$19,IF($M405=Data!$L$12,Data!$V$19,IF($M405=Data!$Y$4,Data!$AA$19,IF($M405=Data!$AD$4,Data!$AF$19,IF($M405=Data!$AI$4,Data!$AK$19,IF($M405=Data!$AN$4,Data!$AP$19,0))))))</f>
        <v>0</v>
      </c>
      <c r="AT405" s="9">
        <f>IF($M405=Data!$L$10,Data!$V$20,IF($M405=Data!$L$12,Data!$V$20,IF($M405=Data!$Y$4,Data!$AA$20,IF($M405=Data!$AD$4,Data!$AF$20,IF($M405=Data!$AI$4,Data!$AK$20,IF($M405=Data!$AN$4,Data!$AP$20,0))))))</f>
        <v>0</v>
      </c>
      <c r="AU405" s="9">
        <f>IF($M405=Data!$L$10,Data!$V$21,IF($M405=Data!$L$12,Data!$V$21,IF($M405=Data!$Y$4,Data!$AA$21,IF($M405=Data!$AD$4,Data!$AF$21,IF($M405=Data!$AI$4,Data!$AK$21,IF($M405=Data!$AN$4,Data!$AP$21,0))))))</f>
        <v>0</v>
      </c>
      <c r="AV405" s="9">
        <f>IF($M405=Data!$L$10,Data!$V$22,IF($M405=Data!$L$12,Data!$V$22,IF($M405=Data!$Y$4,Data!$AA$22,IF($M405=Data!$AD$4,Data!$AF$22,IF($M405=Data!$AI$4,Data!$AK$22,IF($M405=Data!$AN$4,Data!$AP$22,0))))))</f>
        <v>0</v>
      </c>
      <c r="AW405" s="9">
        <f>IF($M405=Data!$L$10,Data!$V$23,IF($M405=Data!$L$12,Data!$V$23,IF($M405=Data!$Y$4,Data!$AA$23,IF($M405=Data!$AD$4,Data!$AF$23,IF($M405=Data!$AI$4,Data!$AK$23,IF($M405=Data!$AN$4,Data!$AP$23,0))))))</f>
        <v>0</v>
      </c>
      <c r="AX405" s="9">
        <f>IF($M405=Data!$L$10,Data!$V$24,IF($M405=Data!$L$12,Data!$V$24,IF($M405=Data!$Y$4,Data!$AA$24,IF($M405=Data!$AD$4,Data!$AF$24,IF($M405=Data!$AI$4,Data!$AK$24,IF($M405=Data!$AN$4,Data!$AP$24,0))))))</f>
        <v>0</v>
      </c>
      <c r="AY405" s="9">
        <f>IF($M405=Data!$L$10,Data!$V$25,IF($M405=Data!$L$12,Data!$V$25,IF($M405=Data!$Y$4,Data!$AA$25,IF($M405=Data!$AD$4,Data!$AF$25,IF($M405=Data!$AI$4,Data!$AK$25,IF($M405=Data!$AN$4,Data!$AP$25,0))))))</f>
        <v>0</v>
      </c>
      <c r="AZ405" s="9">
        <f>IF($M405=Data!$L$10,Data!$V$26,IF($M405=Data!$L$12,Data!$V$26,IF($M405=Data!$Y$4,Data!$AA$26,IF($M405=Data!$AD$4,Data!$AF$26,IF($M405=Data!$AI$4,Data!$AK$26,IF($M405=Data!$AN$4,Data!$AP$26,0))))))</f>
        <v>0</v>
      </c>
      <c r="BA405" s="9">
        <f>IF($M405=Data!$L$10,Data!$V$27,IF($M405=Data!$L$12,Data!$V$27,IF($M405=Data!$Y$4,Data!$AA$27,IF($M405=Data!$AD$4,Data!$AF$27,IF($M405=Data!$AI$4,Data!$AK$27,IF($M405=Data!$AN$4,Data!$AP$27,0))))))</f>
        <v>0</v>
      </c>
      <c r="BB405" s="9">
        <f>IF($M405=Data!$L$10,Data!$V$28,IF($M405=Data!$L$12,Data!$V$28,IF($M405=Data!$Y$4,Data!$AA$28,IF($M405=Data!$AD$4,Data!$AF$28,IF($M405=Data!$AI$4,Data!$AK$28,IF($M405=Data!$AN$4,Data!$AP$28,0))))))</f>
        <v>0</v>
      </c>
      <c r="BC405" s="9">
        <f t="shared" si="28"/>
        <v>0</v>
      </c>
      <c r="BD405" s="119">
        <f>VLOOKUP($BC405,Data!$AS$4:$AT$128,2,FALSE)</f>
        <v>0</v>
      </c>
      <c r="BE405" s="102">
        <f>IF('LCLR Activity List v2.2'!$K405="SPR",1,0)</f>
        <v>0</v>
      </c>
      <c r="BF405" s="100" t="e">
        <f>IF($BE405=0,T405*Data!BF$98,IF($BE405=1,T405*Data!BK$98,T405*Data!BF$98))</f>
        <v>#N/A</v>
      </c>
      <c r="BG405" s="100" t="e">
        <f>IF($BE405=0,U405*Data!BG$98,IF($BE405=1,U405*Data!BL$98,U405*Data!BG$98))</f>
        <v>#N/A</v>
      </c>
      <c r="BH405" s="100" t="e">
        <f>IF($BE405=0,V405*Data!BH$98,IF($BE405=1,V405*Data!BM$98,V405*Data!BH$98))</f>
        <v>#N/A</v>
      </c>
      <c r="BI405" s="100" t="e">
        <f>IF($BE405=0,W405*Data!BI$98,IF($BE405=1,W405*Data!BN$98,W405*Data!BI$98))</f>
        <v>#N/A</v>
      </c>
      <c r="BJ405" s="100" t="e">
        <f>IF($BE405=0,X405*Data!BJ$98,IF($BE405=1,X405*Data!BO$98,X405*Data!BJ$98))</f>
        <v>#N/A</v>
      </c>
      <c r="BK405" s="97" t="e">
        <f t="shared" si="27"/>
        <v>#N/A</v>
      </c>
    </row>
    <row r="406" spans="1:63" x14ac:dyDescent="0.35">
      <c r="A406" s="187">
        <v>394</v>
      </c>
      <c r="B406" s="165"/>
      <c r="C406" s="166"/>
      <c r="D406" s="230"/>
      <c r="E406" s="166"/>
      <c r="F406" s="166"/>
      <c r="G406" s="166"/>
      <c r="H406" s="166"/>
      <c r="I406" s="166"/>
      <c r="J406" s="166"/>
      <c r="K406" s="166"/>
      <c r="L406" s="166"/>
      <c r="M406" s="166"/>
      <c r="N406" s="166"/>
      <c r="O406" s="231"/>
      <c r="P406" s="154">
        <f>VLOOKUP($BC406,Data!$AS$4:$AT$128,2,FALSE)</f>
        <v>0</v>
      </c>
      <c r="Q406" s="166"/>
      <c r="R406" s="166"/>
      <c r="S406" s="155"/>
      <c r="T406" s="170"/>
      <c r="U406" s="170"/>
      <c r="V406" s="170"/>
      <c r="W406" s="170"/>
      <c r="X406" s="156">
        <f t="shared" si="25"/>
        <v>0</v>
      </c>
      <c r="Y406" s="170"/>
      <c r="Z406" s="156">
        <f t="shared" si="26"/>
        <v>0</v>
      </c>
      <c r="AA406" s="175"/>
      <c r="AB406" s="176"/>
      <c r="AD406" s="9">
        <f>IF($M406=Data!$L$10,Data!$V$4,IF($M406=Data!$L$12,Data!$V$4,IF($M406=Data!$Y$4,Data!$AA$4,IF($M406=Data!$AD$4,Data!$AF$4,IF($M406=Data!$AI$4,Data!$AK$4,IF($M406=Data!$AN$4,Data!$AP$4,0))))))</f>
        <v>0</v>
      </c>
      <c r="AE406" s="9">
        <f>IF($M406=Data!$L$10,Data!$V$5,IF($M406=Data!$L$12,Data!$V$5,IF($M406=Data!$Y$4,Data!$AA$5,IF($M406=Data!$AD$4,Data!$AF$5,IF($M406=Data!$AI$4,Data!$AK$5,IF($M406=Data!$AN$4,Data!$AP$5,0))))))</f>
        <v>0</v>
      </c>
      <c r="AF406" s="9">
        <f>IF($M406=Data!$L$10,Data!$V$6,IF($M406=Data!$L$12,Data!$V$6,IF($M406=Data!$Y$4,Data!$AA$6,IF($M406=Data!$AD$4,Data!$AF$6,IF($M406=Data!$AI$4,Data!$AK$6,IF($M406=Data!$AN$4,Data!$AP$6,0))))))</f>
        <v>0</v>
      </c>
      <c r="AG406" s="9">
        <f>IF($M406=Data!$L$10,Data!$V$7,IF($M406=Data!$L$12,Data!$V$7,IF($M406=Data!$Y$4,Data!$AA$7,IF($M406=Data!$AD$4,Data!$AF$7,IF($M406=Data!$AI$4,Data!$AK$7,IF($M406=Data!$AN$4,Data!$AP$7,0))))))</f>
        <v>0</v>
      </c>
      <c r="AH406" s="9">
        <f>IF($M406=Data!$L$10,Data!$V$8,IF($M406=Data!$L$12,Data!$V$8,IF($M406=Data!$Y$4,Data!$AA$8,IF($M406=Data!$AD$4,Data!$AF$8,IF($M406=Data!$AI$4,Data!$AK$8,IF($M406=Data!$AN$4,Data!$AP$8,0))))))</f>
        <v>0</v>
      </c>
      <c r="AI406" s="9">
        <f>IF($M406=Data!$L$10,Data!$V$9,IF($M406=Data!$L$12,Data!$V$9,IF($M406=Data!$Y$4,Data!$AA$9,IF($M406=Data!$AD$4,Data!$AF$9,IF($M406=Data!$AI$4,Data!$AK$9,IF($M406=Data!$AN$4,Data!$AP$9,0))))))</f>
        <v>0</v>
      </c>
      <c r="AJ406" s="9">
        <f>IF($M406=Data!$L$10,Data!$V$10,IF($M406=Data!$L$12,Data!$V$10,IF($M406=Data!$Y$4,Data!$AA$10,IF($M406=Data!$AD$4,Data!$AF$10,IF($M406=Data!$AI$4,Data!$AK$10,IF($M406=Data!$AN$4,Data!$AP$10,0))))))</f>
        <v>0</v>
      </c>
      <c r="AK406" s="9">
        <f>IF($M406=Data!$L$10,Data!$V$11,IF($M406=Data!$L$12,Data!$V$11,IF($M406=Data!$Y$4,Data!$AA$11,IF($M406=Data!$AD$4,Data!$AF$11,IF($M406=Data!$AI$4,Data!$AK$11,IF($M406=Data!$AN$4,Data!$AP$11,0))))))</f>
        <v>0</v>
      </c>
      <c r="AL406" s="9">
        <f>IF($M406=Data!$L$10,Data!$V$12,IF($M406=Data!$L$12,Data!$V$12,IF($M406=Data!$Y$4,Data!$AA$12,IF($M406=Data!$AD$4,Data!$AF$12,IF($M406=Data!$AI$4,Data!$AK$12,IF($M406=Data!$AN$4,Data!$AP$12,0))))))</f>
        <v>0</v>
      </c>
      <c r="AM406" s="9">
        <f>IF($M406=Data!$L$10,Data!$V$13,IF($M406=Data!$L$12,Data!$V$13,IF($M406=Data!$Y$4,Data!$AA$13,IF($M406=Data!$AD$4,Data!$AF$13,IF($M406=Data!$AI$4,Data!$AK$13,IF($M406=Data!$AN$4,Data!$AP$13,0))))))</f>
        <v>0</v>
      </c>
      <c r="AN406" s="9">
        <f>IF($M406=Data!$L$10,Data!$V$14,IF($M406=Data!$L$12,Data!$V$14,IF($M406=Data!$Y$4,Data!$AA$14,IF($M406=Data!$AD$4,Data!$AF$14,IF($M406=Data!$AI$4,Data!$AK$14,IF($M406=Data!$AN$4,Data!$AP$14,0))))))</f>
        <v>0</v>
      </c>
      <c r="AO406" s="9">
        <f>IF($M406=Data!$L$10,Data!$V$15,IF($M406=Data!$L$12,Data!$V$15,IF($M406=Data!$Y$4,Data!$AA$15,IF($M406=Data!$AD$4,Data!$AF$15,IF($M406=Data!$AI$4,Data!$AK$15,IF($M406=Data!$AN$4,Data!$AP$15,0))))))</f>
        <v>0</v>
      </c>
      <c r="AP406" s="9">
        <f>IF($M406=Data!$L$10,Data!$V$16,IF($M406=Data!$L$12,Data!$V$16,IF($M406=Data!$Y$4,Data!$AA$16,IF($M406=Data!$AD$4,Data!$AF$16,IF($M406=Data!$AI$4,Data!$AK$16,IF($M406=Data!$AN$4,Data!$AP$16,0))))))</f>
        <v>0</v>
      </c>
      <c r="AQ406" s="9">
        <f>IF($M406=Data!$L$10,Data!$V$17,IF($M406=Data!$L$12,Data!$V$17,IF($M406=Data!$Y$4,Data!$AA$17,IF($M406=Data!$AD$4,Data!$AF$17,IF($M406=Data!$AI$4,Data!$AK$17,IF($M406=Data!$AN$4,Data!$AP$17,0))))))</f>
        <v>0</v>
      </c>
      <c r="AR406" s="9">
        <f>IF($M406=Data!$L$10,Data!$V$18,IF($M406=Data!$L$12,Data!$V$18,IF($M406=Data!$Y$4,Data!$AA$18,IF($M406=Data!$AD$4,Data!$AF$18,IF($M406=Data!$AI$4,Data!$AK$18,IF($M406=Data!$AN$4,Data!$AP$18,0))))))</f>
        <v>0</v>
      </c>
      <c r="AS406" s="9">
        <f>IF($M406=Data!$L$10,Data!$V$19,IF($M406=Data!$L$12,Data!$V$19,IF($M406=Data!$Y$4,Data!$AA$19,IF($M406=Data!$AD$4,Data!$AF$19,IF($M406=Data!$AI$4,Data!$AK$19,IF($M406=Data!$AN$4,Data!$AP$19,0))))))</f>
        <v>0</v>
      </c>
      <c r="AT406" s="9">
        <f>IF($M406=Data!$L$10,Data!$V$20,IF($M406=Data!$L$12,Data!$V$20,IF($M406=Data!$Y$4,Data!$AA$20,IF($M406=Data!$AD$4,Data!$AF$20,IF($M406=Data!$AI$4,Data!$AK$20,IF($M406=Data!$AN$4,Data!$AP$20,0))))))</f>
        <v>0</v>
      </c>
      <c r="AU406" s="9">
        <f>IF($M406=Data!$L$10,Data!$V$21,IF($M406=Data!$L$12,Data!$V$21,IF($M406=Data!$Y$4,Data!$AA$21,IF($M406=Data!$AD$4,Data!$AF$21,IF($M406=Data!$AI$4,Data!$AK$21,IF($M406=Data!$AN$4,Data!$AP$21,0))))))</f>
        <v>0</v>
      </c>
      <c r="AV406" s="9">
        <f>IF($M406=Data!$L$10,Data!$V$22,IF($M406=Data!$L$12,Data!$V$22,IF($M406=Data!$Y$4,Data!$AA$22,IF($M406=Data!$AD$4,Data!$AF$22,IF($M406=Data!$AI$4,Data!$AK$22,IF($M406=Data!$AN$4,Data!$AP$22,0))))))</f>
        <v>0</v>
      </c>
      <c r="AW406" s="9">
        <f>IF($M406=Data!$L$10,Data!$V$23,IF($M406=Data!$L$12,Data!$V$23,IF($M406=Data!$Y$4,Data!$AA$23,IF($M406=Data!$AD$4,Data!$AF$23,IF($M406=Data!$AI$4,Data!$AK$23,IF($M406=Data!$AN$4,Data!$AP$23,0))))))</f>
        <v>0</v>
      </c>
      <c r="AX406" s="9">
        <f>IF($M406=Data!$L$10,Data!$V$24,IF($M406=Data!$L$12,Data!$V$24,IF($M406=Data!$Y$4,Data!$AA$24,IF($M406=Data!$AD$4,Data!$AF$24,IF($M406=Data!$AI$4,Data!$AK$24,IF($M406=Data!$AN$4,Data!$AP$24,0))))))</f>
        <v>0</v>
      </c>
      <c r="AY406" s="9">
        <f>IF($M406=Data!$L$10,Data!$V$25,IF($M406=Data!$L$12,Data!$V$25,IF($M406=Data!$Y$4,Data!$AA$25,IF($M406=Data!$AD$4,Data!$AF$25,IF($M406=Data!$AI$4,Data!$AK$25,IF($M406=Data!$AN$4,Data!$AP$25,0))))))</f>
        <v>0</v>
      </c>
      <c r="AZ406" s="9">
        <f>IF($M406=Data!$L$10,Data!$V$26,IF($M406=Data!$L$12,Data!$V$26,IF($M406=Data!$Y$4,Data!$AA$26,IF($M406=Data!$AD$4,Data!$AF$26,IF($M406=Data!$AI$4,Data!$AK$26,IF($M406=Data!$AN$4,Data!$AP$26,0))))))</f>
        <v>0</v>
      </c>
      <c r="BA406" s="9">
        <f>IF($M406=Data!$L$10,Data!$V$27,IF($M406=Data!$L$12,Data!$V$27,IF($M406=Data!$Y$4,Data!$AA$27,IF($M406=Data!$AD$4,Data!$AF$27,IF($M406=Data!$AI$4,Data!$AK$27,IF($M406=Data!$AN$4,Data!$AP$27,0))))))</f>
        <v>0</v>
      </c>
      <c r="BB406" s="9">
        <f>IF($M406=Data!$L$10,Data!$V$28,IF($M406=Data!$L$12,Data!$V$28,IF($M406=Data!$Y$4,Data!$AA$28,IF($M406=Data!$AD$4,Data!$AF$28,IF($M406=Data!$AI$4,Data!$AK$28,IF($M406=Data!$AN$4,Data!$AP$28,0))))))</f>
        <v>0</v>
      </c>
      <c r="BC406" s="9">
        <f t="shared" si="28"/>
        <v>0</v>
      </c>
      <c r="BD406" s="119">
        <f>VLOOKUP($BC406,Data!$AS$4:$AT$128,2,FALSE)</f>
        <v>0</v>
      </c>
      <c r="BE406" s="102">
        <f>IF('LCLR Activity List v2.2'!$K406="SPR",1,0)</f>
        <v>0</v>
      </c>
      <c r="BF406" s="100" t="e">
        <f>IF($BE406=0,T406*Data!BF$98,IF($BE406=1,T406*Data!BK$98,T406*Data!BF$98))</f>
        <v>#N/A</v>
      </c>
      <c r="BG406" s="100" t="e">
        <f>IF($BE406=0,U406*Data!BG$98,IF($BE406=1,U406*Data!BL$98,U406*Data!BG$98))</f>
        <v>#N/A</v>
      </c>
      <c r="BH406" s="100" t="e">
        <f>IF($BE406=0,V406*Data!BH$98,IF($BE406=1,V406*Data!BM$98,V406*Data!BH$98))</f>
        <v>#N/A</v>
      </c>
      <c r="BI406" s="100" t="e">
        <f>IF($BE406=0,W406*Data!BI$98,IF($BE406=1,W406*Data!BN$98,W406*Data!BI$98))</f>
        <v>#N/A</v>
      </c>
      <c r="BJ406" s="100" t="e">
        <f>IF($BE406=0,X406*Data!BJ$98,IF($BE406=1,X406*Data!BO$98,X406*Data!BJ$98))</f>
        <v>#N/A</v>
      </c>
      <c r="BK406" s="97" t="e">
        <f t="shared" si="27"/>
        <v>#N/A</v>
      </c>
    </row>
    <row r="407" spans="1:63" x14ac:dyDescent="0.35">
      <c r="A407" s="187">
        <v>395</v>
      </c>
      <c r="B407" s="165"/>
      <c r="C407" s="166"/>
      <c r="D407" s="230"/>
      <c r="E407" s="166"/>
      <c r="F407" s="166"/>
      <c r="G407" s="166"/>
      <c r="H407" s="166"/>
      <c r="I407" s="166"/>
      <c r="J407" s="166"/>
      <c r="K407" s="166"/>
      <c r="L407" s="166"/>
      <c r="M407" s="166"/>
      <c r="N407" s="166"/>
      <c r="O407" s="231"/>
      <c r="P407" s="154">
        <f>VLOOKUP($BC407,Data!$AS$4:$AT$128,2,FALSE)</f>
        <v>0</v>
      </c>
      <c r="Q407" s="166"/>
      <c r="R407" s="166"/>
      <c r="S407" s="155"/>
      <c r="T407" s="170"/>
      <c r="U407" s="170"/>
      <c r="V407" s="170"/>
      <c r="W407" s="170"/>
      <c r="X407" s="156">
        <f t="shared" si="25"/>
        <v>0</v>
      </c>
      <c r="Y407" s="170"/>
      <c r="Z407" s="156">
        <f t="shared" si="26"/>
        <v>0</v>
      </c>
      <c r="AA407" s="175"/>
      <c r="AB407" s="176"/>
      <c r="AD407" s="9">
        <f>IF($M407=Data!$L$10,Data!$V$4,IF($M407=Data!$L$12,Data!$V$4,IF($M407=Data!$Y$4,Data!$AA$4,IF($M407=Data!$AD$4,Data!$AF$4,IF($M407=Data!$AI$4,Data!$AK$4,IF($M407=Data!$AN$4,Data!$AP$4,0))))))</f>
        <v>0</v>
      </c>
      <c r="AE407" s="9">
        <f>IF($M407=Data!$L$10,Data!$V$5,IF($M407=Data!$L$12,Data!$V$5,IF($M407=Data!$Y$4,Data!$AA$5,IF($M407=Data!$AD$4,Data!$AF$5,IF($M407=Data!$AI$4,Data!$AK$5,IF($M407=Data!$AN$4,Data!$AP$5,0))))))</f>
        <v>0</v>
      </c>
      <c r="AF407" s="9">
        <f>IF($M407=Data!$L$10,Data!$V$6,IF($M407=Data!$L$12,Data!$V$6,IF($M407=Data!$Y$4,Data!$AA$6,IF($M407=Data!$AD$4,Data!$AF$6,IF($M407=Data!$AI$4,Data!$AK$6,IF($M407=Data!$AN$4,Data!$AP$6,0))))))</f>
        <v>0</v>
      </c>
      <c r="AG407" s="9">
        <f>IF($M407=Data!$L$10,Data!$V$7,IF($M407=Data!$L$12,Data!$V$7,IF($M407=Data!$Y$4,Data!$AA$7,IF($M407=Data!$AD$4,Data!$AF$7,IF($M407=Data!$AI$4,Data!$AK$7,IF($M407=Data!$AN$4,Data!$AP$7,0))))))</f>
        <v>0</v>
      </c>
      <c r="AH407" s="9">
        <f>IF($M407=Data!$L$10,Data!$V$8,IF($M407=Data!$L$12,Data!$V$8,IF($M407=Data!$Y$4,Data!$AA$8,IF($M407=Data!$AD$4,Data!$AF$8,IF($M407=Data!$AI$4,Data!$AK$8,IF($M407=Data!$AN$4,Data!$AP$8,0))))))</f>
        <v>0</v>
      </c>
      <c r="AI407" s="9">
        <f>IF($M407=Data!$L$10,Data!$V$9,IF($M407=Data!$L$12,Data!$V$9,IF($M407=Data!$Y$4,Data!$AA$9,IF($M407=Data!$AD$4,Data!$AF$9,IF($M407=Data!$AI$4,Data!$AK$9,IF($M407=Data!$AN$4,Data!$AP$9,0))))))</f>
        <v>0</v>
      </c>
      <c r="AJ407" s="9">
        <f>IF($M407=Data!$L$10,Data!$V$10,IF($M407=Data!$L$12,Data!$V$10,IF($M407=Data!$Y$4,Data!$AA$10,IF($M407=Data!$AD$4,Data!$AF$10,IF($M407=Data!$AI$4,Data!$AK$10,IF($M407=Data!$AN$4,Data!$AP$10,0))))))</f>
        <v>0</v>
      </c>
      <c r="AK407" s="9">
        <f>IF($M407=Data!$L$10,Data!$V$11,IF($M407=Data!$L$12,Data!$V$11,IF($M407=Data!$Y$4,Data!$AA$11,IF($M407=Data!$AD$4,Data!$AF$11,IF($M407=Data!$AI$4,Data!$AK$11,IF($M407=Data!$AN$4,Data!$AP$11,0))))))</f>
        <v>0</v>
      </c>
      <c r="AL407" s="9">
        <f>IF($M407=Data!$L$10,Data!$V$12,IF($M407=Data!$L$12,Data!$V$12,IF($M407=Data!$Y$4,Data!$AA$12,IF($M407=Data!$AD$4,Data!$AF$12,IF($M407=Data!$AI$4,Data!$AK$12,IF($M407=Data!$AN$4,Data!$AP$12,0))))))</f>
        <v>0</v>
      </c>
      <c r="AM407" s="9">
        <f>IF($M407=Data!$L$10,Data!$V$13,IF($M407=Data!$L$12,Data!$V$13,IF($M407=Data!$Y$4,Data!$AA$13,IF($M407=Data!$AD$4,Data!$AF$13,IF($M407=Data!$AI$4,Data!$AK$13,IF($M407=Data!$AN$4,Data!$AP$13,0))))))</f>
        <v>0</v>
      </c>
      <c r="AN407" s="9">
        <f>IF($M407=Data!$L$10,Data!$V$14,IF($M407=Data!$L$12,Data!$V$14,IF($M407=Data!$Y$4,Data!$AA$14,IF($M407=Data!$AD$4,Data!$AF$14,IF($M407=Data!$AI$4,Data!$AK$14,IF($M407=Data!$AN$4,Data!$AP$14,0))))))</f>
        <v>0</v>
      </c>
      <c r="AO407" s="9">
        <f>IF($M407=Data!$L$10,Data!$V$15,IF($M407=Data!$L$12,Data!$V$15,IF($M407=Data!$Y$4,Data!$AA$15,IF($M407=Data!$AD$4,Data!$AF$15,IF($M407=Data!$AI$4,Data!$AK$15,IF($M407=Data!$AN$4,Data!$AP$15,0))))))</f>
        <v>0</v>
      </c>
      <c r="AP407" s="9">
        <f>IF($M407=Data!$L$10,Data!$V$16,IF($M407=Data!$L$12,Data!$V$16,IF($M407=Data!$Y$4,Data!$AA$16,IF($M407=Data!$AD$4,Data!$AF$16,IF($M407=Data!$AI$4,Data!$AK$16,IF($M407=Data!$AN$4,Data!$AP$16,0))))))</f>
        <v>0</v>
      </c>
      <c r="AQ407" s="9">
        <f>IF($M407=Data!$L$10,Data!$V$17,IF($M407=Data!$L$12,Data!$V$17,IF($M407=Data!$Y$4,Data!$AA$17,IF($M407=Data!$AD$4,Data!$AF$17,IF($M407=Data!$AI$4,Data!$AK$17,IF($M407=Data!$AN$4,Data!$AP$17,0))))))</f>
        <v>0</v>
      </c>
      <c r="AR407" s="9">
        <f>IF($M407=Data!$L$10,Data!$V$18,IF($M407=Data!$L$12,Data!$V$18,IF($M407=Data!$Y$4,Data!$AA$18,IF($M407=Data!$AD$4,Data!$AF$18,IF($M407=Data!$AI$4,Data!$AK$18,IF($M407=Data!$AN$4,Data!$AP$18,0))))))</f>
        <v>0</v>
      </c>
      <c r="AS407" s="9">
        <f>IF($M407=Data!$L$10,Data!$V$19,IF($M407=Data!$L$12,Data!$V$19,IF($M407=Data!$Y$4,Data!$AA$19,IF($M407=Data!$AD$4,Data!$AF$19,IF($M407=Data!$AI$4,Data!$AK$19,IF($M407=Data!$AN$4,Data!$AP$19,0))))))</f>
        <v>0</v>
      </c>
      <c r="AT407" s="9">
        <f>IF($M407=Data!$L$10,Data!$V$20,IF($M407=Data!$L$12,Data!$V$20,IF($M407=Data!$Y$4,Data!$AA$20,IF($M407=Data!$AD$4,Data!$AF$20,IF($M407=Data!$AI$4,Data!$AK$20,IF($M407=Data!$AN$4,Data!$AP$20,0))))))</f>
        <v>0</v>
      </c>
      <c r="AU407" s="9">
        <f>IF($M407=Data!$L$10,Data!$V$21,IF($M407=Data!$L$12,Data!$V$21,IF($M407=Data!$Y$4,Data!$AA$21,IF($M407=Data!$AD$4,Data!$AF$21,IF($M407=Data!$AI$4,Data!$AK$21,IF($M407=Data!$AN$4,Data!$AP$21,0))))))</f>
        <v>0</v>
      </c>
      <c r="AV407" s="9">
        <f>IF($M407=Data!$L$10,Data!$V$22,IF($M407=Data!$L$12,Data!$V$22,IF($M407=Data!$Y$4,Data!$AA$22,IF($M407=Data!$AD$4,Data!$AF$22,IF($M407=Data!$AI$4,Data!$AK$22,IF($M407=Data!$AN$4,Data!$AP$22,0))))))</f>
        <v>0</v>
      </c>
      <c r="AW407" s="9">
        <f>IF($M407=Data!$L$10,Data!$V$23,IF($M407=Data!$L$12,Data!$V$23,IF($M407=Data!$Y$4,Data!$AA$23,IF($M407=Data!$AD$4,Data!$AF$23,IF($M407=Data!$AI$4,Data!$AK$23,IF($M407=Data!$AN$4,Data!$AP$23,0))))))</f>
        <v>0</v>
      </c>
      <c r="AX407" s="9">
        <f>IF($M407=Data!$L$10,Data!$V$24,IF($M407=Data!$L$12,Data!$V$24,IF($M407=Data!$Y$4,Data!$AA$24,IF($M407=Data!$AD$4,Data!$AF$24,IF($M407=Data!$AI$4,Data!$AK$24,IF($M407=Data!$AN$4,Data!$AP$24,0))))))</f>
        <v>0</v>
      </c>
      <c r="AY407" s="9">
        <f>IF($M407=Data!$L$10,Data!$V$25,IF($M407=Data!$L$12,Data!$V$25,IF($M407=Data!$Y$4,Data!$AA$25,IF($M407=Data!$AD$4,Data!$AF$25,IF($M407=Data!$AI$4,Data!$AK$25,IF($M407=Data!$AN$4,Data!$AP$25,0))))))</f>
        <v>0</v>
      </c>
      <c r="AZ407" s="9">
        <f>IF($M407=Data!$L$10,Data!$V$26,IF($M407=Data!$L$12,Data!$V$26,IF($M407=Data!$Y$4,Data!$AA$26,IF($M407=Data!$AD$4,Data!$AF$26,IF($M407=Data!$AI$4,Data!$AK$26,IF($M407=Data!$AN$4,Data!$AP$26,0))))))</f>
        <v>0</v>
      </c>
      <c r="BA407" s="9">
        <f>IF($M407=Data!$L$10,Data!$V$27,IF($M407=Data!$L$12,Data!$V$27,IF($M407=Data!$Y$4,Data!$AA$27,IF($M407=Data!$AD$4,Data!$AF$27,IF($M407=Data!$AI$4,Data!$AK$27,IF($M407=Data!$AN$4,Data!$AP$27,0))))))</f>
        <v>0</v>
      </c>
      <c r="BB407" s="9">
        <f>IF($M407=Data!$L$10,Data!$V$28,IF($M407=Data!$L$12,Data!$V$28,IF($M407=Data!$Y$4,Data!$AA$28,IF($M407=Data!$AD$4,Data!$AF$28,IF($M407=Data!$AI$4,Data!$AK$28,IF($M407=Data!$AN$4,Data!$AP$28,0))))))</f>
        <v>0</v>
      </c>
      <c r="BC407" s="9">
        <f t="shared" si="28"/>
        <v>0</v>
      </c>
      <c r="BD407" s="119">
        <f>VLOOKUP($BC407,Data!$AS$4:$AT$128,2,FALSE)</f>
        <v>0</v>
      </c>
      <c r="BE407" s="102">
        <f>IF('LCLR Activity List v2.2'!$K407="SPR",1,0)</f>
        <v>0</v>
      </c>
      <c r="BF407" s="100" t="e">
        <f>IF($BE407=0,T407*Data!BF$98,IF($BE407=1,T407*Data!BK$98,T407*Data!BF$98))</f>
        <v>#N/A</v>
      </c>
      <c r="BG407" s="100" t="e">
        <f>IF($BE407=0,U407*Data!BG$98,IF($BE407=1,U407*Data!BL$98,U407*Data!BG$98))</f>
        <v>#N/A</v>
      </c>
      <c r="BH407" s="100" t="e">
        <f>IF($BE407=0,V407*Data!BH$98,IF($BE407=1,V407*Data!BM$98,V407*Data!BH$98))</f>
        <v>#N/A</v>
      </c>
      <c r="BI407" s="100" t="e">
        <f>IF($BE407=0,W407*Data!BI$98,IF($BE407=1,W407*Data!BN$98,W407*Data!BI$98))</f>
        <v>#N/A</v>
      </c>
      <c r="BJ407" s="100" t="e">
        <f>IF($BE407=0,X407*Data!BJ$98,IF($BE407=1,X407*Data!BO$98,X407*Data!BJ$98))</f>
        <v>#N/A</v>
      </c>
      <c r="BK407" s="97" t="e">
        <f t="shared" si="27"/>
        <v>#N/A</v>
      </c>
    </row>
    <row r="408" spans="1:63" x14ac:dyDescent="0.35">
      <c r="A408" s="187">
        <v>396</v>
      </c>
      <c r="B408" s="165"/>
      <c r="C408" s="166"/>
      <c r="D408" s="230"/>
      <c r="E408" s="166"/>
      <c r="F408" s="166"/>
      <c r="G408" s="166"/>
      <c r="H408" s="166"/>
      <c r="I408" s="166"/>
      <c r="J408" s="166"/>
      <c r="K408" s="166"/>
      <c r="L408" s="166"/>
      <c r="M408" s="166"/>
      <c r="N408" s="166"/>
      <c r="O408" s="231"/>
      <c r="P408" s="154">
        <f>VLOOKUP($BC408,Data!$AS$4:$AT$128,2,FALSE)</f>
        <v>0</v>
      </c>
      <c r="Q408" s="166"/>
      <c r="R408" s="166"/>
      <c r="S408" s="155"/>
      <c r="T408" s="170"/>
      <c r="U408" s="170"/>
      <c r="V408" s="170"/>
      <c r="W408" s="170"/>
      <c r="X408" s="156">
        <f t="shared" si="25"/>
        <v>0</v>
      </c>
      <c r="Y408" s="170"/>
      <c r="Z408" s="156">
        <f t="shared" si="26"/>
        <v>0</v>
      </c>
      <c r="AA408" s="175"/>
      <c r="AB408" s="176"/>
      <c r="AD408" s="9">
        <f>IF($M408=Data!$L$10,Data!$V$4,IF($M408=Data!$L$12,Data!$V$4,IF($M408=Data!$Y$4,Data!$AA$4,IF($M408=Data!$AD$4,Data!$AF$4,IF($M408=Data!$AI$4,Data!$AK$4,IF($M408=Data!$AN$4,Data!$AP$4,0))))))</f>
        <v>0</v>
      </c>
      <c r="AE408" s="9">
        <f>IF($M408=Data!$L$10,Data!$V$5,IF($M408=Data!$L$12,Data!$V$5,IF($M408=Data!$Y$4,Data!$AA$5,IF($M408=Data!$AD$4,Data!$AF$5,IF($M408=Data!$AI$4,Data!$AK$5,IF($M408=Data!$AN$4,Data!$AP$5,0))))))</f>
        <v>0</v>
      </c>
      <c r="AF408" s="9">
        <f>IF($M408=Data!$L$10,Data!$V$6,IF($M408=Data!$L$12,Data!$V$6,IF($M408=Data!$Y$4,Data!$AA$6,IF($M408=Data!$AD$4,Data!$AF$6,IF($M408=Data!$AI$4,Data!$AK$6,IF($M408=Data!$AN$4,Data!$AP$6,0))))))</f>
        <v>0</v>
      </c>
      <c r="AG408" s="9">
        <f>IF($M408=Data!$L$10,Data!$V$7,IF($M408=Data!$L$12,Data!$V$7,IF($M408=Data!$Y$4,Data!$AA$7,IF($M408=Data!$AD$4,Data!$AF$7,IF($M408=Data!$AI$4,Data!$AK$7,IF($M408=Data!$AN$4,Data!$AP$7,0))))))</f>
        <v>0</v>
      </c>
      <c r="AH408" s="9">
        <f>IF($M408=Data!$L$10,Data!$V$8,IF($M408=Data!$L$12,Data!$V$8,IF($M408=Data!$Y$4,Data!$AA$8,IF($M408=Data!$AD$4,Data!$AF$8,IF($M408=Data!$AI$4,Data!$AK$8,IF($M408=Data!$AN$4,Data!$AP$8,0))))))</f>
        <v>0</v>
      </c>
      <c r="AI408" s="9">
        <f>IF($M408=Data!$L$10,Data!$V$9,IF($M408=Data!$L$12,Data!$V$9,IF($M408=Data!$Y$4,Data!$AA$9,IF($M408=Data!$AD$4,Data!$AF$9,IF($M408=Data!$AI$4,Data!$AK$9,IF($M408=Data!$AN$4,Data!$AP$9,0))))))</f>
        <v>0</v>
      </c>
      <c r="AJ408" s="9">
        <f>IF($M408=Data!$L$10,Data!$V$10,IF($M408=Data!$L$12,Data!$V$10,IF($M408=Data!$Y$4,Data!$AA$10,IF($M408=Data!$AD$4,Data!$AF$10,IF($M408=Data!$AI$4,Data!$AK$10,IF($M408=Data!$AN$4,Data!$AP$10,0))))))</f>
        <v>0</v>
      </c>
      <c r="AK408" s="9">
        <f>IF($M408=Data!$L$10,Data!$V$11,IF($M408=Data!$L$12,Data!$V$11,IF($M408=Data!$Y$4,Data!$AA$11,IF($M408=Data!$AD$4,Data!$AF$11,IF($M408=Data!$AI$4,Data!$AK$11,IF($M408=Data!$AN$4,Data!$AP$11,0))))))</f>
        <v>0</v>
      </c>
      <c r="AL408" s="9">
        <f>IF($M408=Data!$L$10,Data!$V$12,IF($M408=Data!$L$12,Data!$V$12,IF($M408=Data!$Y$4,Data!$AA$12,IF($M408=Data!$AD$4,Data!$AF$12,IF($M408=Data!$AI$4,Data!$AK$12,IF($M408=Data!$AN$4,Data!$AP$12,0))))))</f>
        <v>0</v>
      </c>
      <c r="AM408" s="9">
        <f>IF($M408=Data!$L$10,Data!$V$13,IF($M408=Data!$L$12,Data!$V$13,IF($M408=Data!$Y$4,Data!$AA$13,IF($M408=Data!$AD$4,Data!$AF$13,IF($M408=Data!$AI$4,Data!$AK$13,IF($M408=Data!$AN$4,Data!$AP$13,0))))))</f>
        <v>0</v>
      </c>
      <c r="AN408" s="9">
        <f>IF($M408=Data!$L$10,Data!$V$14,IF($M408=Data!$L$12,Data!$V$14,IF($M408=Data!$Y$4,Data!$AA$14,IF($M408=Data!$AD$4,Data!$AF$14,IF($M408=Data!$AI$4,Data!$AK$14,IF($M408=Data!$AN$4,Data!$AP$14,0))))))</f>
        <v>0</v>
      </c>
      <c r="AO408" s="9">
        <f>IF($M408=Data!$L$10,Data!$V$15,IF($M408=Data!$L$12,Data!$V$15,IF($M408=Data!$Y$4,Data!$AA$15,IF($M408=Data!$AD$4,Data!$AF$15,IF($M408=Data!$AI$4,Data!$AK$15,IF($M408=Data!$AN$4,Data!$AP$15,0))))))</f>
        <v>0</v>
      </c>
      <c r="AP408" s="9">
        <f>IF($M408=Data!$L$10,Data!$V$16,IF($M408=Data!$L$12,Data!$V$16,IF($M408=Data!$Y$4,Data!$AA$16,IF($M408=Data!$AD$4,Data!$AF$16,IF($M408=Data!$AI$4,Data!$AK$16,IF($M408=Data!$AN$4,Data!$AP$16,0))))))</f>
        <v>0</v>
      </c>
      <c r="AQ408" s="9">
        <f>IF($M408=Data!$L$10,Data!$V$17,IF($M408=Data!$L$12,Data!$V$17,IF($M408=Data!$Y$4,Data!$AA$17,IF($M408=Data!$AD$4,Data!$AF$17,IF($M408=Data!$AI$4,Data!$AK$17,IF($M408=Data!$AN$4,Data!$AP$17,0))))))</f>
        <v>0</v>
      </c>
      <c r="AR408" s="9">
        <f>IF($M408=Data!$L$10,Data!$V$18,IF($M408=Data!$L$12,Data!$V$18,IF($M408=Data!$Y$4,Data!$AA$18,IF($M408=Data!$AD$4,Data!$AF$18,IF($M408=Data!$AI$4,Data!$AK$18,IF($M408=Data!$AN$4,Data!$AP$18,0))))))</f>
        <v>0</v>
      </c>
      <c r="AS408" s="9">
        <f>IF($M408=Data!$L$10,Data!$V$19,IF($M408=Data!$L$12,Data!$V$19,IF($M408=Data!$Y$4,Data!$AA$19,IF($M408=Data!$AD$4,Data!$AF$19,IF($M408=Data!$AI$4,Data!$AK$19,IF($M408=Data!$AN$4,Data!$AP$19,0))))))</f>
        <v>0</v>
      </c>
      <c r="AT408" s="9">
        <f>IF($M408=Data!$L$10,Data!$V$20,IF($M408=Data!$L$12,Data!$V$20,IF($M408=Data!$Y$4,Data!$AA$20,IF($M408=Data!$AD$4,Data!$AF$20,IF($M408=Data!$AI$4,Data!$AK$20,IF($M408=Data!$AN$4,Data!$AP$20,0))))))</f>
        <v>0</v>
      </c>
      <c r="AU408" s="9">
        <f>IF($M408=Data!$L$10,Data!$V$21,IF($M408=Data!$L$12,Data!$V$21,IF($M408=Data!$Y$4,Data!$AA$21,IF($M408=Data!$AD$4,Data!$AF$21,IF($M408=Data!$AI$4,Data!$AK$21,IF($M408=Data!$AN$4,Data!$AP$21,0))))))</f>
        <v>0</v>
      </c>
      <c r="AV408" s="9">
        <f>IF($M408=Data!$L$10,Data!$V$22,IF($M408=Data!$L$12,Data!$V$22,IF($M408=Data!$Y$4,Data!$AA$22,IF($M408=Data!$AD$4,Data!$AF$22,IF($M408=Data!$AI$4,Data!$AK$22,IF($M408=Data!$AN$4,Data!$AP$22,0))))))</f>
        <v>0</v>
      </c>
      <c r="AW408" s="9">
        <f>IF($M408=Data!$L$10,Data!$V$23,IF($M408=Data!$L$12,Data!$V$23,IF($M408=Data!$Y$4,Data!$AA$23,IF($M408=Data!$AD$4,Data!$AF$23,IF($M408=Data!$AI$4,Data!$AK$23,IF($M408=Data!$AN$4,Data!$AP$23,0))))))</f>
        <v>0</v>
      </c>
      <c r="AX408" s="9">
        <f>IF($M408=Data!$L$10,Data!$V$24,IF($M408=Data!$L$12,Data!$V$24,IF($M408=Data!$Y$4,Data!$AA$24,IF($M408=Data!$AD$4,Data!$AF$24,IF($M408=Data!$AI$4,Data!$AK$24,IF($M408=Data!$AN$4,Data!$AP$24,0))))))</f>
        <v>0</v>
      </c>
      <c r="AY408" s="9">
        <f>IF($M408=Data!$L$10,Data!$V$25,IF($M408=Data!$L$12,Data!$V$25,IF($M408=Data!$Y$4,Data!$AA$25,IF($M408=Data!$AD$4,Data!$AF$25,IF($M408=Data!$AI$4,Data!$AK$25,IF($M408=Data!$AN$4,Data!$AP$25,0))))))</f>
        <v>0</v>
      </c>
      <c r="AZ408" s="9">
        <f>IF($M408=Data!$L$10,Data!$V$26,IF($M408=Data!$L$12,Data!$V$26,IF($M408=Data!$Y$4,Data!$AA$26,IF($M408=Data!$AD$4,Data!$AF$26,IF($M408=Data!$AI$4,Data!$AK$26,IF($M408=Data!$AN$4,Data!$AP$26,0))))))</f>
        <v>0</v>
      </c>
      <c r="BA408" s="9">
        <f>IF($M408=Data!$L$10,Data!$V$27,IF($M408=Data!$L$12,Data!$V$27,IF($M408=Data!$Y$4,Data!$AA$27,IF($M408=Data!$AD$4,Data!$AF$27,IF($M408=Data!$AI$4,Data!$AK$27,IF($M408=Data!$AN$4,Data!$AP$27,0))))))</f>
        <v>0</v>
      </c>
      <c r="BB408" s="9">
        <f>IF($M408=Data!$L$10,Data!$V$28,IF($M408=Data!$L$12,Data!$V$28,IF($M408=Data!$Y$4,Data!$AA$28,IF($M408=Data!$AD$4,Data!$AF$28,IF($M408=Data!$AI$4,Data!$AK$28,IF($M408=Data!$AN$4,Data!$AP$28,0))))))</f>
        <v>0</v>
      </c>
      <c r="BC408" s="9">
        <f t="shared" si="28"/>
        <v>0</v>
      </c>
      <c r="BD408" s="119">
        <f>VLOOKUP($BC408,Data!$AS$4:$AT$128,2,FALSE)</f>
        <v>0</v>
      </c>
      <c r="BE408" s="102">
        <f>IF('LCLR Activity List v2.2'!$K408="SPR",1,0)</f>
        <v>0</v>
      </c>
      <c r="BF408" s="100" t="e">
        <f>IF($BE408=0,T408*Data!BF$98,IF($BE408=1,T408*Data!BK$98,T408*Data!BF$98))</f>
        <v>#N/A</v>
      </c>
      <c r="BG408" s="100" t="e">
        <f>IF($BE408=0,U408*Data!BG$98,IF($BE408=1,U408*Data!BL$98,U408*Data!BG$98))</f>
        <v>#N/A</v>
      </c>
      <c r="BH408" s="100" t="e">
        <f>IF($BE408=0,V408*Data!BH$98,IF($BE408=1,V408*Data!BM$98,V408*Data!BH$98))</f>
        <v>#N/A</v>
      </c>
      <c r="BI408" s="100" t="e">
        <f>IF($BE408=0,W408*Data!BI$98,IF($BE408=1,W408*Data!BN$98,W408*Data!BI$98))</f>
        <v>#N/A</v>
      </c>
      <c r="BJ408" s="100" t="e">
        <f>IF($BE408=0,X408*Data!BJ$98,IF($BE408=1,X408*Data!BO$98,X408*Data!BJ$98))</f>
        <v>#N/A</v>
      </c>
      <c r="BK408" s="97" t="e">
        <f t="shared" si="27"/>
        <v>#N/A</v>
      </c>
    </row>
    <row r="409" spans="1:63" x14ac:dyDescent="0.35">
      <c r="A409" s="187">
        <v>397</v>
      </c>
      <c r="B409" s="165"/>
      <c r="C409" s="166"/>
      <c r="D409" s="230"/>
      <c r="E409" s="166"/>
      <c r="F409" s="166"/>
      <c r="G409" s="166"/>
      <c r="H409" s="166"/>
      <c r="I409" s="166"/>
      <c r="J409" s="166"/>
      <c r="K409" s="166"/>
      <c r="L409" s="166"/>
      <c r="M409" s="166"/>
      <c r="N409" s="166"/>
      <c r="O409" s="231"/>
      <c r="P409" s="154">
        <f>VLOOKUP($BC409,Data!$AS$4:$AT$128,2,FALSE)</f>
        <v>0</v>
      </c>
      <c r="Q409" s="166"/>
      <c r="R409" s="166"/>
      <c r="S409" s="155"/>
      <c r="T409" s="170"/>
      <c r="U409" s="170"/>
      <c r="V409" s="170"/>
      <c r="W409" s="170"/>
      <c r="X409" s="156">
        <f t="shared" si="25"/>
        <v>0</v>
      </c>
      <c r="Y409" s="170"/>
      <c r="Z409" s="156">
        <f t="shared" si="26"/>
        <v>0</v>
      </c>
      <c r="AA409" s="175"/>
      <c r="AB409" s="176"/>
      <c r="AD409" s="9">
        <f>IF($M409=Data!$L$10,Data!$V$4,IF($M409=Data!$L$12,Data!$V$4,IF($M409=Data!$Y$4,Data!$AA$4,IF($M409=Data!$AD$4,Data!$AF$4,IF($M409=Data!$AI$4,Data!$AK$4,IF($M409=Data!$AN$4,Data!$AP$4,0))))))</f>
        <v>0</v>
      </c>
      <c r="AE409" s="9">
        <f>IF($M409=Data!$L$10,Data!$V$5,IF($M409=Data!$L$12,Data!$V$5,IF($M409=Data!$Y$4,Data!$AA$5,IF($M409=Data!$AD$4,Data!$AF$5,IF($M409=Data!$AI$4,Data!$AK$5,IF($M409=Data!$AN$4,Data!$AP$5,0))))))</f>
        <v>0</v>
      </c>
      <c r="AF409" s="9">
        <f>IF($M409=Data!$L$10,Data!$V$6,IF($M409=Data!$L$12,Data!$V$6,IF($M409=Data!$Y$4,Data!$AA$6,IF($M409=Data!$AD$4,Data!$AF$6,IF($M409=Data!$AI$4,Data!$AK$6,IF($M409=Data!$AN$4,Data!$AP$6,0))))))</f>
        <v>0</v>
      </c>
      <c r="AG409" s="9">
        <f>IF($M409=Data!$L$10,Data!$V$7,IF($M409=Data!$L$12,Data!$V$7,IF($M409=Data!$Y$4,Data!$AA$7,IF($M409=Data!$AD$4,Data!$AF$7,IF($M409=Data!$AI$4,Data!$AK$7,IF($M409=Data!$AN$4,Data!$AP$7,0))))))</f>
        <v>0</v>
      </c>
      <c r="AH409" s="9">
        <f>IF($M409=Data!$L$10,Data!$V$8,IF($M409=Data!$L$12,Data!$V$8,IF($M409=Data!$Y$4,Data!$AA$8,IF($M409=Data!$AD$4,Data!$AF$8,IF($M409=Data!$AI$4,Data!$AK$8,IF($M409=Data!$AN$4,Data!$AP$8,0))))))</f>
        <v>0</v>
      </c>
      <c r="AI409" s="9">
        <f>IF($M409=Data!$L$10,Data!$V$9,IF($M409=Data!$L$12,Data!$V$9,IF($M409=Data!$Y$4,Data!$AA$9,IF($M409=Data!$AD$4,Data!$AF$9,IF($M409=Data!$AI$4,Data!$AK$9,IF($M409=Data!$AN$4,Data!$AP$9,0))))))</f>
        <v>0</v>
      </c>
      <c r="AJ409" s="9">
        <f>IF($M409=Data!$L$10,Data!$V$10,IF($M409=Data!$L$12,Data!$V$10,IF($M409=Data!$Y$4,Data!$AA$10,IF($M409=Data!$AD$4,Data!$AF$10,IF($M409=Data!$AI$4,Data!$AK$10,IF($M409=Data!$AN$4,Data!$AP$10,0))))))</f>
        <v>0</v>
      </c>
      <c r="AK409" s="9">
        <f>IF($M409=Data!$L$10,Data!$V$11,IF($M409=Data!$L$12,Data!$V$11,IF($M409=Data!$Y$4,Data!$AA$11,IF($M409=Data!$AD$4,Data!$AF$11,IF($M409=Data!$AI$4,Data!$AK$11,IF($M409=Data!$AN$4,Data!$AP$11,0))))))</f>
        <v>0</v>
      </c>
      <c r="AL409" s="9">
        <f>IF($M409=Data!$L$10,Data!$V$12,IF($M409=Data!$L$12,Data!$V$12,IF($M409=Data!$Y$4,Data!$AA$12,IF($M409=Data!$AD$4,Data!$AF$12,IF($M409=Data!$AI$4,Data!$AK$12,IF($M409=Data!$AN$4,Data!$AP$12,0))))))</f>
        <v>0</v>
      </c>
      <c r="AM409" s="9">
        <f>IF($M409=Data!$L$10,Data!$V$13,IF($M409=Data!$L$12,Data!$V$13,IF($M409=Data!$Y$4,Data!$AA$13,IF($M409=Data!$AD$4,Data!$AF$13,IF($M409=Data!$AI$4,Data!$AK$13,IF($M409=Data!$AN$4,Data!$AP$13,0))))))</f>
        <v>0</v>
      </c>
      <c r="AN409" s="9">
        <f>IF($M409=Data!$L$10,Data!$V$14,IF($M409=Data!$L$12,Data!$V$14,IF($M409=Data!$Y$4,Data!$AA$14,IF($M409=Data!$AD$4,Data!$AF$14,IF($M409=Data!$AI$4,Data!$AK$14,IF($M409=Data!$AN$4,Data!$AP$14,0))))))</f>
        <v>0</v>
      </c>
      <c r="AO409" s="9">
        <f>IF($M409=Data!$L$10,Data!$V$15,IF($M409=Data!$L$12,Data!$V$15,IF($M409=Data!$Y$4,Data!$AA$15,IF($M409=Data!$AD$4,Data!$AF$15,IF($M409=Data!$AI$4,Data!$AK$15,IF($M409=Data!$AN$4,Data!$AP$15,0))))))</f>
        <v>0</v>
      </c>
      <c r="AP409" s="9">
        <f>IF($M409=Data!$L$10,Data!$V$16,IF($M409=Data!$L$12,Data!$V$16,IF($M409=Data!$Y$4,Data!$AA$16,IF($M409=Data!$AD$4,Data!$AF$16,IF($M409=Data!$AI$4,Data!$AK$16,IF($M409=Data!$AN$4,Data!$AP$16,0))))))</f>
        <v>0</v>
      </c>
      <c r="AQ409" s="9">
        <f>IF($M409=Data!$L$10,Data!$V$17,IF($M409=Data!$L$12,Data!$V$17,IF($M409=Data!$Y$4,Data!$AA$17,IF($M409=Data!$AD$4,Data!$AF$17,IF($M409=Data!$AI$4,Data!$AK$17,IF($M409=Data!$AN$4,Data!$AP$17,0))))))</f>
        <v>0</v>
      </c>
      <c r="AR409" s="9">
        <f>IF($M409=Data!$L$10,Data!$V$18,IF($M409=Data!$L$12,Data!$V$18,IF($M409=Data!$Y$4,Data!$AA$18,IF($M409=Data!$AD$4,Data!$AF$18,IF($M409=Data!$AI$4,Data!$AK$18,IF($M409=Data!$AN$4,Data!$AP$18,0))))))</f>
        <v>0</v>
      </c>
      <c r="AS409" s="9">
        <f>IF($M409=Data!$L$10,Data!$V$19,IF($M409=Data!$L$12,Data!$V$19,IF($M409=Data!$Y$4,Data!$AA$19,IF($M409=Data!$AD$4,Data!$AF$19,IF($M409=Data!$AI$4,Data!$AK$19,IF($M409=Data!$AN$4,Data!$AP$19,0))))))</f>
        <v>0</v>
      </c>
      <c r="AT409" s="9">
        <f>IF($M409=Data!$L$10,Data!$V$20,IF($M409=Data!$L$12,Data!$V$20,IF($M409=Data!$Y$4,Data!$AA$20,IF($M409=Data!$AD$4,Data!$AF$20,IF($M409=Data!$AI$4,Data!$AK$20,IF($M409=Data!$AN$4,Data!$AP$20,0))))))</f>
        <v>0</v>
      </c>
      <c r="AU409" s="9">
        <f>IF($M409=Data!$L$10,Data!$V$21,IF($M409=Data!$L$12,Data!$V$21,IF($M409=Data!$Y$4,Data!$AA$21,IF($M409=Data!$AD$4,Data!$AF$21,IF($M409=Data!$AI$4,Data!$AK$21,IF($M409=Data!$AN$4,Data!$AP$21,0))))))</f>
        <v>0</v>
      </c>
      <c r="AV409" s="9">
        <f>IF($M409=Data!$L$10,Data!$V$22,IF($M409=Data!$L$12,Data!$V$22,IF($M409=Data!$Y$4,Data!$AA$22,IF($M409=Data!$AD$4,Data!$AF$22,IF($M409=Data!$AI$4,Data!$AK$22,IF($M409=Data!$AN$4,Data!$AP$22,0))))))</f>
        <v>0</v>
      </c>
      <c r="AW409" s="9">
        <f>IF($M409=Data!$L$10,Data!$V$23,IF($M409=Data!$L$12,Data!$V$23,IF($M409=Data!$Y$4,Data!$AA$23,IF($M409=Data!$AD$4,Data!$AF$23,IF($M409=Data!$AI$4,Data!$AK$23,IF($M409=Data!$AN$4,Data!$AP$23,0))))))</f>
        <v>0</v>
      </c>
      <c r="AX409" s="9">
        <f>IF($M409=Data!$L$10,Data!$V$24,IF($M409=Data!$L$12,Data!$V$24,IF($M409=Data!$Y$4,Data!$AA$24,IF($M409=Data!$AD$4,Data!$AF$24,IF($M409=Data!$AI$4,Data!$AK$24,IF($M409=Data!$AN$4,Data!$AP$24,0))))))</f>
        <v>0</v>
      </c>
      <c r="AY409" s="9">
        <f>IF($M409=Data!$L$10,Data!$V$25,IF($M409=Data!$L$12,Data!$V$25,IF($M409=Data!$Y$4,Data!$AA$25,IF($M409=Data!$AD$4,Data!$AF$25,IF($M409=Data!$AI$4,Data!$AK$25,IF($M409=Data!$AN$4,Data!$AP$25,0))))))</f>
        <v>0</v>
      </c>
      <c r="AZ409" s="9">
        <f>IF($M409=Data!$L$10,Data!$V$26,IF($M409=Data!$L$12,Data!$V$26,IF($M409=Data!$Y$4,Data!$AA$26,IF($M409=Data!$AD$4,Data!$AF$26,IF($M409=Data!$AI$4,Data!$AK$26,IF($M409=Data!$AN$4,Data!$AP$26,0))))))</f>
        <v>0</v>
      </c>
      <c r="BA409" s="9">
        <f>IF($M409=Data!$L$10,Data!$V$27,IF($M409=Data!$L$12,Data!$V$27,IF($M409=Data!$Y$4,Data!$AA$27,IF($M409=Data!$AD$4,Data!$AF$27,IF($M409=Data!$AI$4,Data!$AK$27,IF($M409=Data!$AN$4,Data!$AP$27,0))))))</f>
        <v>0</v>
      </c>
      <c r="BB409" s="9">
        <f>IF($M409=Data!$L$10,Data!$V$28,IF($M409=Data!$L$12,Data!$V$28,IF($M409=Data!$Y$4,Data!$AA$28,IF($M409=Data!$AD$4,Data!$AF$28,IF($M409=Data!$AI$4,Data!$AK$28,IF($M409=Data!$AN$4,Data!$AP$28,0))))))</f>
        <v>0</v>
      </c>
      <c r="BC409" s="9">
        <f t="shared" si="28"/>
        <v>0</v>
      </c>
      <c r="BD409" s="119">
        <f>VLOOKUP($BC409,Data!$AS$4:$AT$128,2,FALSE)</f>
        <v>0</v>
      </c>
      <c r="BE409" s="102">
        <f>IF('LCLR Activity List v2.2'!$K409="SPR",1,0)</f>
        <v>0</v>
      </c>
      <c r="BF409" s="100" t="e">
        <f>IF($BE409=0,T409*Data!BF$98,IF($BE409=1,T409*Data!BK$98,T409*Data!BF$98))</f>
        <v>#N/A</v>
      </c>
      <c r="BG409" s="100" t="e">
        <f>IF($BE409=0,U409*Data!BG$98,IF($BE409=1,U409*Data!BL$98,U409*Data!BG$98))</f>
        <v>#N/A</v>
      </c>
      <c r="BH409" s="100" t="e">
        <f>IF($BE409=0,V409*Data!BH$98,IF($BE409=1,V409*Data!BM$98,V409*Data!BH$98))</f>
        <v>#N/A</v>
      </c>
      <c r="BI409" s="100" t="e">
        <f>IF($BE409=0,W409*Data!BI$98,IF($BE409=1,W409*Data!BN$98,W409*Data!BI$98))</f>
        <v>#N/A</v>
      </c>
      <c r="BJ409" s="100" t="e">
        <f>IF($BE409=0,X409*Data!BJ$98,IF($BE409=1,X409*Data!BO$98,X409*Data!BJ$98))</f>
        <v>#N/A</v>
      </c>
      <c r="BK409" s="97" t="e">
        <f t="shared" si="27"/>
        <v>#N/A</v>
      </c>
    </row>
    <row r="410" spans="1:63" x14ac:dyDescent="0.35">
      <c r="A410" s="187">
        <v>398</v>
      </c>
      <c r="B410" s="165"/>
      <c r="C410" s="166"/>
      <c r="D410" s="230"/>
      <c r="E410" s="166"/>
      <c r="F410" s="166"/>
      <c r="G410" s="166"/>
      <c r="H410" s="166"/>
      <c r="I410" s="166"/>
      <c r="J410" s="166"/>
      <c r="K410" s="166"/>
      <c r="L410" s="166"/>
      <c r="M410" s="166"/>
      <c r="N410" s="166"/>
      <c r="O410" s="231"/>
      <c r="P410" s="154">
        <f>VLOOKUP($BC410,Data!$AS$4:$AT$128,2,FALSE)</f>
        <v>0</v>
      </c>
      <c r="Q410" s="166"/>
      <c r="R410" s="166"/>
      <c r="S410" s="155"/>
      <c r="T410" s="170"/>
      <c r="U410" s="170"/>
      <c r="V410" s="170"/>
      <c r="W410" s="170"/>
      <c r="X410" s="156">
        <f t="shared" si="25"/>
        <v>0</v>
      </c>
      <c r="Y410" s="170"/>
      <c r="Z410" s="156">
        <f t="shared" si="26"/>
        <v>0</v>
      </c>
      <c r="AA410" s="175"/>
      <c r="AB410" s="176"/>
      <c r="AD410" s="9">
        <f>IF($M410=Data!$L$10,Data!$V$4,IF($M410=Data!$L$12,Data!$V$4,IF($M410=Data!$Y$4,Data!$AA$4,IF($M410=Data!$AD$4,Data!$AF$4,IF($M410=Data!$AI$4,Data!$AK$4,IF($M410=Data!$AN$4,Data!$AP$4,0))))))</f>
        <v>0</v>
      </c>
      <c r="AE410" s="9">
        <f>IF($M410=Data!$L$10,Data!$V$5,IF($M410=Data!$L$12,Data!$V$5,IF($M410=Data!$Y$4,Data!$AA$5,IF($M410=Data!$AD$4,Data!$AF$5,IF($M410=Data!$AI$4,Data!$AK$5,IF($M410=Data!$AN$4,Data!$AP$5,0))))))</f>
        <v>0</v>
      </c>
      <c r="AF410" s="9">
        <f>IF($M410=Data!$L$10,Data!$V$6,IF($M410=Data!$L$12,Data!$V$6,IF($M410=Data!$Y$4,Data!$AA$6,IF($M410=Data!$AD$4,Data!$AF$6,IF($M410=Data!$AI$4,Data!$AK$6,IF($M410=Data!$AN$4,Data!$AP$6,0))))))</f>
        <v>0</v>
      </c>
      <c r="AG410" s="9">
        <f>IF($M410=Data!$L$10,Data!$V$7,IF($M410=Data!$L$12,Data!$V$7,IF($M410=Data!$Y$4,Data!$AA$7,IF($M410=Data!$AD$4,Data!$AF$7,IF($M410=Data!$AI$4,Data!$AK$7,IF($M410=Data!$AN$4,Data!$AP$7,0))))))</f>
        <v>0</v>
      </c>
      <c r="AH410" s="9">
        <f>IF($M410=Data!$L$10,Data!$V$8,IF($M410=Data!$L$12,Data!$V$8,IF($M410=Data!$Y$4,Data!$AA$8,IF($M410=Data!$AD$4,Data!$AF$8,IF($M410=Data!$AI$4,Data!$AK$8,IF($M410=Data!$AN$4,Data!$AP$8,0))))))</f>
        <v>0</v>
      </c>
      <c r="AI410" s="9">
        <f>IF($M410=Data!$L$10,Data!$V$9,IF($M410=Data!$L$12,Data!$V$9,IF($M410=Data!$Y$4,Data!$AA$9,IF($M410=Data!$AD$4,Data!$AF$9,IF($M410=Data!$AI$4,Data!$AK$9,IF($M410=Data!$AN$4,Data!$AP$9,0))))))</f>
        <v>0</v>
      </c>
      <c r="AJ410" s="9">
        <f>IF($M410=Data!$L$10,Data!$V$10,IF($M410=Data!$L$12,Data!$V$10,IF($M410=Data!$Y$4,Data!$AA$10,IF($M410=Data!$AD$4,Data!$AF$10,IF($M410=Data!$AI$4,Data!$AK$10,IF($M410=Data!$AN$4,Data!$AP$10,0))))))</f>
        <v>0</v>
      </c>
      <c r="AK410" s="9">
        <f>IF($M410=Data!$L$10,Data!$V$11,IF($M410=Data!$L$12,Data!$V$11,IF($M410=Data!$Y$4,Data!$AA$11,IF($M410=Data!$AD$4,Data!$AF$11,IF($M410=Data!$AI$4,Data!$AK$11,IF($M410=Data!$AN$4,Data!$AP$11,0))))))</f>
        <v>0</v>
      </c>
      <c r="AL410" s="9">
        <f>IF($M410=Data!$L$10,Data!$V$12,IF($M410=Data!$L$12,Data!$V$12,IF($M410=Data!$Y$4,Data!$AA$12,IF($M410=Data!$AD$4,Data!$AF$12,IF($M410=Data!$AI$4,Data!$AK$12,IF($M410=Data!$AN$4,Data!$AP$12,0))))))</f>
        <v>0</v>
      </c>
      <c r="AM410" s="9">
        <f>IF($M410=Data!$L$10,Data!$V$13,IF($M410=Data!$L$12,Data!$V$13,IF($M410=Data!$Y$4,Data!$AA$13,IF($M410=Data!$AD$4,Data!$AF$13,IF($M410=Data!$AI$4,Data!$AK$13,IF($M410=Data!$AN$4,Data!$AP$13,0))))))</f>
        <v>0</v>
      </c>
      <c r="AN410" s="9">
        <f>IF($M410=Data!$L$10,Data!$V$14,IF($M410=Data!$L$12,Data!$V$14,IF($M410=Data!$Y$4,Data!$AA$14,IF($M410=Data!$AD$4,Data!$AF$14,IF($M410=Data!$AI$4,Data!$AK$14,IF($M410=Data!$AN$4,Data!$AP$14,0))))))</f>
        <v>0</v>
      </c>
      <c r="AO410" s="9">
        <f>IF($M410=Data!$L$10,Data!$V$15,IF($M410=Data!$L$12,Data!$V$15,IF($M410=Data!$Y$4,Data!$AA$15,IF($M410=Data!$AD$4,Data!$AF$15,IF($M410=Data!$AI$4,Data!$AK$15,IF($M410=Data!$AN$4,Data!$AP$15,0))))))</f>
        <v>0</v>
      </c>
      <c r="AP410" s="9">
        <f>IF($M410=Data!$L$10,Data!$V$16,IF($M410=Data!$L$12,Data!$V$16,IF($M410=Data!$Y$4,Data!$AA$16,IF($M410=Data!$AD$4,Data!$AF$16,IF($M410=Data!$AI$4,Data!$AK$16,IF($M410=Data!$AN$4,Data!$AP$16,0))))))</f>
        <v>0</v>
      </c>
      <c r="AQ410" s="9">
        <f>IF($M410=Data!$L$10,Data!$V$17,IF($M410=Data!$L$12,Data!$V$17,IF($M410=Data!$Y$4,Data!$AA$17,IF($M410=Data!$AD$4,Data!$AF$17,IF($M410=Data!$AI$4,Data!$AK$17,IF($M410=Data!$AN$4,Data!$AP$17,0))))))</f>
        <v>0</v>
      </c>
      <c r="AR410" s="9">
        <f>IF($M410=Data!$L$10,Data!$V$18,IF($M410=Data!$L$12,Data!$V$18,IF($M410=Data!$Y$4,Data!$AA$18,IF($M410=Data!$AD$4,Data!$AF$18,IF($M410=Data!$AI$4,Data!$AK$18,IF($M410=Data!$AN$4,Data!$AP$18,0))))))</f>
        <v>0</v>
      </c>
      <c r="AS410" s="9">
        <f>IF($M410=Data!$L$10,Data!$V$19,IF($M410=Data!$L$12,Data!$V$19,IF($M410=Data!$Y$4,Data!$AA$19,IF($M410=Data!$AD$4,Data!$AF$19,IF($M410=Data!$AI$4,Data!$AK$19,IF($M410=Data!$AN$4,Data!$AP$19,0))))))</f>
        <v>0</v>
      </c>
      <c r="AT410" s="9">
        <f>IF($M410=Data!$L$10,Data!$V$20,IF($M410=Data!$L$12,Data!$V$20,IF($M410=Data!$Y$4,Data!$AA$20,IF($M410=Data!$AD$4,Data!$AF$20,IF($M410=Data!$AI$4,Data!$AK$20,IF($M410=Data!$AN$4,Data!$AP$20,0))))))</f>
        <v>0</v>
      </c>
      <c r="AU410" s="9">
        <f>IF($M410=Data!$L$10,Data!$V$21,IF($M410=Data!$L$12,Data!$V$21,IF($M410=Data!$Y$4,Data!$AA$21,IF($M410=Data!$AD$4,Data!$AF$21,IF($M410=Data!$AI$4,Data!$AK$21,IF($M410=Data!$AN$4,Data!$AP$21,0))))))</f>
        <v>0</v>
      </c>
      <c r="AV410" s="9">
        <f>IF($M410=Data!$L$10,Data!$V$22,IF($M410=Data!$L$12,Data!$V$22,IF($M410=Data!$Y$4,Data!$AA$22,IF($M410=Data!$AD$4,Data!$AF$22,IF($M410=Data!$AI$4,Data!$AK$22,IF($M410=Data!$AN$4,Data!$AP$22,0))))))</f>
        <v>0</v>
      </c>
      <c r="AW410" s="9">
        <f>IF($M410=Data!$L$10,Data!$V$23,IF($M410=Data!$L$12,Data!$V$23,IF($M410=Data!$Y$4,Data!$AA$23,IF($M410=Data!$AD$4,Data!$AF$23,IF($M410=Data!$AI$4,Data!$AK$23,IF($M410=Data!$AN$4,Data!$AP$23,0))))))</f>
        <v>0</v>
      </c>
      <c r="AX410" s="9">
        <f>IF($M410=Data!$L$10,Data!$V$24,IF($M410=Data!$L$12,Data!$V$24,IF($M410=Data!$Y$4,Data!$AA$24,IF($M410=Data!$AD$4,Data!$AF$24,IF($M410=Data!$AI$4,Data!$AK$24,IF($M410=Data!$AN$4,Data!$AP$24,0))))))</f>
        <v>0</v>
      </c>
      <c r="AY410" s="9">
        <f>IF($M410=Data!$L$10,Data!$V$25,IF($M410=Data!$L$12,Data!$V$25,IF($M410=Data!$Y$4,Data!$AA$25,IF($M410=Data!$AD$4,Data!$AF$25,IF($M410=Data!$AI$4,Data!$AK$25,IF($M410=Data!$AN$4,Data!$AP$25,0))))))</f>
        <v>0</v>
      </c>
      <c r="AZ410" s="9">
        <f>IF($M410=Data!$L$10,Data!$V$26,IF($M410=Data!$L$12,Data!$V$26,IF($M410=Data!$Y$4,Data!$AA$26,IF($M410=Data!$AD$4,Data!$AF$26,IF($M410=Data!$AI$4,Data!$AK$26,IF($M410=Data!$AN$4,Data!$AP$26,0))))))</f>
        <v>0</v>
      </c>
      <c r="BA410" s="9">
        <f>IF($M410=Data!$L$10,Data!$V$27,IF($M410=Data!$L$12,Data!$V$27,IF($M410=Data!$Y$4,Data!$AA$27,IF($M410=Data!$AD$4,Data!$AF$27,IF($M410=Data!$AI$4,Data!$AK$27,IF($M410=Data!$AN$4,Data!$AP$27,0))))))</f>
        <v>0</v>
      </c>
      <c r="BB410" s="9">
        <f>IF($M410=Data!$L$10,Data!$V$28,IF($M410=Data!$L$12,Data!$V$28,IF($M410=Data!$Y$4,Data!$AA$28,IF($M410=Data!$AD$4,Data!$AF$28,IF($M410=Data!$AI$4,Data!$AK$28,IF($M410=Data!$AN$4,Data!$AP$28,0))))))</f>
        <v>0</v>
      </c>
      <c r="BC410" s="9">
        <f t="shared" si="28"/>
        <v>0</v>
      </c>
      <c r="BD410" s="119">
        <f>VLOOKUP($BC410,Data!$AS$4:$AT$128,2,FALSE)</f>
        <v>0</v>
      </c>
      <c r="BE410" s="102">
        <f>IF('LCLR Activity List v2.2'!$K410="SPR",1,0)</f>
        <v>0</v>
      </c>
      <c r="BF410" s="100" t="e">
        <f>IF($BE410=0,T410*Data!BF$98,IF($BE410=1,T410*Data!BK$98,T410*Data!BF$98))</f>
        <v>#N/A</v>
      </c>
      <c r="BG410" s="100" t="e">
        <f>IF($BE410=0,U410*Data!BG$98,IF($BE410=1,U410*Data!BL$98,U410*Data!BG$98))</f>
        <v>#N/A</v>
      </c>
      <c r="BH410" s="100" t="e">
        <f>IF($BE410=0,V410*Data!BH$98,IF($BE410=1,V410*Data!BM$98,V410*Data!BH$98))</f>
        <v>#N/A</v>
      </c>
      <c r="BI410" s="100" t="e">
        <f>IF($BE410=0,W410*Data!BI$98,IF($BE410=1,W410*Data!BN$98,W410*Data!BI$98))</f>
        <v>#N/A</v>
      </c>
      <c r="BJ410" s="100" t="e">
        <f>IF($BE410=0,X410*Data!BJ$98,IF($BE410=1,X410*Data!BO$98,X410*Data!BJ$98))</f>
        <v>#N/A</v>
      </c>
      <c r="BK410" s="97" t="e">
        <f t="shared" si="27"/>
        <v>#N/A</v>
      </c>
    </row>
    <row r="411" spans="1:63" x14ac:dyDescent="0.35">
      <c r="A411" s="187">
        <v>399</v>
      </c>
      <c r="B411" s="165"/>
      <c r="C411" s="166"/>
      <c r="D411" s="230"/>
      <c r="E411" s="166"/>
      <c r="F411" s="166"/>
      <c r="G411" s="166"/>
      <c r="H411" s="166"/>
      <c r="I411" s="166"/>
      <c r="J411" s="166"/>
      <c r="K411" s="166"/>
      <c r="L411" s="166"/>
      <c r="M411" s="166"/>
      <c r="N411" s="166"/>
      <c r="O411" s="231"/>
      <c r="P411" s="154">
        <f>VLOOKUP($BC411,Data!$AS$4:$AT$128,2,FALSE)</f>
        <v>0</v>
      </c>
      <c r="Q411" s="166"/>
      <c r="R411" s="166"/>
      <c r="S411" s="155"/>
      <c r="T411" s="170"/>
      <c r="U411" s="170"/>
      <c r="V411" s="170"/>
      <c r="W411" s="170"/>
      <c r="X411" s="156">
        <f t="shared" si="25"/>
        <v>0</v>
      </c>
      <c r="Y411" s="170"/>
      <c r="Z411" s="156">
        <f t="shared" si="26"/>
        <v>0</v>
      </c>
      <c r="AA411" s="175"/>
      <c r="AB411" s="176"/>
      <c r="AD411" s="9">
        <f>IF($M411=Data!$L$10,Data!$V$4,IF($M411=Data!$L$12,Data!$V$4,IF($M411=Data!$Y$4,Data!$AA$4,IF($M411=Data!$AD$4,Data!$AF$4,IF($M411=Data!$AI$4,Data!$AK$4,IF($M411=Data!$AN$4,Data!$AP$4,0))))))</f>
        <v>0</v>
      </c>
      <c r="AE411" s="9">
        <f>IF($M411=Data!$L$10,Data!$V$5,IF($M411=Data!$L$12,Data!$V$5,IF($M411=Data!$Y$4,Data!$AA$5,IF($M411=Data!$AD$4,Data!$AF$5,IF($M411=Data!$AI$4,Data!$AK$5,IF($M411=Data!$AN$4,Data!$AP$5,0))))))</f>
        <v>0</v>
      </c>
      <c r="AF411" s="9">
        <f>IF($M411=Data!$L$10,Data!$V$6,IF($M411=Data!$L$12,Data!$V$6,IF($M411=Data!$Y$4,Data!$AA$6,IF($M411=Data!$AD$4,Data!$AF$6,IF($M411=Data!$AI$4,Data!$AK$6,IF($M411=Data!$AN$4,Data!$AP$6,0))))))</f>
        <v>0</v>
      </c>
      <c r="AG411" s="9">
        <f>IF($M411=Data!$L$10,Data!$V$7,IF($M411=Data!$L$12,Data!$V$7,IF($M411=Data!$Y$4,Data!$AA$7,IF($M411=Data!$AD$4,Data!$AF$7,IF($M411=Data!$AI$4,Data!$AK$7,IF($M411=Data!$AN$4,Data!$AP$7,0))))))</f>
        <v>0</v>
      </c>
      <c r="AH411" s="9">
        <f>IF($M411=Data!$L$10,Data!$V$8,IF($M411=Data!$L$12,Data!$V$8,IF($M411=Data!$Y$4,Data!$AA$8,IF($M411=Data!$AD$4,Data!$AF$8,IF($M411=Data!$AI$4,Data!$AK$8,IF($M411=Data!$AN$4,Data!$AP$8,0))))))</f>
        <v>0</v>
      </c>
      <c r="AI411" s="9">
        <f>IF($M411=Data!$L$10,Data!$V$9,IF($M411=Data!$L$12,Data!$V$9,IF($M411=Data!$Y$4,Data!$AA$9,IF($M411=Data!$AD$4,Data!$AF$9,IF($M411=Data!$AI$4,Data!$AK$9,IF($M411=Data!$AN$4,Data!$AP$9,0))))))</f>
        <v>0</v>
      </c>
      <c r="AJ411" s="9">
        <f>IF($M411=Data!$L$10,Data!$V$10,IF($M411=Data!$L$12,Data!$V$10,IF($M411=Data!$Y$4,Data!$AA$10,IF($M411=Data!$AD$4,Data!$AF$10,IF($M411=Data!$AI$4,Data!$AK$10,IF($M411=Data!$AN$4,Data!$AP$10,0))))))</f>
        <v>0</v>
      </c>
      <c r="AK411" s="9">
        <f>IF($M411=Data!$L$10,Data!$V$11,IF($M411=Data!$L$12,Data!$V$11,IF($M411=Data!$Y$4,Data!$AA$11,IF($M411=Data!$AD$4,Data!$AF$11,IF($M411=Data!$AI$4,Data!$AK$11,IF($M411=Data!$AN$4,Data!$AP$11,0))))))</f>
        <v>0</v>
      </c>
      <c r="AL411" s="9">
        <f>IF($M411=Data!$L$10,Data!$V$12,IF($M411=Data!$L$12,Data!$V$12,IF($M411=Data!$Y$4,Data!$AA$12,IF($M411=Data!$AD$4,Data!$AF$12,IF($M411=Data!$AI$4,Data!$AK$12,IF($M411=Data!$AN$4,Data!$AP$12,0))))))</f>
        <v>0</v>
      </c>
      <c r="AM411" s="9">
        <f>IF($M411=Data!$L$10,Data!$V$13,IF($M411=Data!$L$12,Data!$V$13,IF($M411=Data!$Y$4,Data!$AA$13,IF($M411=Data!$AD$4,Data!$AF$13,IF($M411=Data!$AI$4,Data!$AK$13,IF($M411=Data!$AN$4,Data!$AP$13,0))))))</f>
        <v>0</v>
      </c>
      <c r="AN411" s="9">
        <f>IF($M411=Data!$L$10,Data!$V$14,IF($M411=Data!$L$12,Data!$V$14,IF($M411=Data!$Y$4,Data!$AA$14,IF($M411=Data!$AD$4,Data!$AF$14,IF($M411=Data!$AI$4,Data!$AK$14,IF($M411=Data!$AN$4,Data!$AP$14,0))))))</f>
        <v>0</v>
      </c>
      <c r="AO411" s="9">
        <f>IF($M411=Data!$L$10,Data!$V$15,IF($M411=Data!$L$12,Data!$V$15,IF($M411=Data!$Y$4,Data!$AA$15,IF($M411=Data!$AD$4,Data!$AF$15,IF($M411=Data!$AI$4,Data!$AK$15,IF($M411=Data!$AN$4,Data!$AP$15,0))))))</f>
        <v>0</v>
      </c>
      <c r="AP411" s="9">
        <f>IF($M411=Data!$L$10,Data!$V$16,IF($M411=Data!$L$12,Data!$V$16,IF($M411=Data!$Y$4,Data!$AA$16,IF($M411=Data!$AD$4,Data!$AF$16,IF($M411=Data!$AI$4,Data!$AK$16,IF($M411=Data!$AN$4,Data!$AP$16,0))))))</f>
        <v>0</v>
      </c>
      <c r="AQ411" s="9">
        <f>IF($M411=Data!$L$10,Data!$V$17,IF($M411=Data!$L$12,Data!$V$17,IF($M411=Data!$Y$4,Data!$AA$17,IF($M411=Data!$AD$4,Data!$AF$17,IF($M411=Data!$AI$4,Data!$AK$17,IF($M411=Data!$AN$4,Data!$AP$17,0))))))</f>
        <v>0</v>
      </c>
      <c r="AR411" s="9">
        <f>IF($M411=Data!$L$10,Data!$V$18,IF($M411=Data!$L$12,Data!$V$18,IF($M411=Data!$Y$4,Data!$AA$18,IF($M411=Data!$AD$4,Data!$AF$18,IF($M411=Data!$AI$4,Data!$AK$18,IF($M411=Data!$AN$4,Data!$AP$18,0))))))</f>
        <v>0</v>
      </c>
      <c r="AS411" s="9">
        <f>IF($M411=Data!$L$10,Data!$V$19,IF($M411=Data!$L$12,Data!$V$19,IF($M411=Data!$Y$4,Data!$AA$19,IF($M411=Data!$AD$4,Data!$AF$19,IF($M411=Data!$AI$4,Data!$AK$19,IF($M411=Data!$AN$4,Data!$AP$19,0))))))</f>
        <v>0</v>
      </c>
      <c r="AT411" s="9">
        <f>IF($M411=Data!$L$10,Data!$V$20,IF($M411=Data!$L$12,Data!$V$20,IF($M411=Data!$Y$4,Data!$AA$20,IF($M411=Data!$AD$4,Data!$AF$20,IF($M411=Data!$AI$4,Data!$AK$20,IF($M411=Data!$AN$4,Data!$AP$20,0))))))</f>
        <v>0</v>
      </c>
      <c r="AU411" s="9">
        <f>IF($M411=Data!$L$10,Data!$V$21,IF($M411=Data!$L$12,Data!$V$21,IF($M411=Data!$Y$4,Data!$AA$21,IF($M411=Data!$AD$4,Data!$AF$21,IF($M411=Data!$AI$4,Data!$AK$21,IF($M411=Data!$AN$4,Data!$AP$21,0))))))</f>
        <v>0</v>
      </c>
      <c r="AV411" s="9">
        <f>IF($M411=Data!$L$10,Data!$V$22,IF($M411=Data!$L$12,Data!$V$22,IF($M411=Data!$Y$4,Data!$AA$22,IF($M411=Data!$AD$4,Data!$AF$22,IF($M411=Data!$AI$4,Data!$AK$22,IF($M411=Data!$AN$4,Data!$AP$22,0))))))</f>
        <v>0</v>
      </c>
      <c r="AW411" s="9">
        <f>IF($M411=Data!$L$10,Data!$V$23,IF($M411=Data!$L$12,Data!$V$23,IF($M411=Data!$Y$4,Data!$AA$23,IF($M411=Data!$AD$4,Data!$AF$23,IF($M411=Data!$AI$4,Data!$AK$23,IF($M411=Data!$AN$4,Data!$AP$23,0))))))</f>
        <v>0</v>
      </c>
      <c r="AX411" s="9">
        <f>IF($M411=Data!$L$10,Data!$V$24,IF($M411=Data!$L$12,Data!$V$24,IF($M411=Data!$Y$4,Data!$AA$24,IF($M411=Data!$AD$4,Data!$AF$24,IF($M411=Data!$AI$4,Data!$AK$24,IF($M411=Data!$AN$4,Data!$AP$24,0))))))</f>
        <v>0</v>
      </c>
      <c r="AY411" s="9">
        <f>IF($M411=Data!$L$10,Data!$V$25,IF($M411=Data!$L$12,Data!$V$25,IF($M411=Data!$Y$4,Data!$AA$25,IF($M411=Data!$AD$4,Data!$AF$25,IF($M411=Data!$AI$4,Data!$AK$25,IF($M411=Data!$AN$4,Data!$AP$25,0))))))</f>
        <v>0</v>
      </c>
      <c r="AZ411" s="9">
        <f>IF($M411=Data!$L$10,Data!$V$26,IF($M411=Data!$L$12,Data!$V$26,IF($M411=Data!$Y$4,Data!$AA$26,IF($M411=Data!$AD$4,Data!$AF$26,IF($M411=Data!$AI$4,Data!$AK$26,IF($M411=Data!$AN$4,Data!$AP$26,0))))))</f>
        <v>0</v>
      </c>
      <c r="BA411" s="9">
        <f>IF($M411=Data!$L$10,Data!$V$27,IF($M411=Data!$L$12,Data!$V$27,IF($M411=Data!$Y$4,Data!$AA$27,IF($M411=Data!$AD$4,Data!$AF$27,IF($M411=Data!$AI$4,Data!$AK$27,IF($M411=Data!$AN$4,Data!$AP$27,0))))))</f>
        <v>0</v>
      </c>
      <c r="BB411" s="9">
        <f>IF($M411=Data!$L$10,Data!$V$28,IF($M411=Data!$L$12,Data!$V$28,IF($M411=Data!$Y$4,Data!$AA$28,IF($M411=Data!$AD$4,Data!$AF$28,IF($M411=Data!$AI$4,Data!$AK$28,IF($M411=Data!$AN$4,Data!$AP$28,0))))))</f>
        <v>0</v>
      </c>
      <c r="BC411" s="9">
        <f t="shared" si="28"/>
        <v>0</v>
      </c>
      <c r="BD411" s="119">
        <f>VLOOKUP($BC411,Data!$AS$4:$AT$128,2,FALSE)</f>
        <v>0</v>
      </c>
      <c r="BE411" s="102">
        <f>IF('LCLR Activity List v2.2'!$K411="SPR",1,0)</f>
        <v>0</v>
      </c>
      <c r="BF411" s="100" t="e">
        <f>IF($BE411=0,T411*Data!BF$98,IF($BE411=1,T411*Data!BK$98,T411*Data!BF$98))</f>
        <v>#N/A</v>
      </c>
      <c r="BG411" s="100" t="e">
        <f>IF($BE411=0,U411*Data!BG$98,IF($BE411=1,U411*Data!BL$98,U411*Data!BG$98))</f>
        <v>#N/A</v>
      </c>
      <c r="BH411" s="100" t="e">
        <f>IF($BE411=0,V411*Data!BH$98,IF($BE411=1,V411*Data!BM$98,V411*Data!BH$98))</f>
        <v>#N/A</v>
      </c>
      <c r="BI411" s="100" t="e">
        <f>IF($BE411=0,W411*Data!BI$98,IF($BE411=1,W411*Data!BN$98,W411*Data!BI$98))</f>
        <v>#N/A</v>
      </c>
      <c r="BJ411" s="100" t="e">
        <f>IF($BE411=0,X411*Data!BJ$98,IF($BE411=1,X411*Data!BO$98,X411*Data!BJ$98))</f>
        <v>#N/A</v>
      </c>
      <c r="BK411" s="97" t="e">
        <f t="shared" si="27"/>
        <v>#N/A</v>
      </c>
    </row>
    <row r="412" spans="1:63" ht="16" thickBot="1" x14ac:dyDescent="0.4">
      <c r="A412" s="189">
        <v>400</v>
      </c>
      <c r="B412" s="167"/>
      <c r="C412" s="168"/>
      <c r="D412" s="230"/>
      <c r="E412" s="168"/>
      <c r="F412" s="168"/>
      <c r="G412" s="168"/>
      <c r="H412" s="168"/>
      <c r="I412" s="168"/>
      <c r="J412" s="168"/>
      <c r="K412" s="168"/>
      <c r="L412" s="168"/>
      <c r="M412" s="168"/>
      <c r="N412" s="168"/>
      <c r="O412" s="232"/>
      <c r="P412" s="159">
        <f>VLOOKUP($BC412,Data!$AS$4:$AT$128,2,FALSE)</f>
        <v>0</v>
      </c>
      <c r="Q412" s="168"/>
      <c r="R412" s="168"/>
      <c r="S412" s="160"/>
      <c r="T412" s="172"/>
      <c r="U412" s="172"/>
      <c r="V412" s="172"/>
      <c r="W412" s="172"/>
      <c r="X412" s="161">
        <f t="shared" si="25"/>
        <v>0</v>
      </c>
      <c r="Y412" s="172"/>
      <c r="Z412" s="161">
        <f t="shared" si="26"/>
        <v>0</v>
      </c>
      <c r="AA412" s="177"/>
      <c r="AB412" s="178"/>
      <c r="AD412" s="9">
        <f>IF($M412=Data!$L$10,Data!$V$4,IF($M412=Data!$L$12,Data!$V$4,IF($M412=Data!$Y$4,Data!$AA$4,IF($M412=Data!$AD$4,Data!$AF$4,IF($M412=Data!$AI$4,Data!$AK$4,IF($M412=Data!$AN$4,Data!$AP$4,0))))))</f>
        <v>0</v>
      </c>
      <c r="AE412" s="9">
        <f>IF($M412=Data!$L$10,Data!$V$5,IF($M412=Data!$L$12,Data!$V$5,IF($M412=Data!$Y$4,Data!$AA$5,IF($M412=Data!$AD$4,Data!$AF$5,IF($M412=Data!$AI$4,Data!$AK$5,IF($M412=Data!$AN$4,Data!$AP$5,0))))))</f>
        <v>0</v>
      </c>
      <c r="AF412" s="9">
        <f>IF($M412=Data!$L$10,Data!$V$6,IF($M412=Data!$L$12,Data!$V$6,IF($M412=Data!$Y$4,Data!$AA$6,IF($M412=Data!$AD$4,Data!$AF$6,IF($M412=Data!$AI$4,Data!$AK$6,IF($M412=Data!$AN$4,Data!$AP$6,0))))))</f>
        <v>0</v>
      </c>
      <c r="AG412" s="9">
        <f>IF($M412=Data!$L$10,Data!$V$7,IF($M412=Data!$L$12,Data!$V$7,IF($M412=Data!$Y$4,Data!$AA$7,IF($M412=Data!$AD$4,Data!$AF$7,IF($M412=Data!$AI$4,Data!$AK$7,IF($M412=Data!$AN$4,Data!$AP$7,0))))))</f>
        <v>0</v>
      </c>
      <c r="AH412" s="9">
        <f>IF($M412=Data!$L$10,Data!$V$8,IF($M412=Data!$L$12,Data!$V$8,IF($M412=Data!$Y$4,Data!$AA$8,IF($M412=Data!$AD$4,Data!$AF$8,IF($M412=Data!$AI$4,Data!$AK$8,IF($M412=Data!$AN$4,Data!$AP$8,0))))))</f>
        <v>0</v>
      </c>
      <c r="AI412" s="9">
        <f>IF($M412=Data!$L$10,Data!$V$9,IF($M412=Data!$L$12,Data!$V$9,IF($M412=Data!$Y$4,Data!$AA$9,IF($M412=Data!$AD$4,Data!$AF$9,IF($M412=Data!$AI$4,Data!$AK$9,IF($M412=Data!$AN$4,Data!$AP$9,0))))))</f>
        <v>0</v>
      </c>
      <c r="AJ412" s="9">
        <f>IF($M412=Data!$L$10,Data!$V$10,IF($M412=Data!$L$12,Data!$V$10,IF($M412=Data!$Y$4,Data!$AA$10,IF($M412=Data!$AD$4,Data!$AF$10,IF($M412=Data!$AI$4,Data!$AK$10,IF($M412=Data!$AN$4,Data!$AP$10,0))))))</f>
        <v>0</v>
      </c>
      <c r="AK412" s="9">
        <f>IF($M412=Data!$L$10,Data!$V$11,IF($M412=Data!$L$12,Data!$V$11,IF($M412=Data!$Y$4,Data!$AA$11,IF($M412=Data!$AD$4,Data!$AF$11,IF($M412=Data!$AI$4,Data!$AK$11,IF($M412=Data!$AN$4,Data!$AP$11,0))))))</f>
        <v>0</v>
      </c>
      <c r="AL412" s="9">
        <f>IF($M412=Data!$L$10,Data!$V$12,IF($M412=Data!$L$12,Data!$V$12,IF($M412=Data!$Y$4,Data!$AA$12,IF($M412=Data!$AD$4,Data!$AF$12,IF($M412=Data!$AI$4,Data!$AK$12,IF($M412=Data!$AN$4,Data!$AP$12,0))))))</f>
        <v>0</v>
      </c>
      <c r="AM412" s="9">
        <f>IF($M412=Data!$L$10,Data!$V$13,IF($M412=Data!$L$12,Data!$V$13,IF($M412=Data!$Y$4,Data!$AA$13,IF($M412=Data!$AD$4,Data!$AF$13,IF($M412=Data!$AI$4,Data!$AK$13,IF($M412=Data!$AN$4,Data!$AP$13,0))))))</f>
        <v>0</v>
      </c>
      <c r="AN412" s="9">
        <f>IF($M412=Data!$L$10,Data!$V$14,IF($M412=Data!$L$12,Data!$V$14,IF($M412=Data!$Y$4,Data!$AA$14,IF($M412=Data!$AD$4,Data!$AF$14,IF($M412=Data!$AI$4,Data!$AK$14,IF($M412=Data!$AN$4,Data!$AP$14,0))))))</f>
        <v>0</v>
      </c>
      <c r="AO412" s="9">
        <f>IF($M412=Data!$L$10,Data!$V$15,IF($M412=Data!$L$12,Data!$V$15,IF($M412=Data!$Y$4,Data!$AA$15,IF($M412=Data!$AD$4,Data!$AF$15,IF($M412=Data!$AI$4,Data!$AK$15,IF($M412=Data!$AN$4,Data!$AP$15,0))))))</f>
        <v>0</v>
      </c>
      <c r="AP412" s="9">
        <f>IF($M412=Data!$L$10,Data!$V$16,IF($M412=Data!$L$12,Data!$V$16,IF($M412=Data!$Y$4,Data!$AA$16,IF($M412=Data!$AD$4,Data!$AF$16,IF($M412=Data!$AI$4,Data!$AK$16,IF($M412=Data!$AN$4,Data!$AP$16,0))))))</f>
        <v>0</v>
      </c>
      <c r="AQ412" s="9">
        <f>IF($M412=Data!$L$10,Data!$V$17,IF($M412=Data!$L$12,Data!$V$17,IF($M412=Data!$Y$4,Data!$AA$17,IF($M412=Data!$AD$4,Data!$AF$17,IF($M412=Data!$AI$4,Data!$AK$17,IF($M412=Data!$AN$4,Data!$AP$17,0))))))</f>
        <v>0</v>
      </c>
      <c r="AR412" s="9">
        <f>IF($M412=Data!$L$10,Data!$V$18,IF($M412=Data!$L$12,Data!$V$18,IF($M412=Data!$Y$4,Data!$AA$18,IF($M412=Data!$AD$4,Data!$AF$18,IF($M412=Data!$AI$4,Data!$AK$18,IF($M412=Data!$AN$4,Data!$AP$18,0))))))</f>
        <v>0</v>
      </c>
      <c r="AS412" s="9">
        <f>IF($M412=Data!$L$10,Data!$V$19,IF($M412=Data!$L$12,Data!$V$19,IF($M412=Data!$Y$4,Data!$AA$19,IF($M412=Data!$AD$4,Data!$AF$19,IF($M412=Data!$AI$4,Data!$AK$19,IF($M412=Data!$AN$4,Data!$AP$19,0))))))</f>
        <v>0</v>
      </c>
      <c r="AT412" s="9">
        <f>IF($M412=Data!$L$10,Data!$V$20,IF($M412=Data!$L$12,Data!$V$20,IF($M412=Data!$Y$4,Data!$AA$20,IF($M412=Data!$AD$4,Data!$AF$20,IF($M412=Data!$AI$4,Data!$AK$20,IF($M412=Data!$AN$4,Data!$AP$20,0))))))</f>
        <v>0</v>
      </c>
      <c r="AU412" s="9">
        <f>IF($M412=Data!$L$10,Data!$V$21,IF($M412=Data!$L$12,Data!$V$21,IF($M412=Data!$Y$4,Data!$AA$21,IF($M412=Data!$AD$4,Data!$AF$21,IF($M412=Data!$AI$4,Data!$AK$21,IF($M412=Data!$AN$4,Data!$AP$21,0))))))</f>
        <v>0</v>
      </c>
      <c r="AV412" s="9">
        <f>IF($M412=Data!$L$10,Data!$V$22,IF($M412=Data!$L$12,Data!$V$22,IF($M412=Data!$Y$4,Data!$AA$22,IF($M412=Data!$AD$4,Data!$AF$22,IF($M412=Data!$AI$4,Data!$AK$22,IF($M412=Data!$AN$4,Data!$AP$22,0))))))</f>
        <v>0</v>
      </c>
      <c r="AW412" s="9">
        <f>IF($M412=Data!$L$10,Data!$V$23,IF($M412=Data!$L$12,Data!$V$23,IF($M412=Data!$Y$4,Data!$AA$23,IF($M412=Data!$AD$4,Data!$AF$23,IF($M412=Data!$AI$4,Data!$AK$23,IF($M412=Data!$AN$4,Data!$AP$23,0))))))</f>
        <v>0</v>
      </c>
      <c r="AX412" s="9">
        <f>IF($M412=Data!$L$10,Data!$V$24,IF($M412=Data!$L$12,Data!$V$24,IF($M412=Data!$Y$4,Data!$AA$24,IF($M412=Data!$AD$4,Data!$AF$24,IF($M412=Data!$AI$4,Data!$AK$24,IF($M412=Data!$AN$4,Data!$AP$24,0))))))</f>
        <v>0</v>
      </c>
      <c r="AY412" s="9">
        <f>IF($M412=Data!$L$10,Data!$V$25,IF($M412=Data!$L$12,Data!$V$25,IF($M412=Data!$Y$4,Data!$AA$25,IF($M412=Data!$AD$4,Data!$AF$25,IF($M412=Data!$AI$4,Data!$AK$25,IF($M412=Data!$AN$4,Data!$AP$25,0))))))</f>
        <v>0</v>
      </c>
      <c r="AZ412" s="9">
        <f>IF($M412=Data!$L$10,Data!$V$26,IF($M412=Data!$L$12,Data!$V$26,IF($M412=Data!$Y$4,Data!$AA$26,IF($M412=Data!$AD$4,Data!$AF$26,IF($M412=Data!$AI$4,Data!$AK$26,IF($M412=Data!$AN$4,Data!$AP$26,0))))))</f>
        <v>0</v>
      </c>
      <c r="BA412" s="9">
        <f>IF($M412=Data!$L$10,Data!$V$27,IF($M412=Data!$L$12,Data!$V$27,IF($M412=Data!$Y$4,Data!$AA$27,IF($M412=Data!$AD$4,Data!$AF$27,IF($M412=Data!$AI$4,Data!$AK$27,IF($M412=Data!$AN$4,Data!$AP$27,0))))))</f>
        <v>0</v>
      </c>
      <c r="BB412" s="9">
        <f>IF($M412=Data!$L$10,Data!$V$28,IF($M412=Data!$L$12,Data!$V$28,IF($M412=Data!$Y$4,Data!$AA$28,IF($M412=Data!$AD$4,Data!$AF$28,IF($M412=Data!$AI$4,Data!$AK$28,IF($M412=Data!$AN$4,Data!$AP$28,0))))))</f>
        <v>0</v>
      </c>
      <c r="BC412" s="9">
        <f t="shared" si="28"/>
        <v>0</v>
      </c>
      <c r="BD412" s="119">
        <f>VLOOKUP($BC412,Data!$AS$4:$AT$128,2,FALSE)</f>
        <v>0</v>
      </c>
      <c r="BE412" s="102">
        <f>IF('LCLR Activity List v2.2'!$K412="SPR",1,0)</f>
        <v>0</v>
      </c>
      <c r="BF412" s="100" t="e">
        <f>IF($BE412=0,T412*Data!BF$98,IF($BE412=1,T412*Data!BK$98,T412*Data!BF$98))</f>
        <v>#N/A</v>
      </c>
      <c r="BG412" s="100" t="e">
        <f>IF($BE412=0,U412*Data!BG$98,IF($BE412=1,U412*Data!BL$98,U412*Data!BG$98))</f>
        <v>#N/A</v>
      </c>
      <c r="BH412" s="100" t="e">
        <f>IF($BE412=0,V412*Data!BH$98,IF($BE412=1,V412*Data!BM$98,V412*Data!BH$98))</f>
        <v>#N/A</v>
      </c>
      <c r="BI412" s="100" t="e">
        <f>IF($BE412=0,W412*Data!BI$98,IF($BE412=1,W412*Data!BN$98,W412*Data!BI$98))</f>
        <v>#N/A</v>
      </c>
      <c r="BJ412" s="100" t="e">
        <f>IF($BE412=0,X412*Data!BJ$98,IF($BE412=1,X412*Data!BO$98,X412*Data!BJ$98))</f>
        <v>#N/A</v>
      </c>
      <c r="BK412" s="97" t="e">
        <f t="shared" si="27"/>
        <v>#N/A</v>
      </c>
    </row>
  </sheetData>
  <sheetProtection algorithmName="SHA-512" hashValue="ur3OYQA3u1UObEHBeHADJnuhuo3phQ0fg9y4TvQ4jJgVLBvru3fEHvOsUagN4Iw+JqfeD8TO7PJTohj1cpHz7Q==" saltValue="W8kobxnbUdW9bMkJF5rPXA==" spinCount="100000" sheet="1" objects="1" scenarios="1"/>
  <dataConsolidate/>
  <mergeCells count="4">
    <mergeCell ref="I2:L2"/>
    <mergeCell ref="U9:W9"/>
    <mergeCell ref="BG9:BI9"/>
    <mergeCell ref="I4:I6"/>
  </mergeCells>
  <conditionalFormatting sqref="O12:O412">
    <cfRule type="expression" dxfId="37" priority="13">
      <formula>IF($P12="N/A",1)</formula>
    </cfRule>
  </conditionalFormatting>
  <conditionalFormatting sqref="L25:Z412 AA13:AB412 BF12:BJ412 L18:T24 O14:O18 C12:C412 J13:T17 J18:K412 J12:AB12 E12:I412 X13:Z24 U13:W16">
    <cfRule type="expression" dxfId="36" priority="7">
      <formula>IF($C12="completed",1)</formula>
    </cfRule>
    <cfRule type="expression" dxfId="35" priority="8">
      <formula>IF($C12="remove",1)</formula>
    </cfRule>
  </conditionalFormatting>
  <conditionalFormatting sqref="BK12:BK412">
    <cfRule type="expression" dxfId="34" priority="3">
      <formula>IF($C12="completed",1)</formula>
    </cfRule>
    <cfRule type="expression" dxfId="33" priority="4">
      <formula>IF($C12="remove",1)</formula>
    </cfRule>
  </conditionalFormatting>
  <conditionalFormatting sqref="U17:W24">
    <cfRule type="expression" dxfId="32" priority="1">
      <formula>IF($C17="completed",1)</formula>
    </cfRule>
    <cfRule type="expression" dxfId="31" priority="2">
      <formula>IF($C17="remove",1)</formula>
    </cfRule>
  </conditionalFormatting>
  <dataValidations count="4">
    <dataValidation type="list" allowBlank="1" showInputMessage="1" showErrorMessage="1" sqref="N12:N412" xr:uid="{95A6E524-C7FD-44A7-9770-21A86E0A3173}">
      <formula1>$AC12:$BB12</formula1>
    </dataValidation>
    <dataValidation type="textLength" operator="lessThan" allowBlank="1" showInputMessage="1" showErrorMessage="1" sqref="AB12:AB412 H12:I412" xr:uid="{D7019450-0CE9-46EF-894D-A73281199F4E}">
      <formula1>200</formula1>
    </dataValidation>
    <dataValidation type="textLength" operator="lessThan" allowBlank="1" showInputMessage="1" showErrorMessage="1" sqref="D12:D412" xr:uid="{09C19F26-2AE7-4B78-B652-38DA127E6F88}">
      <formula1>100</formula1>
    </dataValidation>
    <dataValidation type="textLength" operator="lessThan" allowBlank="1" showInputMessage="1" showErrorMessage="1" error="Text limited to 400 characters" sqref="J12:J412" xr:uid="{A55F8EEC-CFAF-41DF-95E1-15AE56316CD7}">
      <formula1>400</formula1>
    </dataValidation>
  </dataValidations>
  <pageMargins left="0.7" right="0.7" top="0.75" bottom="0.75" header="0.3" footer="0.3"/>
  <pageSetup orientation="portrait" r:id="rId1"/>
  <headerFooter>
    <oddHeader>&amp;L&amp;16&amp;F&amp;R&amp;G</oddHeader>
  </headerFooter>
  <legacy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xr:uid="{DBE98324-EC93-4DB5-A514-447F99C68A06}">
          <x14:formula1>
            <xm:f>'Options -old version -to delete'!$H$2</xm:f>
          </x14:formula1>
          <xm:sqref>Q12:Q412</xm:sqref>
        </x14:dataValidation>
        <x14:dataValidation type="list" allowBlank="1" showInputMessage="1" showErrorMessage="1" xr:uid="{431E67F1-8554-45B8-83FD-57EE7BF3A5E2}">
          <x14:formula1>
            <xm:f>'Options -old version -to delete'!$I$2:$I$5</xm:f>
          </x14:formula1>
          <xm:sqref>R12:R412</xm:sqref>
        </x14:dataValidation>
        <x14:dataValidation type="list" allowBlank="1" showInputMessage="1" showErrorMessage="1" xr:uid="{595A590C-01C2-4D0B-A844-3B3543E2C769}">
          <x14:formula1>
            <xm:f>Data!$B$4:$B$7</xm:f>
          </x14:formula1>
          <xm:sqref>C12:C412</xm:sqref>
        </x14:dataValidation>
        <x14:dataValidation type="list" allowBlank="1" showInputMessage="1" showErrorMessage="1" xr:uid="{E9196B5B-F029-4E6F-9CB3-BA414E377495}">
          <x14:formula1>
            <xm:f>Data!$BZ$3:$BZ$6</xm:f>
          </x14:formula1>
          <xm:sqref>AA12:AA412</xm:sqref>
        </x14:dataValidation>
        <x14:dataValidation type="list" allowBlank="1" showInputMessage="1" showErrorMessage="1" xr:uid="{4A330B4D-8833-4FB2-9A27-D958BF6125F9}">
          <x14:formula1>
            <xm:f>Data!$E$4:$E$15</xm:f>
          </x14:formula1>
          <xm:sqref>K12:K412</xm:sqref>
        </x14:dataValidation>
        <x14:dataValidation type="list" allowBlank="1" showInputMessage="1" showErrorMessage="1" xr:uid="{66CA3CD1-C79D-4B37-A5AA-840888D40232}">
          <x14:formula1>
            <xm:f>Data!$H$4:$H$28</xm:f>
          </x14:formula1>
          <xm:sqref>L12:L412</xm:sqref>
        </x14:dataValidation>
        <x14:dataValidation type="list" allowBlank="1" showInputMessage="1" showErrorMessage="1" xr:uid="{9335A1BD-EE5B-4A5D-9558-E87EA8CD5180}">
          <x14:formula1>
            <xm:f>Data!$BE$5:$BE$97</xm:f>
          </x14:formula1>
          <xm:sqref>C5</xm:sqref>
        </x14:dataValidation>
        <x14:dataValidation type="list" allowBlank="1" showInputMessage="1" showErrorMessage="1" xr:uid="{6F78D7AC-63EE-41B0-BCC9-3EC04BA76B96}">
          <x14:formula1>
            <xm:f>Data!$L$4:$L$12</xm:f>
          </x14:formula1>
          <xm:sqref>M12:M412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74EBA-B071-4A91-B55E-27332A818674}">
  <dimension ref="B1:F19"/>
  <sheetViews>
    <sheetView showGridLines="0" zoomScale="140" zoomScaleNormal="140" workbookViewId="0">
      <selection activeCell="G12" sqref="G12"/>
    </sheetView>
  </sheetViews>
  <sheetFormatPr defaultColWidth="10.6328125" defaultRowHeight="15" x14ac:dyDescent="0.3"/>
  <cols>
    <col min="1" max="1" width="10.6328125" style="238"/>
    <col min="2" max="2" width="14.26953125" style="238" bestFit="1" customWidth="1"/>
    <col min="3" max="5" width="13.81640625" style="239" bestFit="1" customWidth="1"/>
    <col min="6" max="6" width="21.6328125" style="239" bestFit="1" customWidth="1"/>
    <col min="7" max="7" width="16.81640625" style="238" customWidth="1"/>
    <col min="8" max="16384" width="10.6328125" style="238"/>
  </cols>
  <sheetData>
    <row r="1" spans="2:6" ht="15.5" thickBot="1" x14ac:dyDescent="0.35"/>
    <row r="2" spans="2:6" ht="44.5" thickTop="1" thickBot="1" x14ac:dyDescent="0.4">
      <c r="B2" s="241" t="s">
        <v>450</v>
      </c>
      <c r="C2" s="242" t="s">
        <v>452</v>
      </c>
      <c r="D2" s="242" t="s">
        <v>453</v>
      </c>
      <c r="E2" s="242" t="s">
        <v>454</v>
      </c>
      <c r="F2" s="243" t="s">
        <v>514</v>
      </c>
    </row>
    <row r="3" spans="2:6" ht="16.5" thickTop="1" thickBot="1" x14ac:dyDescent="0.4">
      <c r="B3" s="244" t="s">
        <v>451</v>
      </c>
      <c r="C3" s="245"/>
      <c r="D3" s="245"/>
      <c r="E3" s="245"/>
      <c r="F3" s="246"/>
    </row>
    <row r="4" spans="2:6" ht="16" thickTop="1" x14ac:dyDescent="0.35">
      <c r="B4" s="237"/>
      <c r="C4" s="237"/>
      <c r="D4" s="237"/>
      <c r="E4" s="237"/>
      <c r="F4" s="237"/>
    </row>
    <row r="5" spans="2:6" ht="16.5" thickTop="1" thickBot="1" x14ac:dyDescent="0.4">
      <c r="B5" s="237"/>
      <c r="C5" s="237"/>
      <c r="D5" s="237"/>
      <c r="E5" s="237"/>
      <c r="F5" s="237"/>
    </row>
    <row r="6" spans="2:6" ht="16" thickTop="1" x14ac:dyDescent="0.35">
      <c r="B6" s="237"/>
      <c r="C6" s="237"/>
      <c r="D6" s="237"/>
      <c r="E6" s="237"/>
      <c r="F6" s="237"/>
    </row>
    <row r="7" spans="2:6" ht="16" thickTop="1" x14ac:dyDescent="0.35">
      <c r="B7" s="237"/>
      <c r="C7" s="237"/>
      <c r="D7" s="237"/>
      <c r="E7" s="237"/>
      <c r="F7" s="237"/>
    </row>
    <row r="8" spans="2:6" ht="16" thickTop="1" x14ac:dyDescent="0.35">
      <c r="B8" s="237"/>
      <c r="C8" s="237"/>
      <c r="D8" s="237"/>
      <c r="E8" s="237"/>
      <c r="F8" s="237"/>
    </row>
    <row r="9" spans="2:6" ht="16" thickTop="1" x14ac:dyDescent="0.35">
      <c r="B9" s="237"/>
      <c r="C9" s="237"/>
      <c r="D9" s="237"/>
      <c r="E9" s="237"/>
      <c r="F9" s="237"/>
    </row>
    <row r="10" spans="2:6" ht="15.5" x14ac:dyDescent="0.35">
      <c r="B10" s="237"/>
      <c r="C10" s="237"/>
      <c r="D10" s="237"/>
      <c r="E10" s="237"/>
      <c r="F10" s="237"/>
    </row>
    <row r="11" spans="2:6" ht="15.5" x14ac:dyDescent="0.35">
      <c r="B11" s="237"/>
      <c r="C11" s="237"/>
      <c r="D11" s="237"/>
      <c r="E11" s="237"/>
      <c r="F11" s="237"/>
    </row>
    <row r="12" spans="2:6" ht="15.5" x14ac:dyDescent="0.35">
      <c r="B12" s="237"/>
      <c r="C12" s="237"/>
      <c r="D12" s="237"/>
      <c r="E12" s="237"/>
      <c r="F12" s="237"/>
    </row>
    <row r="13" spans="2:6" ht="15.5" x14ac:dyDescent="0.35">
      <c r="B13" s="237"/>
      <c r="C13" s="237"/>
      <c r="D13" s="237"/>
      <c r="E13" s="237"/>
      <c r="F13" s="237"/>
    </row>
    <row r="14" spans="2:6" ht="15.5" x14ac:dyDescent="0.35">
      <c r="B14" s="237"/>
      <c r="C14" s="237"/>
      <c r="D14" s="237"/>
      <c r="E14" s="237"/>
      <c r="F14" s="237"/>
    </row>
    <row r="15" spans="2:6" ht="15.5" x14ac:dyDescent="0.35">
      <c r="B15" s="237"/>
      <c r="C15" s="237"/>
      <c r="D15" s="237"/>
      <c r="E15" s="237"/>
      <c r="F15" s="237"/>
    </row>
    <row r="16" spans="2:6" ht="15.5" x14ac:dyDescent="0.35">
      <c r="B16" s="237"/>
      <c r="C16" s="237"/>
      <c r="D16" s="237"/>
      <c r="E16" s="237"/>
      <c r="F16" s="237"/>
    </row>
    <row r="17" spans="2:6" ht="15.5" x14ac:dyDescent="0.35">
      <c r="B17" s="237"/>
      <c r="C17" s="237"/>
      <c r="D17" s="237"/>
      <c r="E17" s="237"/>
      <c r="F17" s="237"/>
    </row>
    <row r="18" spans="2:6" ht="15.5" x14ac:dyDescent="0.35">
      <c r="B18" s="237"/>
      <c r="C18" s="237"/>
      <c r="D18" s="237"/>
      <c r="E18" s="237"/>
      <c r="F18" s="237"/>
    </row>
    <row r="19" spans="2:6" ht="15.5" x14ac:dyDescent="0.35">
      <c r="B19" s="237"/>
      <c r="C19" s="236"/>
      <c r="D19" s="236"/>
    </row>
  </sheetData>
  <sheetProtection pivotTables="0"/>
  <pageMargins left="0.7" right="0.7" top="0.75" bottom="0.75" header="0.3" footer="0.3"/>
  <pageSetup orientation="portrait" r:id="rId2"/>
  <headerFooter>
    <oddHeader>&amp;L&amp;16&amp;F&amp;R&amp;G</oddHeader>
  </headerFooter>
  <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B44C9-E04A-431C-BB60-DD4EE66D53BE}">
  <dimension ref="A1:CC128"/>
  <sheetViews>
    <sheetView zoomScaleNormal="100" workbookViewId="0">
      <selection activeCell="M12" sqref="M12"/>
    </sheetView>
  </sheetViews>
  <sheetFormatPr defaultColWidth="10.08984375" defaultRowHeight="15" x14ac:dyDescent="0.3"/>
  <cols>
    <col min="1" max="1" width="13.7265625" style="1" customWidth="1"/>
    <col min="2" max="2" width="20.6328125" style="15" customWidth="1"/>
    <col min="3" max="3" width="19.36328125" style="15" customWidth="1"/>
    <col min="4" max="4" width="10.08984375" style="1"/>
    <col min="5" max="5" width="21.81640625" style="1" customWidth="1"/>
    <col min="6" max="6" width="10.08984375" style="1"/>
    <col min="7" max="7" width="34" style="15" customWidth="1"/>
    <col min="8" max="8" width="31.08984375" style="15" customWidth="1"/>
    <col min="9" max="11" width="10.08984375" style="1"/>
    <col min="12" max="12" width="20.7265625" style="1" customWidth="1"/>
    <col min="13" max="13" width="23.6328125" style="15" customWidth="1"/>
    <col min="14" max="15" width="10.08984375" style="1"/>
    <col min="16" max="16" width="24.6328125" style="1" customWidth="1"/>
    <col min="17" max="17" width="11.26953125" style="24" customWidth="1"/>
    <col min="18" max="18" width="33.36328125" style="15" customWidth="1"/>
    <col min="19" max="19" width="10.08984375" style="1"/>
    <col min="20" max="20" width="25.81640625" style="1" customWidth="1"/>
    <col min="21" max="22" width="23.08984375" style="1" customWidth="1"/>
    <col min="23" max="23" width="34.7265625" style="1" customWidth="1"/>
    <col min="24" max="24" width="10.08984375" style="62" customWidth="1"/>
    <col min="25" max="25" width="25.81640625" style="1" customWidth="1"/>
    <col min="26" max="27" width="23.08984375" style="1" customWidth="1"/>
    <col min="28" max="28" width="34.7265625" style="1" customWidth="1"/>
    <col min="29" max="29" width="10.08984375" style="1"/>
    <col min="30" max="30" width="25.81640625" style="1" customWidth="1"/>
    <col min="31" max="31" width="23.08984375" style="1" customWidth="1"/>
    <col min="32" max="32" width="111.26953125" style="1" bestFit="1" customWidth="1"/>
    <col min="33" max="33" width="34.7265625" style="1" customWidth="1"/>
    <col min="34" max="34" width="10.08984375" style="1"/>
    <col min="35" max="35" width="25.81640625" style="1" customWidth="1"/>
    <col min="36" max="36" width="23.08984375" style="1" customWidth="1"/>
    <col min="37" max="37" width="31.36328125" style="1" customWidth="1"/>
    <col min="38" max="38" width="34.7265625" style="1" customWidth="1"/>
    <col min="39" max="39" width="10.08984375" style="1"/>
    <col min="40" max="40" width="25.81640625" style="1" customWidth="1"/>
    <col min="41" max="42" width="23.08984375" style="1" customWidth="1"/>
    <col min="43" max="43" width="34.7265625" style="1" customWidth="1"/>
    <col min="44" max="44" width="10.08984375" style="1"/>
    <col min="45" max="45" width="23.08984375" style="1" customWidth="1"/>
    <col min="46" max="46" width="34.7265625" style="1" customWidth="1"/>
    <col min="47" max="47" width="10.08984375" style="1"/>
    <col min="48" max="48" width="10.08984375" style="24"/>
    <col min="49" max="55" width="10.08984375" style="1"/>
    <col min="56" max="56" width="9.08984375" style="1"/>
    <col min="57" max="57" width="36.08984375" style="1" bestFit="1" customWidth="1"/>
    <col min="58" max="58" width="13" style="77" customWidth="1"/>
    <col min="59" max="59" width="10.6328125" style="24" customWidth="1"/>
    <col min="60" max="60" width="9.36328125" style="24" customWidth="1"/>
    <col min="61" max="61" width="9.08984375" style="24"/>
    <col min="62" max="62" width="10.08984375" style="77"/>
    <col min="63" max="67" width="9.08984375" style="142"/>
    <col min="68" max="68" width="12.6328125" style="142" customWidth="1"/>
    <col min="69" max="69" width="17" style="75" customWidth="1"/>
    <col min="70" max="71" width="10.08984375" style="75"/>
    <col min="72" max="76" width="10.08984375" style="91"/>
    <col min="77" max="77" width="10.08984375" style="1"/>
    <col min="78" max="78" width="19" style="15" customWidth="1"/>
    <col min="79" max="79" width="19.6328125" style="15" customWidth="1"/>
    <col min="80" max="16384" width="10.08984375" style="1"/>
  </cols>
  <sheetData>
    <row r="1" spans="1:81" s="23" customFormat="1" ht="30.75" customHeight="1" thickBot="1" x14ac:dyDescent="0.35">
      <c r="A1" s="52"/>
      <c r="B1" s="52"/>
      <c r="C1" s="52"/>
      <c r="D1" s="52"/>
      <c r="E1" s="52" t="s">
        <v>224</v>
      </c>
      <c r="F1" s="52"/>
      <c r="G1" s="53" t="s">
        <v>234</v>
      </c>
      <c r="H1" s="53" t="s">
        <v>408</v>
      </c>
      <c r="I1" s="52"/>
      <c r="J1" s="52"/>
      <c r="K1" s="52"/>
      <c r="L1" s="52" t="s">
        <v>235</v>
      </c>
      <c r="M1" s="53"/>
      <c r="N1" s="52"/>
      <c r="O1" s="52"/>
      <c r="P1" s="52"/>
      <c r="Q1" s="54" t="s">
        <v>236</v>
      </c>
      <c r="R1" s="53"/>
      <c r="S1" s="52"/>
      <c r="T1" s="52" t="s">
        <v>228</v>
      </c>
      <c r="U1" s="55"/>
      <c r="V1" s="55"/>
      <c r="W1" s="55"/>
      <c r="X1" s="60"/>
      <c r="Y1" s="52" t="s">
        <v>228</v>
      </c>
      <c r="Z1" s="55"/>
      <c r="AA1" s="55"/>
      <c r="AB1" s="55"/>
      <c r="AC1" s="52"/>
      <c r="AD1" s="52" t="s">
        <v>228</v>
      </c>
      <c r="AE1" s="55"/>
      <c r="AF1" s="55"/>
      <c r="AG1" s="55"/>
      <c r="AH1" s="52"/>
      <c r="AI1" s="52" t="s">
        <v>228</v>
      </c>
      <c r="AJ1" s="55"/>
      <c r="AK1" s="55"/>
      <c r="AL1" s="55"/>
      <c r="AM1" s="52"/>
      <c r="AN1" s="52" t="s">
        <v>228</v>
      </c>
      <c r="AO1" s="55"/>
      <c r="AP1" s="55"/>
      <c r="AQ1" s="55"/>
      <c r="AR1" s="52"/>
      <c r="AS1" s="52" t="s">
        <v>422</v>
      </c>
      <c r="AT1" s="55"/>
      <c r="AU1" s="52"/>
      <c r="AV1" s="54" t="s">
        <v>164</v>
      </c>
      <c r="AW1" s="52"/>
      <c r="AX1" s="52"/>
      <c r="AY1" s="52"/>
      <c r="AZ1" s="52" t="s">
        <v>332</v>
      </c>
      <c r="BA1" s="52"/>
      <c r="BB1" s="52"/>
      <c r="BC1" s="52"/>
      <c r="BD1" s="81" t="s">
        <v>273</v>
      </c>
      <c r="BE1" s="81"/>
      <c r="BF1" s="81"/>
      <c r="BG1" s="82" t="s">
        <v>432</v>
      </c>
      <c r="BH1" s="83"/>
      <c r="BI1" s="84"/>
      <c r="BJ1" s="85"/>
      <c r="BK1" s="133"/>
      <c r="BL1" s="134" t="s">
        <v>432</v>
      </c>
      <c r="BM1" s="135"/>
      <c r="BN1" s="136"/>
      <c r="BO1" s="137"/>
      <c r="BP1" s="138"/>
      <c r="BQ1" s="149" t="s">
        <v>445</v>
      </c>
      <c r="BR1" s="149" t="s">
        <v>445</v>
      </c>
      <c r="BS1" s="149" t="s">
        <v>445</v>
      </c>
      <c r="BT1" s="149" t="s">
        <v>445</v>
      </c>
      <c r="BU1" s="149" t="s">
        <v>445</v>
      </c>
      <c r="BV1" s="149" t="s">
        <v>445</v>
      </c>
      <c r="BW1" s="149" t="s">
        <v>445</v>
      </c>
      <c r="BX1" s="149" t="s">
        <v>445</v>
      </c>
      <c r="BZ1" s="53" t="s">
        <v>175</v>
      </c>
      <c r="CA1" s="53" t="s">
        <v>176</v>
      </c>
    </row>
    <row r="2" spans="1:81" s="23" customFormat="1" ht="16" customHeight="1" thickBot="1" x14ac:dyDescent="0.35">
      <c r="A2" s="52"/>
      <c r="B2" s="52" t="s">
        <v>157</v>
      </c>
      <c r="C2" s="52"/>
      <c r="D2" s="52"/>
      <c r="E2" s="52" t="s">
        <v>233</v>
      </c>
      <c r="F2" s="52"/>
      <c r="G2" s="53" t="s">
        <v>233</v>
      </c>
      <c r="H2" s="53"/>
      <c r="I2" s="52"/>
      <c r="J2" s="52"/>
      <c r="K2" s="52"/>
      <c r="L2" s="52" t="s">
        <v>233</v>
      </c>
      <c r="M2" s="53"/>
      <c r="N2" s="52"/>
      <c r="O2" s="52"/>
      <c r="P2" s="52"/>
      <c r="Q2" s="54" t="s">
        <v>233</v>
      </c>
      <c r="R2" s="53"/>
      <c r="S2" s="52"/>
      <c r="T2" s="56"/>
      <c r="U2" s="55"/>
      <c r="V2" s="55"/>
      <c r="W2" s="55"/>
      <c r="X2" s="60"/>
      <c r="Y2" s="56"/>
      <c r="Z2" s="55"/>
      <c r="AA2" s="55"/>
      <c r="AB2" s="55"/>
      <c r="AC2" s="52"/>
      <c r="AD2" s="56"/>
      <c r="AE2" s="55"/>
      <c r="AF2" s="55"/>
      <c r="AG2" s="55"/>
      <c r="AH2" s="52"/>
      <c r="AI2" s="56"/>
      <c r="AJ2" s="55"/>
      <c r="AK2" s="55"/>
      <c r="AL2" s="55"/>
      <c r="AM2" s="52"/>
      <c r="AN2" s="56"/>
      <c r="AO2" s="55"/>
      <c r="AP2" s="55"/>
      <c r="AQ2" s="55"/>
      <c r="AR2" s="52"/>
      <c r="AS2" s="55"/>
      <c r="AT2" s="55"/>
      <c r="AU2" s="52"/>
      <c r="AV2" s="54"/>
      <c r="AW2" s="52"/>
      <c r="AX2" s="52"/>
      <c r="AY2" s="52"/>
      <c r="AZ2" s="52"/>
      <c r="BA2" s="52"/>
      <c r="BB2" s="52"/>
      <c r="BC2" s="52"/>
      <c r="BD2" s="81"/>
      <c r="BE2" s="81"/>
      <c r="BF2" s="81"/>
      <c r="BG2" s="308" t="s">
        <v>433</v>
      </c>
      <c r="BH2" s="309"/>
      <c r="BI2" s="310"/>
      <c r="BJ2" s="311" t="s">
        <v>434</v>
      </c>
      <c r="BK2" s="133"/>
      <c r="BL2" s="313" t="s">
        <v>435</v>
      </c>
      <c r="BM2" s="314"/>
      <c r="BN2" s="315"/>
      <c r="BO2" s="306" t="s">
        <v>434</v>
      </c>
      <c r="BP2" s="139"/>
      <c r="BQ2" s="92" t="s">
        <v>273</v>
      </c>
      <c r="BR2" s="92"/>
      <c r="BS2" s="92"/>
      <c r="BT2" s="92"/>
      <c r="BU2" s="92"/>
      <c r="BV2" s="92"/>
      <c r="BW2" s="92"/>
      <c r="BX2" s="92"/>
      <c r="BZ2" s="53"/>
      <c r="CA2" s="53"/>
    </row>
    <row r="3" spans="1:81" s="110" customFormat="1" ht="31" customHeight="1" thickBot="1" x14ac:dyDescent="0.35">
      <c r="A3" s="53"/>
      <c r="B3" s="53" t="s">
        <v>156</v>
      </c>
      <c r="C3" s="52"/>
      <c r="D3" s="53"/>
      <c r="E3" s="53" t="s">
        <v>232</v>
      </c>
      <c r="F3" s="53"/>
      <c r="G3" s="53" t="s">
        <v>231</v>
      </c>
      <c r="H3" s="53" t="s">
        <v>232</v>
      </c>
      <c r="I3" s="53"/>
      <c r="J3" s="53"/>
      <c r="K3" s="53"/>
      <c r="L3" s="53" t="s">
        <v>231</v>
      </c>
      <c r="M3" s="53" t="s">
        <v>232</v>
      </c>
      <c r="N3" s="53"/>
      <c r="O3" s="53"/>
      <c r="P3" s="53" t="s">
        <v>162</v>
      </c>
      <c r="Q3" s="107" t="s">
        <v>231</v>
      </c>
      <c r="R3" s="53" t="s">
        <v>232</v>
      </c>
      <c r="S3" s="53"/>
      <c r="T3" s="108" t="s">
        <v>235</v>
      </c>
      <c r="U3" s="108" t="s">
        <v>338</v>
      </c>
      <c r="V3" s="108" t="s">
        <v>228</v>
      </c>
      <c r="W3" s="108" t="s">
        <v>339</v>
      </c>
      <c r="X3" s="109"/>
      <c r="Y3" s="108" t="s">
        <v>235</v>
      </c>
      <c r="Z3" s="108" t="s">
        <v>338</v>
      </c>
      <c r="AA3" s="108" t="s">
        <v>228</v>
      </c>
      <c r="AB3" s="108" t="s">
        <v>339</v>
      </c>
      <c r="AD3" s="108" t="s">
        <v>235</v>
      </c>
      <c r="AE3" s="108" t="s">
        <v>338</v>
      </c>
      <c r="AF3" s="108" t="s">
        <v>228</v>
      </c>
      <c r="AG3" s="108" t="s">
        <v>339</v>
      </c>
      <c r="AI3" s="108" t="s">
        <v>235</v>
      </c>
      <c r="AJ3" s="108" t="s">
        <v>338</v>
      </c>
      <c r="AK3" s="108" t="s">
        <v>228</v>
      </c>
      <c r="AL3" s="108" t="s">
        <v>339</v>
      </c>
      <c r="AN3" s="108" t="s">
        <v>235</v>
      </c>
      <c r="AO3" s="108" t="s">
        <v>338</v>
      </c>
      <c r="AP3" s="108" t="s">
        <v>228</v>
      </c>
      <c r="AQ3" s="108" t="s">
        <v>339</v>
      </c>
      <c r="AS3" s="108" t="s">
        <v>228</v>
      </c>
      <c r="AT3" s="108" t="s">
        <v>339</v>
      </c>
      <c r="AV3" s="111" t="s">
        <v>231</v>
      </c>
      <c r="AW3" s="110" t="s">
        <v>232</v>
      </c>
      <c r="AZ3" s="110" t="s">
        <v>334</v>
      </c>
      <c r="BA3" s="110" t="s">
        <v>333</v>
      </c>
      <c r="BD3" s="112"/>
      <c r="BE3" s="112"/>
      <c r="BF3" s="86" t="s">
        <v>436</v>
      </c>
      <c r="BG3" s="87" t="s">
        <v>437</v>
      </c>
      <c r="BH3" s="87" t="s">
        <v>438</v>
      </c>
      <c r="BI3" s="87" t="s">
        <v>439</v>
      </c>
      <c r="BJ3" s="312"/>
      <c r="BK3" s="140" t="s">
        <v>436</v>
      </c>
      <c r="BL3" s="141" t="s">
        <v>437</v>
      </c>
      <c r="BM3" s="141" t="s">
        <v>438</v>
      </c>
      <c r="BN3" s="141" t="s">
        <v>439</v>
      </c>
      <c r="BO3" s="307"/>
      <c r="BP3" s="139"/>
      <c r="BQ3" s="93" t="s">
        <v>14</v>
      </c>
      <c r="BR3" s="94" t="s">
        <v>321</v>
      </c>
      <c r="BS3" s="94" t="s">
        <v>7</v>
      </c>
      <c r="BT3" s="94" t="s">
        <v>8</v>
      </c>
      <c r="BU3" s="94" t="s">
        <v>9</v>
      </c>
      <c r="BV3" s="94" t="s">
        <v>7</v>
      </c>
      <c r="BW3" s="94" t="s">
        <v>8</v>
      </c>
      <c r="BX3" s="94" t="s">
        <v>9</v>
      </c>
      <c r="BY3" s="113" t="s">
        <v>324</v>
      </c>
      <c r="BZ3" s="15" t="s">
        <v>417</v>
      </c>
      <c r="CA3" s="15" t="s">
        <v>16</v>
      </c>
      <c r="CB3" s="113"/>
      <c r="CC3" s="113"/>
    </row>
    <row r="4" spans="1:81" ht="46.5" customHeight="1" thickBot="1" x14ac:dyDescent="0.35">
      <c r="B4" s="15" t="s">
        <v>24</v>
      </c>
      <c r="D4" s="15"/>
      <c r="E4" s="15" t="s">
        <v>17</v>
      </c>
      <c r="G4" s="15" t="s">
        <v>274</v>
      </c>
      <c r="H4" s="15" t="s">
        <v>275</v>
      </c>
      <c r="L4" s="1" t="s">
        <v>526</v>
      </c>
      <c r="M4" s="1" t="s">
        <v>526</v>
      </c>
      <c r="P4" s="1" t="s">
        <v>242</v>
      </c>
      <c r="Q4" s="24">
        <v>432</v>
      </c>
      <c r="R4" s="15" t="s">
        <v>374</v>
      </c>
      <c r="T4" s="32" t="s">
        <v>344</v>
      </c>
      <c r="U4" s="31">
        <v>322</v>
      </c>
      <c r="V4" s="32" t="s">
        <v>479</v>
      </c>
      <c r="W4" s="31" t="s">
        <v>457</v>
      </c>
      <c r="X4" s="61"/>
      <c r="Y4" s="37" t="s">
        <v>242</v>
      </c>
      <c r="Z4" s="106"/>
      <c r="AA4" s="42" t="s">
        <v>465</v>
      </c>
      <c r="AB4" s="42" t="s">
        <v>423</v>
      </c>
      <c r="AD4" s="27" t="s">
        <v>375</v>
      </c>
      <c r="AE4" s="117">
        <v>452</v>
      </c>
      <c r="AF4" s="27" t="s">
        <v>341</v>
      </c>
      <c r="AG4" s="27" t="s">
        <v>457</v>
      </c>
      <c r="AI4" s="40" t="s">
        <v>243</v>
      </c>
      <c r="AJ4" s="40" t="s">
        <v>348</v>
      </c>
      <c r="AK4" s="41" t="s">
        <v>370</v>
      </c>
      <c r="AL4" s="40" t="s">
        <v>340</v>
      </c>
      <c r="AN4" s="29" t="s">
        <v>266</v>
      </c>
      <c r="AO4" s="30">
        <v>511</v>
      </c>
      <c r="AP4" s="29" t="s">
        <v>345</v>
      </c>
      <c r="AQ4" s="30" t="s">
        <v>340</v>
      </c>
      <c r="AS4" s="32" t="str">
        <f t="shared" ref="AS4" si="0">V4</f>
        <v>Bridges and structures</v>
      </c>
      <c r="AT4" s="31" t="str">
        <f t="shared" ref="AT4:AT28" si="1">W4</f>
        <v>Length (km)</v>
      </c>
      <c r="AV4" s="24" t="s">
        <v>268</v>
      </c>
      <c r="AW4" s="1" t="s">
        <v>269</v>
      </c>
      <c r="AZ4" s="1" t="s">
        <v>335</v>
      </c>
      <c r="BA4" s="1">
        <v>2</v>
      </c>
      <c r="BE4" s="1" t="s">
        <v>19</v>
      </c>
      <c r="BF4" s="77">
        <v>1</v>
      </c>
      <c r="BG4" s="77">
        <v>1</v>
      </c>
      <c r="BH4" s="77">
        <v>1</v>
      </c>
      <c r="BI4" s="77">
        <v>1</v>
      </c>
      <c r="BJ4" s="77">
        <v>1</v>
      </c>
      <c r="BQ4" s="64"/>
      <c r="BR4" s="65" t="s">
        <v>322</v>
      </c>
      <c r="BS4" s="65" t="s">
        <v>322</v>
      </c>
      <c r="BT4" s="88" t="s">
        <v>322</v>
      </c>
      <c r="BU4" s="88" t="s">
        <v>322</v>
      </c>
      <c r="BV4" s="89" t="s">
        <v>323</v>
      </c>
      <c r="BW4" s="89" t="s">
        <v>323</v>
      </c>
      <c r="BX4" s="89" t="s">
        <v>323</v>
      </c>
      <c r="BZ4" s="15" t="s">
        <v>407</v>
      </c>
      <c r="CA4" s="15" t="s">
        <v>27</v>
      </c>
    </row>
    <row r="5" spans="1:81" ht="44.25" customHeight="1" thickBot="1" x14ac:dyDescent="0.4">
      <c r="B5" s="15" t="s">
        <v>21</v>
      </c>
      <c r="E5" s="1" t="s">
        <v>230</v>
      </c>
      <c r="H5" s="15" t="s">
        <v>276</v>
      </c>
      <c r="L5" s="1" t="s">
        <v>528</v>
      </c>
      <c r="M5" s="1" t="s">
        <v>528</v>
      </c>
      <c r="Q5" s="24">
        <v>324</v>
      </c>
      <c r="R5" s="15" t="s">
        <v>252</v>
      </c>
      <c r="T5" s="28" t="s">
        <v>344</v>
      </c>
      <c r="U5" s="31">
        <v>324</v>
      </c>
      <c r="V5" s="32" t="s">
        <v>311</v>
      </c>
      <c r="W5" s="31" t="s">
        <v>476</v>
      </c>
      <c r="X5" s="61"/>
      <c r="Y5" s="28" t="s">
        <v>242</v>
      </c>
      <c r="Z5" s="106"/>
      <c r="AA5" s="42" t="s">
        <v>458</v>
      </c>
      <c r="AB5" s="42" t="s">
        <v>457</v>
      </c>
      <c r="AD5" s="28" t="s">
        <v>375</v>
      </c>
      <c r="AE5" s="117">
        <v>452</v>
      </c>
      <c r="AF5" s="27" t="s">
        <v>487</v>
      </c>
      <c r="AG5" s="27" t="s">
        <v>457</v>
      </c>
      <c r="AI5" s="28" t="s">
        <v>243</v>
      </c>
      <c r="AJ5" s="40" t="s">
        <v>348</v>
      </c>
      <c r="AK5" s="41" t="s">
        <v>351</v>
      </c>
      <c r="AL5" s="40" t="s">
        <v>340</v>
      </c>
      <c r="AN5" s="28" t="s">
        <v>266</v>
      </c>
      <c r="AO5" s="30">
        <v>512</v>
      </c>
      <c r="AP5" s="29" t="s">
        <v>346</v>
      </c>
      <c r="AQ5" s="30" t="s">
        <v>340</v>
      </c>
      <c r="AS5" s="32" t="str">
        <f t="shared" ref="AS5:AS6" si="2">V5</f>
        <v>Clear zone improvements</v>
      </c>
      <c r="AT5" s="31" t="str">
        <f t="shared" si="1"/>
        <v>Area (m2)</v>
      </c>
      <c r="AV5" s="24" t="s">
        <v>270</v>
      </c>
      <c r="AW5" s="1" t="s">
        <v>166</v>
      </c>
      <c r="AZ5" s="1" t="s">
        <v>331</v>
      </c>
      <c r="BA5" s="1">
        <v>5</v>
      </c>
      <c r="BE5" s="1" t="s">
        <v>25</v>
      </c>
      <c r="BF5" s="77">
        <v>0.51</v>
      </c>
      <c r="BG5" s="77">
        <v>0.51</v>
      </c>
      <c r="BH5" s="77">
        <v>0.51</v>
      </c>
      <c r="BI5" s="77">
        <v>0.51</v>
      </c>
      <c r="BJ5" s="77">
        <v>0.51</v>
      </c>
      <c r="BQ5" s="69" t="s">
        <v>25</v>
      </c>
      <c r="BR5" s="67">
        <v>0.51</v>
      </c>
      <c r="BS5" s="67">
        <v>0.51</v>
      </c>
      <c r="BT5" s="90"/>
      <c r="BU5" s="90"/>
      <c r="BV5" s="90">
        <v>0.51</v>
      </c>
      <c r="BW5" s="90">
        <v>0.51</v>
      </c>
      <c r="BX5" s="90">
        <v>0.51</v>
      </c>
      <c r="BZ5" s="15" t="s">
        <v>178</v>
      </c>
      <c r="CA5" s="15" t="s">
        <v>32</v>
      </c>
    </row>
    <row r="6" spans="1:81" ht="45.5" thickBot="1" x14ac:dyDescent="0.35">
      <c r="B6" s="15" t="s">
        <v>410</v>
      </c>
      <c r="E6" s="1" t="s">
        <v>413</v>
      </c>
      <c r="G6" s="15" t="s">
        <v>277</v>
      </c>
      <c r="H6" s="15" t="s">
        <v>278</v>
      </c>
      <c r="L6" s="1" t="s">
        <v>266</v>
      </c>
      <c r="M6" s="15" t="s">
        <v>237</v>
      </c>
      <c r="Q6" s="24">
        <v>321</v>
      </c>
      <c r="R6" s="15" t="s">
        <v>253</v>
      </c>
      <c r="T6" s="28" t="s">
        <v>344</v>
      </c>
      <c r="U6" s="31">
        <v>324</v>
      </c>
      <c r="V6" s="32" t="s">
        <v>478</v>
      </c>
      <c r="W6" s="31" t="s">
        <v>423</v>
      </c>
      <c r="X6" s="61"/>
      <c r="Y6" s="28" t="s">
        <v>242</v>
      </c>
      <c r="Z6" s="106"/>
      <c r="AA6" s="42" t="s">
        <v>459</v>
      </c>
      <c r="AB6" s="42" t="s">
        <v>457</v>
      </c>
      <c r="AD6" s="28" t="s">
        <v>375</v>
      </c>
      <c r="AE6" s="117">
        <v>451</v>
      </c>
      <c r="AF6" s="27" t="s">
        <v>485</v>
      </c>
      <c r="AG6" s="27" t="s">
        <v>457</v>
      </c>
      <c r="AI6" s="28" t="s">
        <v>243</v>
      </c>
      <c r="AJ6" s="40" t="s">
        <v>348</v>
      </c>
      <c r="AK6" s="41" t="s">
        <v>350</v>
      </c>
      <c r="AL6" s="40" t="s">
        <v>423</v>
      </c>
      <c r="AN6" s="28" t="s">
        <v>266</v>
      </c>
      <c r="AO6" s="30">
        <v>515</v>
      </c>
      <c r="AP6" s="29" t="s">
        <v>347</v>
      </c>
      <c r="AQ6" s="30" t="s">
        <v>340</v>
      </c>
      <c r="AS6" s="32" t="str">
        <f t="shared" si="2"/>
        <v>Culvert</v>
      </c>
      <c r="AT6" s="31" t="str">
        <f t="shared" si="1"/>
        <v># of assets</v>
      </c>
      <c r="AV6" s="24" t="s">
        <v>271</v>
      </c>
      <c r="AW6" s="1" t="s">
        <v>167</v>
      </c>
      <c r="AZ6" s="1" t="s">
        <v>336</v>
      </c>
      <c r="BA6" s="1">
        <v>8</v>
      </c>
      <c r="BD6" s="1">
        <v>1</v>
      </c>
      <c r="BE6" s="1" t="s">
        <v>30</v>
      </c>
      <c r="BF6" s="77">
        <v>0.66</v>
      </c>
      <c r="BG6" s="77">
        <v>0.69</v>
      </c>
      <c r="BH6" s="77">
        <v>0.69</v>
      </c>
      <c r="BI6" s="77">
        <v>0.69</v>
      </c>
      <c r="BJ6" s="77">
        <v>0.69</v>
      </c>
      <c r="BQ6" s="66" t="s">
        <v>30</v>
      </c>
      <c r="BR6" s="67">
        <v>0.64</v>
      </c>
      <c r="BS6" s="67">
        <v>0.65</v>
      </c>
      <c r="BT6" s="90"/>
      <c r="BU6" s="90"/>
      <c r="BV6" s="90"/>
      <c r="BW6" s="90"/>
      <c r="BX6" s="90"/>
      <c r="BZ6" s="15" t="s">
        <v>418</v>
      </c>
      <c r="CA6" s="15" t="s">
        <v>36</v>
      </c>
    </row>
    <row r="7" spans="1:81" ht="47.25" customHeight="1" thickBot="1" x14ac:dyDescent="0.35">
      <c r="B7" s="15" t="s">
        <v>157</v>
      </c>
      <c r="E7" s="15" t="s">
        <v>412</v>
      </c>
      <c r="G7" s="15" t="s">
        <v>279</v>
      </c>
      <c r="H7" s="15" t="s">
        <v>280</v>
      </c>
      <c r="L7" s="1" t="s">
        <v>243</v>
      </c>
      <c r="M7" s="15" t="s">
        <v>238</v>
      </c>
      <c r="T7" s="28" t="s">
        <v>344</v>
      </c>
      <c r="U7" s="31"/>
      <c r="V7" s="32" t="s">
        <v>459</v>
      </c>
      <c r="W7" s="31" t="s">
        <v>457</v>
      </c>
      <c r="X7" s="61"/>
      <c r="Y7" s="28" t="s">
        <v>242</v>
      </c>
      <c r="Z7" s="106"/>
      <c r="AA7" s="42" t="s">
        <v>472</v>
      </c>
      <c r="AB7" s="42" t="s">
        <v>457</v>
      </c>
      <c r="AD7" s="28" t="s">
        <v>375</v>
      </c>
      <c r="AE7" s="116" t="s">
        <v>488</v>
      </c>
      <c r="AF7" s="44" t="s">
        <v>312</v>
      </c>
      <c r="AG7" s="45" t="s">
        <v>423</v>
      </c>
      <c r="AI7" s="28" t="s">
        <v>243</v>
      </c>
      <c r="AJ7" s="40" t="s">
        <v>348</v>
      </c>
      <c r="AK7" s="41" t="s">
        <v>349</v>
      </c>
      <c r="AL7" s="40" t="s">
        <v>423</v>
      </c>
      <c r="AN7" s="28" t="s">
        <v>266</v>
      </c>
      <c r="AO7" s="30">
        <v>511</v>
      </c>
      <c r="AP7" s="29" t="s">
        <v>521</v>
      </c>
      <c r="AQ7" s="30" t="s">
        <v>340</v>
      </c>
      <c r="AS7" s="32" t="str">
        <f t="shared" ref="AS7:AS26" si="3">V7</f>
        <v>Delineation Improvements</v>
      </c>
      <c r="AT7" s="31" t="str">
        <f t="shared" si="1"/>
        <v>Length (km)</v>
      </c>
      <c r="AV7" s="24" t="s">
        <v>272</v>
      </c>
      <c r="AW7" s="1" t="s">
        <v>168</v>
      </c>
      <c r="AZ7" s="1" t="s">
        <v>337</v>
      </c>
      <c r="BA7" s="1">
        <v>12</v>
      </c>
      <c r="BD7" s="1">
        <v>2</v>
      </c>
      <c r="BE7" s="1" t="s">
        <v>35</v>
      </c>
      <c r="BF7" s="77">
        <v>0.61</v>
      </c>
      <c r="BG7" s="77">
        <v>0.62</v>
      </c>
      <c r="BH7" s="77">
        <v>0.62</v>
      </c>
      <c r="BI7" s="77">
        <v>0.62</v>
      </c>
      <c r="BJ7" s="77">
        <v>0.62</v>
      </c>
      <c r="BK7" s="143"/>
      <c r="BL7" s="143"/>
      <c r="BM7" s="143"/>
      <c r="BQ7" s="66" t="s">
        <v>35</v>
      </c>
      <c r="BR7" s="67">
        <v>0.61</v>
      </c>
      <c r="BS7" s="67">
        <v>0.61</v>
      </c>
      <c r="BT7" s="90"/>
      <c r="BU7" s="90"/>
      <c r="BV7" s="90"/>
      <c r="BW7" s="90"/>
      <c r="BX7" s="90"/>
      <c r="CA7" s="15" t="s">
        <v>24</v>
      </c>
    </row>
    <row r="8" spans="1:81" ht="76" customHeight="1" thickBot="1" x14ac:dyDescent="0.35">
      <c r="B8" s="15" t="s">
        <v>177</v>
      </c>
      <c r="E8" s="1" t="s">
        <v>414</v>
      </c>
      <c r="H8" s="15" t="s">
        <v>281</v>
      </c>
      <c r="L8" s="1" t="s">
        <v>375</v>
      </c>
      <c r="M8" s="15" t="s">
        <v>239</v>
      </c>
      <c r="P8" s="1" t="s">
        <v>266</v>
      </c>
      <c r="Q8" s="24">
        <v>511</v>
      </c>
      <c r="R8" s="15" t="s">
        <v>246</v>
      </c>
      <c r="T8" s="28" t="s">
        <v>344</v>
      </c>
      <c r="U8" s="31">
        <v>324</v>
      </c>
      <c r="V8" s="32" t="s">
        <v>474</v>
      </c>
      <c r="W8" s="31" t="s">
        <v>340</v>
      </c>
      <c r="X8" s="61"/>
      <c r="Y8" s="28" t="s">
        <v>242</v>
      </c>
      <c r="Z8" s="106"/>
      <c r="AA8" s="42" t="s">
        <v>464</v>
      </c>
      <c r="AB8" s="42" t="s">
        <v>340</v>
      </c>
      <c r="AD8" s="28" t="s">
        <v>375</v>
      </c>
      <c r="AE8" s="117">
        <v>451</v>
      </c>
      <c r="AF8" s="27" t="s">
        <v>486</v>
      </c>
      <c r="AG8" s="27" t="s">
        <v>457</v>
      </c>
      <c r="AI8" s="28" t="s">
        <v>243</v>
      </c>
      <c r="AJ8" s="40" t="s">
        <v>372</v>
      </c>
      <c r="AK8" s="41" t="s">
        <v>475</v>
      </c>
      <c r="AL8" s="40" t="s">
        <v>340</v>
      </c>
      <c r="AN8" s="28" t="s">
        <v>266</v>
      </c>
      <c r="AO8" s="30"/>
      <c r="AP8" s="29" t="s">
        <v>265</v>
      </c>
      <c r="AQ8" s="30" t="s">
        <v>340</v>
      </c>
      <c r="AS8" s="32" t="str">
        <f t="shared" si="3"/>
        <v>Geometric improvements</v>
      </c>
      <c r="AT8" s="31" t="str">
        <f t="shared" si="1"/>
        <v>N/A</v>
      </c>
      <c r="BE8" s="1" t="s">
        <v>42</v>
      </c>
      <c r="BF8" s="77">
        <v>1</v>
      </c>
      <c r="BG8" s="77">
        <v>1</v>
      </c>
      <c r="BH8" s="77">
        <v>1</v>
      </c>
      <c r="BI8" s="77">
        <v>1</v>
      </c>
      <c r="BJ8" s="77">
        <v>1</v>
      </c>
      <c r="BQ8" s="66" t="s">
        <v>42</v>
      </c>
      <c r="BR8" s="67">
        <v>1</v>
      </c>
      <c r="BS8" s="67">
        <v>1</v>
      </c>
      <c r="BT8" s="90"/>
      <c r="BU8" s="90"/>
      <c r="BV8" s="90"/>
      <c r="BW8" s="90"/>
      <c r="BX8" s="90"/>
      <c r="CA8" s="26" t="s">
        <v>419</v>
      </c>
    </row>
    <row r="9" spans="1:81" ht="45.75" customHeight="1" thickBot="1" x14ac:dyDescent="0.35">
      <c r="E9" s="15" t="s">
        <v>404</v>
      </c>
      <c r="H9" s="15" t="s">
        <v>282</v>
      </c>
      <c r="L9" s="1" t="s">
        <v>527</v>
      </c>
      <c r="M9" s="15" t="s">
        <v>239</v>
      </c>
      <c r="Q9" s="24">
        <v>512</v>
      </c>
      <c r="R9" s="15" t="s">
        <v>247</v>
      </c>
      <c r="T9" s="28" t="s">
        <v>344</v>
      </c>
      <c r="U9" s="31">
        <v>324</v>
      </c>
      <c r="V9" s="32" t="s">
        <v>480</v>
      </c>
      <c r="W9" s="31" t="s">
        <v>457</v>
      </c>
      <c r="X9" s="61"/>
      <c r="Y9" s="28" t="s">
        <v>242</v>
      </c>
      <c r="Z9" s="106"/>
      <c r="AA9" s="42" t="s">
        <v>468</v>
      </c>
      <c r="AB9" s="42" t="s">
        <v>457</v>
      </c>
      <c r="AD9" s="28" t="s">
        <v>375</v>
      </c>
      <c r="AE9" s="116" t="s">
        <v>488</v>
      </c>
      <c r="AF9" s="27" t="s">
        <v>265</v>
      </c>
      <c r="AG9" s="27" t="s">
        <v>340</v>
      </c>
      <c r="AI9" s="28" t="s">
        <v>243</v>
      </c>
      <c r="AJ9" s="40" t="s">
        <v>348</v>
      </c>
      <c r="AK9" s="41" t="s">
        <v>490</v>
      </c>
      <c r="AL9" s="40" t="s">
        <v>457</v>
      </c>
      <c r="AN9" s="28" t="s">
        <v>266</v>
      </c>
      <c r="AO9" s="30"/>
      <c r="AP9" s="29" t="s">
        <v>320</v>
      </c>
      <c r="AQ9" s="30" t="s">
        <v>340</v>
      </c>
      <c r="AS9" s="32" t="str">
        <f t="shared" si="3"/>
        <v>High friction surfacing</v>
      </c>
      <c r="AT9" s="31" t="str">
        <f t="shared" si="1"/>
        <v>Length (km)</v>
      </c>
      <c r="BD9" s="1">
        <v>3</v>
      </c>
      <c r="BE9" s="1" t="s">
        <v>45</v>
      </c>
      <c r="BF9" s="77">
        <v>0.53</v>
      </c>
      <c r="BG9" s="79">
        <f>+BJ9</f>
        <v>0.53</v>
      </c>
      <c r="BH9" s="79">
        <f t="shared" ref="BH9:BI10" si="4">+BG9</f>
        <v>0.53</v>
      </c>
      <c r="BI9" s="79">
        <f t="shared" si="4"/>
        <v>0.53</v>
      </c>
      <c r="BJ9" s="77">
        <v>0.53</v>
      </c>
      <c r="BK9" s="143"/>
      <c r="BL9" s="143"/>
      <c r="BM9" s="143"/>
      <c r="BN9" s="144"/>
      <c r="BO9" s="144"/>
      <c r="BP9" s="144"/>
      <c r="BQ9" s="66" t="s">
        <v>45</v>
      </c>
      <c r="BR9" s="67">
        <v>0.53</v>
      </c>
      <c r="BS9" s="67">
        <v>0.53</v>
      </c>
      <c r="BT9" s="90"/>
      <c r="BU9" s="90"/>
      <c r="BV9" s="90"/>
      <c r="BW9" s="90"/>
      <c r="BX9" s="90"/>
    </row>
    <row r="10" spans="1:81" ht="66" customHeight="1" thickBot="1" x14ac:dyDescent="0.35">
      <c r="E10" s="1" t="s">
        <v>415</v>
      </c>
      <c r="G10" s="15" t="s">
        <v>283</v>
      </c>
      <c r="H10" s="15" t="s">
        <v>284</v>
      </c>
      <c r="L10" s="1" t="s">
        <v>245</v>
      </c>
      <c r="M10" s="15" t="s">
        <v>240</v>
      </c>
      <c r="Q10" s="24">
        <v>514</v>
      </c>
      <c r="R10" s="15" t="s">
        <v>248</v>
      </c>
      <c r="T10" s="28" t="s">
        <v>344</v>
      </c>
      <c r="U10" s="31">
        <v>324</v>
      </c>
      <c r="V10" s="32" t="s">
        <v>464</v>
      </c>
      <c r="W10" s="31" t="s">
        <v>340</v>
      </c>
      <c r="X10" s="61"/>
      <c r="Y10" s="28" t="s">
        <v>242</v>
      </c>
      <c r="Z10" s="106"/>
      <c r="AA10" s="42" t="s">
        <v>456</v>
      </c>
      <c r="AB10" s="42" t="s">
        <v>340</v>
      </c>
      <c r="AD10" s="28" t="s">
        <v>375</v>
      </c>
      <c r="AE10" s="117">
        <v>451</v>
      </c>
      <c r="AF10" s="27" t="s">
        <v>484</v>
      </c>
      <c r="AG10" s="27" t="s">
        <v>457</v>
      </c>
      <c r="AI10" s="28" t="s">
        <v>243</v>
      </c>
      <c r="AJ10" s="40" t="s">
        <v>356</v>
      </c>
      <c r="AK10" s="41" t="s">
        <v>357</v>
      </c>
      <c r="AL10" s="41" t="s">
        <v>340</v>
      </c>
      <c r="AN10" s="28" t="s">
        <v>266</v>
      </c>
      <c r="AO10" s="30"/>
      <c r="AP10" s="29"/>
      <c r="AQ10" s="30"/>
      <c r="AS10" s="32" t="str">
        <f t="shared" si="3"/>
        <v>Intersection improvements</v>
      </c>
      <c r="AT10" s="31" t="str">
        <f t="shared" si="1"/>
        <v>N/A</v>
      </c>
      <c r="AY10" s="77"/>
      <c r="AZ10" s="77"/>
      <c r="BA10" s="77"/>
      <c r="BB10" s="77"/>
      <c r="BC10" s="77"/>
      <c r="BD10" s="1">
        <v>4</v>
      </c>
      <c r="BE10" s="1" t="s">
        <v>51</v>
      </c>
      <c r="BF10" s="77">
        <v>0.51</v>
      </c>
      <c r="BG10" s="79">
        <f>+BJ10</f>
        <v>0.51</v>
      </c>
      <c r="BH10" s="79">
        <f t="shared" si="4"/>
        <v>0.51</v>
      </c>
      <c r="BI10" s="79">
        <f t="shared" si="4"/>
        <v>0.51</v>
      </c>
      <c r="BJ10" s="77">
        <v>0.51</v>
      </c>
      <c r="BK10" s="143"/>
      <c r="BL10" s="143"/>
      <c r="BM10" s="143"/>
      <c r="BN10" s="145"/>
      <c r="BO10" s="145"/>
      <c r="BP10" s="145"/>
      <c r="BQ10" s="66" t="s">
        <v>51</v>
      </c>
      <c r="BR10" s="67">
        <v>0.51</v>
      </c>
      <c r="BS10" s="67">
        <v>0.51</v>
      </c>
      <c r="BT10" s="90"/>
      <c r="BU10" s="90"/>
      <c r="BV10" s="90"/>
      <c r="BW10" s="90"/>
      <c r="BX10" s="90"/>
    </row>
    <row r="11" spans="1:81" ht="45" customHeight="1" thickBot="1" x14ac:dyDescent="0.4">
      <c r="E11" s="15" t="s">
        <v>403</v>
      </c>
      <c r="G11" s="15" t="s">
        <v>285</v>
      </c>
      <c r="H11" s="15" t="s">
        <v>286</v>
      </c>
      <c r="L11" s="1" t="s">
        <v>524</v>
      </c>
      <c r="M11" s="15" t="s">
        <v>241</v>
      </c>
      <c r="Q11" s="24">
        <v>554</v>
      </c>
      <c r="R11" s="15" t="s">
        <v>249</v>
      </c>
      <c r="T11" s="28" t="s">
        <v>344</v>
      </c>
      <c r="U11" s="31">
        <v>324</v>
      </c>
      <c r="V11" s="32" t="s">
        <v>477</v>
      </c>
      <c r="W11" s="31" t="s">
        <v>457</v>
      </c>
      <c r="X11" s="61"/>
      <c r="Y11" s="28" t="s">
        <v>242</v>
      </c>
      <c r="Z11" s="106"/>
      <c r="AA11" s="42" t="s">
        <v>463</v>
      </c>
      <c r="AB11" s="42" t="s">
        <v>340</v>
      </c>
      <c r="AD11" s="28" t="s">
        <v>375</v>
      </c>
      <c r="AE11" s="117">
        <v>452</v>
      </c>
      <c r="AF11" s="27" t="s">
        <v>342</v>
      </c>
      <c r="AG11" s="27" t="s">
        <v>457</v>
      </c>
      <c r="AI11" s="28" t="s">
        <v>243</v>
      </c>
      <c r="AJ11" s="40" t="s">
        <v>366</v>
      </c>
      <c r="AK11" s="41" t="s">
        <v>367</v>
      </c>
      <c r="AL11" s="40" t="s">
        <v>340</v>
      </c>
      <c r="AN11" s="28" t="s">
        <v>266</v>
      </c>
      <c r="AO11" s="30"/>
      <c r="AP11" s="29"/>
      <c r="AQ11" s="30"/>
      <c r="AS11" s="32" t="str">
        <f t="shared" si="3"/>
        <v>Kerb and channel</v>
      </c>
      <c r="AT11" s="31" t="str">
        <f t="shared" si="1"/>
        <v>Length (km)</v>
      </c>
      <c r="BE11" s="1" t="s">
        <v>54</v>
      </c>
      <c r="BF11" s="77">
        <v>0.51</v>
      </c>
      <c r="BG11" s="77">
        <v>0.51</v>
      </c>
      <c r="BH11" s="77">
        <v>0.51</v>
      </c>
      <c r="BI11" s="77">
        <v>0.51</v>
      </c>
      <c r="BJ11" s="77">
        <v>0.51</v>
      </c>
      <c r="BQ11" s="69" t="s">
        <v>54</v>
      </c>
      <c r="BR11" s="67">
        <v>0.51</v>
      </c>
      <c r="BS11" s="67">
        <v>0.51</v>
      </c>
      <c r="BT11" s="90"/>
      <c r="BU11" s="90"/>
      <c r="BV11" s="90">
        <v>0.51</v>
      </c>
      <c r="BW11" s="90">
        <v>0.51</v>
      </c>
      <c r="BX11" s="90">
        <v>0.51</v>
      </c>
    </row>
    <row r="12" spans="1:81" ht="31" customHeight="1" thickBot="1" x14ac:dyDescent="0.35">
      <c r="E12" s="15" t="s">
        <v>46</v>
      </c>
      <c r="H12" s="15" t="s">
        <v>287</v>
      </c>
      <c r="L12" s="1" t="s">
        <v>525</v>
      </c>
      <c r="M12" s="15" t="s">
        <v>529</v>
      </c>
      <c r="P12" s="1" t="s">
        <v>243</v>
      </c>
      <c r="Q12" s="24">
        <v>561</v>
      </c>
      <c r="R12" s="15" t="s">
        <v>250</v>
      </c>
      <c r="T12" s="28" t="s">
        <v>344</v>
      </c>
      <c r="U12" s="31">
        <v>324</v>
      </c>
      <c r="V12" s="32" t="s">
        <v>312</v>
      </c>
      <c r="W12" s="31" t="s">
        <v>423</v>
      </c>
      <c r="X12" s="61"/>
      <c r="Y12" s="28" t="s">
        <v>242</v>
      </c>
      <c r="Z12" s="106"/>
      <c r="AA12" s="42" t="s">
        <v>455</v>
      </c>
      <c r="AB12" s="42" t="s">
        <v>340</v>
      </c>
      <c r="AD12" s="28" t="s">
        <v>375</v>
      </c>
      <c r="AE12" s="116" t="s">
        <v>488</v>
      </c>
      <c r="AF12" s="44" t="s">
        <v>320</v>
      </c>
      <c r="AG12" s="45" t="s">
        <v>340</v>
      </c>
      <c r="AI12" s="28" t="s">
        <v>243</v>
      </c>
      <c r="AJ12" s="40" t="s">
        <v>359</v>
      </c>
      <c r="AK12" s="41" t="s">
        <v>360</v>
      </c>
      <c r="AL12" s="40" t="s">
        <v>423</v>
      </c>
      <c r="AN12" s="28" t="s">
        <v>266</v>
      </c>
      <c r="AO12" s="30"/>
      <c r="AP12" s="29"/>
      <c r="AQ12" s="30"/>
      <c r="AS12" s="32" t="str">
        <f t="shared" si="3"/>
        <v>Lighting improvements</v>
      </c>
      <c r="AT12" s="31" t="str">
        <f t="shared" si="1"/>
        <v># of assets</v>
      </c>
      <c r="BD12" s="1">
        <v>11</v>
      </c>
      <c r="BE12" s="1" t="s">
        <v>57</v>
      </c>
      <c r="BF12" s="77">
        <v>0.51</v>
      </c>
      <c r="BG12" s="79">
        <f>+BJ12</f>
        <v>0.51</v>
      </c>
      <c r="BH12" s="79">
        <f t="shared" ref="BH12:BI15" si="5">+BG12</f>
        <v>0.51</v>
      </c>
      <c r="BI12" s="79">
        <f t="shared" si="5"/>
        <v>0.51</v>
      </c>
      <c r="BJ12" s="77">
        <v>0.51</v>
      </c>
      <c r="BK12" s="143"/>
      <c r="BL12" s="143"/>
      <c r="BM12" s="143"/>
      <c r="BN12" s="144"/>
      <c r="BO12" s="144"/>
      <c r="BP12" s="144"/>
      <c r="BQ12" s="66" t="s">
        <v>57</v>
      </c>
      <c r="BR12" s="67">
        <v>0.51</v>
      </c>
      <c r="BS12" s="67">
        <v>0.51</v>
      </c>
      <c r="BT12" s="90"/>
      <c r="BU12" s="90"/>
      <c r="BV12" s="90"/>
      <c r="BW12" s="90"/>
      <c r="BX12" s="90"/>
    </row>
    <row r="13" spans="1:81" ht="30.5" thickBot="1" x14ac:dyDescent="0.35">
      <c r="E13" s="1" t="s">
        <v>26</v>
      </c>
      <c r="G13" s="15" t="s">
        <v>288</v>
      </c>
      <c r="H13" s="15" t="s">
        <v>289</v>
      </c>
      <c r="Q13" s="24">
        <v>562</v>
      </c>
      <c r="R13" s="15" t="s">
        <v>251</v>
      </c>
      <c r="T13" s="28" t="s">
        <v>344</v>
      </c>
      <c r="U13" s="31">
        <v>324</v>
      </c>
      <c r="V13" s="32" t="s">
        <v>468</v>
      </c>
      <c r="W13" s="31" t="s">
        <v>457</v>
      </c>
      <c r="X13" s="61"/>
      <c r="Y13" s="28" t="s">
        <v>242</v>
      </c>
      <c r="Z13" s="106"/>
      <c r="AA13" s="42" t="s">
        <v>482</v>
      </c>
      <c r="AB13" s="42" t="s">
        <v>483</v>
      </c>
      <c r="AD13" s="28" t="s">
        <v>375</v>
      </c>
      <c r="AE13" s="35"/>
      <c r="AF13" s="36"/>
      <c r="AG13" s="35" t="s">
        <v>421</v>
      </c>
      <c r="AI13" s="28" t="s">
        <v>243</v>
      </c>
      <c r="AJ13" s="40" t="s">
        <v>356</v>
      </c>
      <c r="AK13" s="41" t="s">
        <v>312</v>
      </c>
      <c r="AL13" s="40" t="s">
        <v>423</v>
      </c>
      <c r="AN13" s="28" t="s">
        <v>266</v>
      </c>
      <c r="AO13" s="30"/>
      <c r="AP13" s="29"/>
      <c r="AQ13" s="30"/>
      <c r="AS13" s="32" t="str">
        <f t="shared" si="3"/>
        <v>Median barriers</v>
      </c>
      <c r="AT13" s="31" t="str">
        <f t="shared" si="1"/>
        <v>Length (km)</v>
      </c>
      <c r="BD13" s="1">
        <v>12</v>
      </c>
      <c r="BE13" s="1" t="s">
        <v>60</v>
      </c>
      <c r="BF13" s="77">
        <v>0.6</v>
      </c>
      <c r="BG13" s="79">
        <f>+BJ13</f>
        <v>0.6</v>
      </c>
      <c r="BH13" s="79">
        <f t="shared" si="5"/>
        <v>0.6</v>
      </c>
      <c r="BI13" s="79">
        <f t="shared" si="5"/>
        <v>0.6</v>
      </c>
      <c r="BJ13" s="77">
        <v>0.6</v>
      </c>
      <c r="BN13" s="144"/>
      <c r="BO13" s="144"/>
      <c r="BP13" s="144"/>
      <c r="BQ13" s="66" t="s">
        <v>60</v>
      </c>
      <c r="BR13" s="67">
        <v>0.6</v>
      </c>
      <c r="BS13" s="67">
        <v>0.6</v>
      </c>
      <c r="BT13" s="90"/>
      <c r="BU13" s="90"/>
      <c r="BV13" s="90"/>
      <c r="BW13" s="90"/>
      <c r="BX13" s="90"/>
    </row>
    <row r="14" spans="1:81" ht="45.5" thickBot="1" x14ac:dyDescent="0.35">
      <c r="E14" s="1" t="s">
        <v>411</v>
      </c>
      <c r="H14" s="15" t="s">
        <v>290</v>
      </c>
      <c r="T14" s="28" t="s">
        <v>344</v>
      </c>
      <c r="U14" s="31">
        <v>357</v>
      </c>
      <c r="V14" s="32" t="s">
        <v>313</v>
      </c>
      <c r="W14" s="31" t="s">
        <v>340</v>
      </c>
      <c r="X14" s="61"/>
      <c r="Y14" s="28" t="s">
        <v>242</v>
      </c>
      <c r="Z14" s="106"/>
      <c r="AA14" s="42" t="s">
        <v>469</v>
      </c>
      <c r="AB14" s="42" t="s">
        <v>457</v>
      </c>
      <c r="AD14" s="28" t="s">
        <v>375</v>
      </c>
      <c r="AE14" s="35"/>
      <c r="AF14" s="36"/>
      <c r="AG14" s="35" t="s">
        <v>421</v>
      </c>
      <c r="AI14" s="28" t="s">
        <v>243</v>
      </c>
      <c r="AJ14" s="40" t="s">
        <v>356</v>
      </c>
      <c r="AK14" s="41" t="s">
        <v>368</v>
      </c>
      <c r="AL14" s="40" t="s">
        <v>340</v>
      </c>
      <c r="AN14" s="28" t="s">
        <v>266</v>
      </c>
      <c r="AO14" s="30"/>
      <c r="AP14" s="29"/>
      <c r="AQ14" s="30"/>
      <c r="AS14" s="32" t="str">
        <f t="shared" si="3"/>
        <v>Resilience improvements</v>
      </c>
      <c r="AT14" s="31" t="str">
        <f t="shared" si="1"/>
        <v>N/A</v>
      </c>
      <c r="BD14" s="1">
        <v>13</v>
      </c>
      <c r="BE14" s="1" t="s">
        <v>62</v>
      </c>
      <c r="BF14" s="77">
        <v>0.51</v>
      </c>
      <c r="BG14" s="79">
        <f>+BJ14</f>
        <v>0.51</v>
      </c>
      <c r="BH14" s="79">
        <f t="shared" si="5"/>
        <v>0.51</v>
      </c>
      <c r="BI14" s="79">
        <f t="shared" si="5"/>
        <v>0.51</v>
      </c>
      <c r="BJ14" s="77">
        <v>0.51</v>
      </c>
      <c r="BN14" s="144"/>
      <c r="BO14" s="144"/>
      <c r="BP14" s="144"/>
      <c r="BQ14" s="66" t="s">
        <v>62</v>
      </c>
      <c r="BR14" s="67">
        <v>0.51</v>
      </c>
      <c r="BS14" s="67">
        <v>0.51</v>
      </c>
      <c r="BT14" s="90"/>
      <c r="BU14" s="90"/>
      <c r="BV14" s="90"/>
      <c r="BW14" s="90"/>
      <c r="BX14" s="90"/>
    </row>
    <row r="15" spans="1:81" ht="46" customHeight="1" thickBot="1" x14ac:dyDescent="0.35">
      <c r="H15" s="15" t="s">
        <v>291</v>
      </c>
      <c r="P15" s="1" t="s">
        <v>244</v>
      </c>
      <c r="Q15" s="24">
        <v>451</v>
      </c>
      <c r="R15" s="15" t="s">
        <v>254</v>
      </c>
      <c r="T15" s="28" t="s">
        <v>344</v>
      </c>
      <c r="U15" s="31">
        <v>324</v>
      </c>
      <c r="V15" s="32" t="s">
        <v>469</v>
      </c>
      <c r="W15" s="31" t="s">
        <v>457</v>
      </c>
      <c r="X15" s="61"/>
      <c r="Y15" s="28" t="s">
        <v>242</v>
      </c>
      <c r="Z15" s="106"/>
      <c r="AA15" s="42" t="s">
        <v>461</v>
      </c>
      <c r="AB15" s="42" t="s">
        <v>340</v>
      </c>
      <c r="AD15" s="28" t="s">
        <v>375</v>
      </c>
      <c r="AE15" s="35"/>
      <c r="AF15" s="36"/>
      <c r="AG15" s="35" t="s">
        <v>421</v>
      </c>
      <c r="AI15" s="28" t="s">
        <v>243</v>
      </c>
      <c r="AJ15" s="40" t="s">
        <v>356</v>
      </c>
      <c r="AK15" s="41" t="s">
        <v>369</v>
      </c>
      <c r="AL15" s="40" t="s">
        <v>340</v>
      </c>
      <c r="AN15" s="28" t="s">
        <v>266</v>
      </c>
      <c r="AO15" s="30"/>
      <c r="AP15" s="29"/>
      <c r="AQ15" s="30"/>
      <c r="AS15" s="32" t="str">
        <f t="shared" si="3"/>
        <v>Roadside barriers</v>
      </c>
      <c r="AT15" s="31" t="str">
        <f t="shared" si="1"/>
        <v>Length (km)</v>
      </c>
      <c r="BD15" s="1">
        <v>14</v>
      </c>
      <c r="BE15" s="1" t="s">
        <v>64</v>
      </c>
      <c r="BF15" s="77">
        <v>0.57999999999999996</v>
      </c>
      <c r="BG15" s="79">
        <f>+BJ15</f>
        <v>0.61</v>
      </c>
      <c r="BH15" s="79">
        <f t="shared" si="5"/>
        <v>0.61</v>
      </c>
      <c r="BI15" s="79">
        <f t="shared" si="5"/>
        <v>0.61</v>
      </c>
      <c r="BJ15" s="77">
        <v>0.61</v>
      </c>
      <c r="BN15" s="144"/>
      <c r="BO15" s="144"/>
      <c r="BP15" s="144"/>
      <c r="BQ15" s="66" t="s">
        <v>64</v>
      </c>
      <c r="BR15" s="67">
        <v>0.57999999999999996</v>
      </c>
      <c r="BS15" s="67">
        <v>0.57999999999999996</v>
      </c>
      <c r="BT15" s="90"/>
      <c r="BU15" s="90"/>
      <c r="BV15" s="90"/>
      <c r="BW15" s="90"/>
      <c r="BX15" s="90"/>
    </row>
    <row r="16" spans="1:81" ht="43.9" customHeight="1" thickBot="1" x14ac:dyDescent="0.4">
      <c r="H16" s="15" t="s">
        <v>292</v>
      </c>
      <c r="M16" s="15" t="s">
        <v>402</v>
      </c>
      <c r="Q16" s="24">
        <v>452</v>
      </c>
      <c r="R16" s="15" t="s">
        <v>255</v>
      </c>
      <c r="T16" s="28" t="s">
        <v>344</v>
      </c>
      <c r="U16" s="114">
        <v>325</v>
      </c>
      <c r="V16" s="115" t="s">
        <v>260</v>
      </c>
      <c r="W16" s="114" t="s">
        <v>457</v>
      </c>
      <c r="X16" s="61"/>
      <c r="Y16" s="28" t="s">
        <v>242</v>
      </c>
      <c r="Z16" s="106"/>
      <c r="AA16" s="42" t="s">
        <v>471</v>
      </c>
      <c r="AB16" s="42" t="s">
        <v>457</v>
      </c>
      <c r="AD16" s="28" t="s">
        <v>375</v>
      </c>
      <c r="AE16" s="35"/>
      <c r="AF16" s="36"/>
      <c r="AG16" s="35" t="s">
        <v>421</v>
      </c>
      <c r="AI16" s="28" t="s">
        <v>243</v>
      </c>
      <c r="AJ16" s="40" t="s">
        <v>353</v>
      </c>
      <c r="AK16" s="41" t="s">
        <v>355</v>
      </c>
      <c r="AL16" s="41" t="s">
        <v>340</v>
      </c>
      <c r="AN16" s="28" t="s">
        <v>266</v>
      </c>
      <c r="AO16" s="30"/>
      <c r="AP16" s="29"/>
      <c r="AQ16" s="30"/>
      <c r="AS16" s="32" t="str">
        <f t="shared" si="3"/>
        <v>Seal extensions</v>
      </c>
      <c r="AT16" s="31" t="str">
        <f t="shared" si="1"/>
        <v>Length (km)</v>
      </c>
      <c r="BE16" s="1" t="s">
        <v>66</v>
      </c>
      <c r="BF16" s="77">
        <v>0.51</v>
      </c>
      <c r="BG16" s="77">
        <v>0.51</v>
      </c>
      <c r="BH16" s="77">
        <v>0.51</v>
      </c>
      <c r="BI16" s="77">
        <v>0.51</v>
      </c>
      <c r="BJ16" s="77">
        <v>0.51</v>
      </c>
      <c r="BQ16" s="69" t="s">
        <v>66</v>
      </c>
      <c r="BR16" s="67">
        <v>0.51</v>
      </c>
      <c r="BS16" s="67">
        <v>0.51</v>
      </c>
      <c r="BT16" s="90"/>
      <c r="BU16" s="90"/>
      <c r="BV16" s="90">
        <v>0.51</v>
      </c>
      <c r="BW16" s="90">
        <v>0.51</v>
      </c>
      <c r="BX16" s="90">
        <v>0.51</v>
      </c>
    </row>
    <row r="17" spans="7:76" ht="56.25" customHeight="1" thickBot="1" x14ac:dyDescent="0.35">
      <c r="H17" s="15" t="s">
        <v>293</v>
      </c>
      <c r="Q17" s="24">
        <v>421</v>
      </c>
      <c r="R17" s="15" t="s">
        <v>256</v>
      </c>
      <c r="T17" s="28" t="s">
        <v>344</v>
      </c>
      <c r="U17" s="31">
        <v>324</v>
      </c>
      <c r="V17" s="32" t="s">
        <v>314</v>
      </c>
      <c r="W17" s="31" t="s">
        <v>476</v>
      </c>
      <c r="X17" s="61"/>
      <c r="Y17" s="28" t="s">
        <v>242</v>
      </c>
      <c r="Z17" s="106"/>
      <c r="AA17" s="42" t="s">
        <v>467</v>
      </c>
      <c r="AB17" s="43" t="s">
        <v>340</v>
      </c>
      <c r="AD17" s="28" t="s">
        <v>375</v>
      </c>
      <c r="AE17" s="35"/>
      <c r="AF17" s="36"/>
      <c r="AG17" s="35" t="s">
        <v>421</v>
      </c>
      <c r="AI17" s="28" t="s">
        <v>243</v>
      </c>
      <c r="AJ17" s="40" t="s">
        <v>356</v>
      </c>
      <c r="AK17" s="41" t="s">
        <v>364</v>
      </c>
      <c r="AL17" s="40" t="s">
        <v>340</v>
      </c>
      <c r="AN17" s="28" t="s">
        <v>266</v>
      </c>
      <c r="AO17" s="30"/>
      <c r="AP17" s="29"/>
      <c r="AQ17" s="30"/>
      <c r="AS17" s="32" t="str">
        <f t="shared" si="3"/>
        <v>Seal widening</v>
      </c>
      <c r="AT17" s="31" t="str">
        <f t="shared" si="1"/>
        <v>Area (m2)</v>
      </c>
      <c r="BD17" s="1">
        <v>15</v>
      </c>
      <c r="BE17" s="1" t="s">
        <v>68</v>
      </c>
      <c r="BF17" s="77">
        <v>0.62</v>
      </c>
      <c r="BG17" s="79">
        <f>+BJ17</f>
        <v>0.64</v>
      </c>
      <c r="BH17" s="79">
        <f t="shared" ref="BH17:BI19" si="6">+BG17</f>
        <v>0.64</v>
      </c>
      <c r="BI17" s="79">
        <f t="shared" si="6"/>
        <v>0.64</v>
      </c>
      <c r="BJ17" s="77">
        <v>0.64</v>
      </c>
      <c r="BN17" s="144"/>
      <c r="BO17" s="144"/>
      <c r="BP17" s="144"/>
      <c r="BQ17" s="66" t="s">
        <v>68</v>
      </c>
      <c r="BR17" s="67">
        <v>0.59</v>
      </c>
      <c r="BS17" s="67">
        <v>0.6</v>
      </c>
      <c r="BT17" s="90"/>
      <c r="BU17" s="90"/>
      <c r="BV17" s="90"/>
      <c r="BW17" s="90"/>
      <c r="BX17" s="90"/>
    </row>
    <row r="18" spans="7:76" ht="46" customHeight="1" thickBot="1" x14ac:dyDescent="0.35">
      <c r="G18" s="15" t="s">
        <v>294</v>
      </c>
      <c r="H18" s="15" t="s">
        <v>295</v>
      </c>
      <c r="T18" s="28" t="s">
        <v>344</v>
      </c>
      <c r="U18" s="31">
        <v>324</v>
      </c>
      <c r="V18" s="32" t="s">
        <v>315</v>
      </c>
      <c r="W18" s="31" t="s">
        <v>340</v>
      </c>
      <c r="X18" s="61"/>
      <c r="Y18" s="28" t="s">
        <v>242</v>
      </c>
      <c r="Z18" s="106"/>
      <c r="AA18" s="42" t="s">
        <v>466</v>
      </c>
      <c r="AB18" s="43" t="s">
        <v>340</v>
      </c>
      <c r="AD18" s="28" t="s">
        <v>375</v>
      </c>
      <c r="AE18" s="35"/>
      <c r="AF18" s="36"/>
      <c r="AG18" s="35" t="s">
        <v>421</v>
      </c>
      <c r="AI18" s="28" t="s">
        <v>243</v>
      </c>
      <c r="AJ18" s="40" t="s">
        <v>356</v>
      </c>
      <c r="AK18" s="41" t="s">
        <v>365</v>
      </c>
      <c r="AL18" s="40" t="s">
        <v>340</v>
      </c>
      <c r="AN18" s="28" t="s">
        <v>266</v>
      </c>
      <c r="AO18" s="30"/>
      <c r="AP18" s="29"/>
      <c r="AQ18" s="30"/>
      <c r="AS18" s="32" t="str">
        <f t="shared" si="3"/>
        <v>Sight benching</v>
      </c>
      <c r="AT18" s="31" t="str">
        <f t="shared" si="1"/>
        <v>N/A</v>
      </c>
      <c r="BD18" s="1">
        <v>16</v>
      </c>
      <c r="BE18" s="1" t="s">
        <v>70</v>
      </c>
      <c r="BF18" s="77">
        <v>0.51</v>
      </c>
      <c r="BG18" s="79">
        <f>+BJ18</f>
        <v>0.51</v>
      </c>
      <c r="BH18" s="79">
        <f t="shared" si="6"/>
        <v>0.51</v>
      </c>
      <c r="BI18" s="79">
        <f t="shared" si="6"/>
        <v>0.51</v>
      </c>
      <c r="BJ18" s="77">
        <v>0.51</v>
      </c>
      <c r="BK18" s="144">
        <v>1</v>
      </c>
      <c r="BL18" s="144">
        <v>1</v>
      </c>
      <c r="BM18" s="144">
        <v>1</v>
      </c>
      <c r="BN18" s="144">
        <v>1</v>
      </c>
      <c r="BO18" s="144">
        <v>1</v>
      </c>
      <c r="BP18" s="146" t="s">
        <v>440</v>
      </c>
      <c r="BQ18" s="70" t="s">
        <v>70</v>
      </c>
      <c r="BR18" s="68">
        <v>0.51</v>
      </c>
      <c r="BS18" s="68">
        <v>0.51</v>
      </c>
      <c r="BT18" s="90"/>
      <c r="BU18" s="90"/>
      <c r="BV18" s="90">
        <v>1</v>
      </c>
      <c r="BW18" s="90">
        <v>1</v>
      </c>
      <c r="BX18" s="90">
        <v>1</v>
      </c>
    </row>
    <row r="19" spans="7:76" ht="38" thickBot="1" x14ac:dyDescent="0.4">
      <c r="H19" s="15" t="s">
        <v>296</v>
      </c>
      <c r="P19" s="1" t="s">
        <v>267</v>
      </c>
      <c r="Q19" s="21">
        <v>321</v>
      </c>
      <c r="R19" s="15" t="s">
        <v>257</v>
      </c>
      <c r="T19" s="28" t="s">
        <v>344</v>
      </c>
      <c r="U19" s="31">
        <v>321</v>
      </c>
      <c r="V19" s="32" t="s">
        <v>489</v>
      </c>
      <c r="W19" s="31" t="s">
        <v>340</v>
      </c>
      <c r="X19" s="61"/>
      <c r="Y19" s="28" t="s">
        <v>242</v>
      </c>
      <c r="Z19" s="106"/>
      <c r="AA19" s="42" t="s">
        <v>462</v>
      </c>
      <c r="AB19" s="42" t="s">
        <v>423</v>
      </c>
      <c r="AD19" s="28" t="s">
        <v>375</v>
      </c>
      <c r="AE19" s="35"/>
      <c r="AF19" s="36"/>
      <c r="AG19" s="35" t="s">
        <v>421</v>
      </c>
      <c r="AI19" s="28" t="s">
        <v>243</v>
      </c>
      <c r="AJ19" s="40" t="s">
        <v>353</v>
      </c>
      <c r="AK19" s="41" t="s">
        <v>354</v>
      </c>
      <c r="AL19" s="40" t="s">
        <v>423</v>
      </c>
      <c r="AN19" s="28" t="s">
        <v>266</v>
      </c>
      <c r="AO19" s="30"/>
      <c r="AP19" s="29"/>
      <c r="AQ19" s="30"/>
      <c r="AS19" s="32" t="str">
        <f t="shared" si="3"/>
        <v>Signage / pavement marking</v>
      </c>
      <c r="AT19" s="31" t="str">
        <f t="shared" si="1"/>
        <v>N/A</v>
      </c>
      <c r="BD19" s="1">
        <v>17</v>
      </c>
      <c r="BE19" s="1" t="s">
        <v>72</v>
      </c>
      <c r="BF19" s="77">
        <v>0.51</v>
      </c>
      <c r="BG19" s="79">
        <f>+BJ19</f>
        <v>0.51</v>
      </c>
      <c r="BH19" s="79">
        <f t="shared" si="6"/>
        <v>0.51</v>
      </c>
      <c r="BI19" s="79">
        <f t="shared" si="6"/>
        <v>0.51</v>
      </c>
      <c r="BJ19" s="77">
        <v>0.51</v>
      </c>
      <c r="BN19" s="144"/>
      <c r="BO19" s="144"/>
      <c r="BP19" s="144"/>
      <c r="BQ19" s="66" t="s">
        <v>72</v>
      </c>
      <c r="BR19" s="67">
        <v>0.51</v>
      </c>
      <c r="BS19" s="67">
        <v>0.51</v>
      </c>
      <c r="BT19" s="90"/>
      <c r="BU19" s="90"/>
      <c r="BV19" s="90"/>
      <c r="BW19" s="90"/>
      <c r="BX19" s="90"/>
    </row>
    <row r="20" spans="7:76" ht="31" thickBot="1" x14ac:dyDescent="0.4">
      <c r="G20" s="15" t="s">
        <v>297</v>
      </c>
      <c r="H20" s="15" t="s">
        <v>298</v>
      </c>
      <c r="Q20" s="25">
        <v>322</v>
      </c>
      <c r="R20" s="15" t="s">
        <v>258</v>
      </c>
      <c r="T20" s="28" t="s">
        <v>344</v>
      </c>
      <c r="U20" s="31">
        <v>321</v>
      </c>
      <c r="V20" s="32" t="s">
        <v>316</v>
      </c>
      <c r="W20" s="31" t="s">
        <v>340</v>
      </c>
      <c r="X20" s="61"/>
      <c r="Y20" s="28" t="s">
        <v>242</v>
      </c>
      <c r="Z20" s="106"/>
      <c r="AA20" s="42" t="s">
        <v>460</v>
      </c>
      <c r="AB20" s="42" t="s">
        <v>457</v>
      </c>
      <c r="AD20" s="28" t="s">
        <v>375</v>
      </c>
      <c r="AE20" s="35"/>
      <c r="AF20" s="36"/>
      <c r="AG20" s="35" t="s">
        <v>421</v>
      </c>
      <c r="AI20" s="28" t="s">
        <v>243</v>
      </c>
      <c r="AJ20" s="40" t="s">
        <v>356</v>
      </c>
      <c r="AK20" s="41" t="s">
        <v>362</v>
      </c>
      <c r="AL20" s="40" t="s">
        <v>423</v>
      </c>
      <c r="AN20" s="28" t="s">
        <v>266</v>
      </c>
      <c r="AO20" s="30"/>
      <c r="AP20" s="29"/>
      <c r="AQ20" s="30"/>
      <c r="AS20" s="32" t="str">
        <f t="shared" si="3"/>
        <v>Stock effluent facilities</v>
      </c>
      <c r="AT20" s="31" t="str">
        <f t="shared" si="1"/>
        <v>N/A</v>
      </c>
      <c r="BD20" s="1">
        <v>18</v>
      </c>
      <c r="BE20" s="1" t="s">
        <v>73</v>
      </c>
      <c r="BF20" s="77">
        <v>0.52</v>
      </c>
      <c r="BG20" s="79">
        <v>0.52</v>
      </c>
      <c r="BH20" s="79">
        <v>0.51</v>
      </c>
      <c r="BI20" s="79">
        <f>+BH20</f>
        <v>0.51</v>
      </c>
      <c r="BJ20" s="77">
        <v>0.51</v>
      </c>
      <c r="BN20" s="144"/>
      <c r="BO20" s="144"/>
      <c r="BP20" s="144"/>
      <c r="BQ20" s="66" t="s">
        <v>73</v>
      </c>
      <c r="BR20" s="67">
        <v>0.52</v>
      </c>
      <c r="BS20" s="67">
        <v>0.52</v>
      </c>
      <c r="BT20" s="90"/>
      <c r="BU20" s="90"/>
      <c r="BV20" s="90"/>
      <c r="BW20" s="90"/>
      <c r="BX20" s="90"/>
    </row>
    <row r="21" spans="7:76" ht="46" thickBot="1" x14ac:dyDescent="0.4">
      <c r="G21" s="15" t="s">
        <v>299</v>
      </c>
      <c r="H21" s="15" t="s">
        <v>300</v>
      </c>
      <c r="Q21" s="21">
        <v>323</v>
      </c>
      <c r="R21" s="15" t="s">
        <v>259</v>
      </c>
      <c r="T21" s="28" t="s">
        <v>344</v>
      </c>
      <c r="U21" s="31">
        <v>324</v>
      </c>
      <c r="V21" s="32" t="s">
        <v>481</v>
      </c>
      <c r="W21" s="31" t="s">
        <v>340</v>
      </c>
      <c r="X21" s="61"/>
      <c r="Y21" s="28" t="s">
        <v>242</v>
      </c>
      <c r="Z21" s="106"/>
      <c r="AA21" s="42" t="s">
        <v>470</v>
      </c>
      <c r="AB21" s="42" t="s">
        <v>457</v>
      </c>
      <c r="AD21" s="28" t="s">
        <v>375</v>
      </c>
      <c r="AE21" s="35"/>
      <c r="AF21" s="36"/>
      <c r="AG21" s="35" t="s">
        <v>421</v>
      </c>
      <c r="AI21" s="28" t="s">
        <v>243</v>
      </c>
      <c r="AJ21" s="40" t="s">
        <v>359</v>
      </c>
      <c r="AK21" s="41" t="s">
        <v>361</v>
      </c>
      <c r="AL21" s="40" t="s">
        <v>423</v>
      </c>
      <c r="AN21" s="28" t="s">
        <v>266</v>
      </c>
      <c r="AO21" s="30"/>
      <c r="AP21" s="29"/>
      <c r="AQ21" s="30"/>
      <c r="AS21" s="32" t="str">
        <f t="shared" si="3"/>
        <v>Stock underpasses/crossing</v>
      </c>
      <c r="AT21" s="31" t="str">
        <f t="shared" si="1"/>
        <v>N/A</v>
      </c>
      <c r="BD21" s="1">
        <v>19</v>
      </c>
      <c r="BE21" s="1" t="s">
        <v>75</v>
      </c>
      <c r="BF21" s="77">
        <v>0.51</v>
      </c>
      <c r="BG21" s="79">
        <f>+BJ21</f>
        <v>0.51</v>
      </c>
      <c r="BH21" s="79">
        <f t="shared" ref="BH21:BI22" si="7">+BG21</f>
        <v>0.51</v>
      </c>
      <c r="BI21" s="79">
        <f t="shared" si="7"/>
        <v>0.51</v>
      </c>
      <c r="BJ21" s="77">
        <v>0.51</v>
      </c>
      <c r="BN21" s="144"/>
      <c r="BO21" s="144"/>
      <c r="BP21" s="144"/>
      <c r="BQ21" s="66" t="s">
        <v>75</v>
      </c>
      <c r="BR21" s="67">
        <v>0.51</v>
      </c>
      <c r="BS21" s="67">
        <v>0.51</v>
      </c>
      <c r="BT21" s="90"/>
      <c r="BU21" s="90"/>
      <c r="BV21" s="90"/>
      <c r="BW21" s="90"/>
      <c r="BX21" s="90"/>
    </row>
    <row r="22" spans="7:76" ht="61" thickBot="1" x14ac:dyDescent="0.4">
      <c r="G22" s="15" t="s">
        <v>301</v>
      </c>
      <c r="H22" s="15" t="s">
        <v>302</v>
      </c>
      <c r="Q22" s="21">
        <v>324</v>
      </c>
      <c r="R22" s="15" t="s">
        <v>252</v>
      </c>
      <c r="T22" s="28" t="s">
        <v>344</v>
      </c>
      <c r="U22" s="31">
        <v>321</v>
      </c>
      <c r="V22" s="32" t="s">
        <v>317</v>
      </c>
      <c r="W22" s="31" t="s">
        <v>340</v>
      </c>
      <c r="X22" s="61"/>
      <c r="Y22" s="28" t="s">
        <v>242</v>
      </c>
      <c r="Z22" s="106"/>
      <c r="AA22" s="42" t="s">
        <v>320</v>
      </c>
      <c r="AB22" s="43" t="s">
        <v>340</v>
      </c>
      <c r="AD22" s="28" t="s">
        <v>375</v>
      </c>
      <c r="AE22" s="35"/>
      <c r="AF22" s="36"/>
      <c r="AG22" s="35" t="s">
        <v>421</v>
      </c>
      <c r="AI22" s="28" t="s">
        <v>243</v>
      </c>
      <c r="AJ22" s="40" t="s">
        <v>356</v>
      </c>
      <c r="AK22" s="41" t="s">
        <v>358</v>
      </c>
      <c r="AL22" s="40" t="s">
        <v>423</v>
      </c>
      <c r="AN22" s="28" t="s">
        <v>266</v>
      </c>
      <c r="AO22" s="30"/>
      <c r="AP22" s="29"/>
      <c r="AQ22" s="30"/>
      <c r="AS22" s="32" t="str">
        <f t="shared" si="3"/>
        <v>Technology based intervention</v>
      </c>
      <c r="AT22" s="31" t="str">
        <f t="shared" si="1"/>
        <v>N/A</v>
      </c>
      <c r="BD22" s="1">
        <v>20</v>
      </c>
      <c r="BE22" s="1" t="s">
        <v>76</v>
      </c>
      <c r="BF22" s="77">
        <v>0.73</v>
      </c>
      <c r="BG22" s="79">
        <f>+BJ22</f>
        <v>0.75</v>
      </c>
      <c r="BH22" s="79">
        <f t="shared" si="7"/>
        <v>0.75</v>
      </c>
      <c r="BI22" s="79">
        <f t="shared" si="7"/>
        <v>0.75</v>
      </c>
      <c r="BJ22" s="77">
        <v>0.75</v>
      </c>
      <c r="BN22" s="144"/>
      <c r="BO22" s="144"/>
      <c r="BP22" s="144"/>
      <c r="BQ22" s="66" t="s">
        <v>76</v>
      </c>
      <c r="BR22" s="67">
        <v>0.70000000000000007</v>
      </c>
      <c r="BS22" s="67">
        <v>0.71</v>
      </c>
      <c r="BT22" s="90"/>
      <c r="BU22" s="90"/>
      <c r="BV22" s="90"/>
      <c r="BW22" s="90"/>
      <c r="BX22" s="90"/>
    </row>
    <row r="23" spans="7:76" ht="46" thickBot="1" x14ac:dyDescent="0.4">
      <c r="H23" s="15" t="s">
        <v>303</v>
      </c>
      <c r="Q23" s="21">
        <v>325</v>
      </c>
      <c r="R23" s="15" t="s">
        <v>260</v>
      </c>
      <c r="T23" s="28" t="s">
        <v>344</v>
      </c>
      <c r="U23" s="114">
        <v>325</v>
      </c>
      <c r="V23" s="115" t="s">
        <v>343</v>
      </c>
      <c r="W23" s="114" t="s">
        <v>457</v>
      </c>
      <c r="X23" s="61"/>
      <c r="Y23" s="28" t="s">
        <v>242</v>
      </c>
      <c r="Z23" s="38"/>
      <c r="AA23" s="39"/>
      <c r="AB23" s="38"/>
      <c r="AD23" s="28" t="s">
        <v>375</v>
      </c>
      <c r="AE23" s="35"/>
      <c r="AF23" s="36"/>
      <c r="AG23" s="35" t="s">
        <v>421</v>
      </c>
      <c r="AI23" s="28" t="s">
        <v>243</v>
      </c>
      <c r="AJ23" s="40" t="s">
        <v>348</v>
      </c>
      <c r="AK23" s="41" t="s">
        <v>352</v>
      </c>
      <c r="AL23" s="40" t="s">
        <v>340</v>
      </c>
      <c r="AN23" s="28" t="s">
        <v>266</v>
      </c>
      <c r="AO23" s="30"/>
      <c r="AP23" s="29"/>
      <c r="AQ23" s="30"/>
      <c r="AS23" s="32" t="str">
        <f t="shared" si="3"/>
        <v xml:space="preserve">Traction seals </v>
      </c>
      <c r="AT23" s="31" t="str">
        <f t="shared" si="1"/>
        <v>Length (km)</v>
      </c>
      <c r="BE23" s="1" t="s">
        <v>444</v>
      </c>
      <c r="BF23" s="77">
        <v>0.51</v>
      </c>
      <c r="BG23" s="77">
        <v>0.51</v>
      </c>
      <c r="BH23" s="77">
        <v>0.51</v>
      </c>
      <c r="BI23" s="77">
        <v>0.51</v>
      </c>
      <c r="BJ23" s="77">
        <v>0.51</v>
      </c>
      <c r="BQ23" s="69" t="s">
        <v>78</v>
      </c>
      <c r="BR23" s="67">
        <v>0.51</v>
      </c>
      <c r="BS23" s="67">
        <v>0.51</v>
      </c>
      <c r="BT23" s="90"/>
      <c r="BU23" s="90"/>
      <c r="BV23" s="90">
        <v>0.51</v>
      </c>
      <c r="BW23" s="90">
        <v>0.51</v>
      </c>
      <c r="BX23" s="90">
        <v>0.51</v>
      </c>
    </row>
    <row r="24" spans="7:76" ht="76.150000000000006" customHeight="1" thickBot="1" x14ac:dyDescent="0.4">
      <c r="H24" s="15" t="s">
        <v>304</v>
      </c>
      <c r="Q24" s="21">
        <v>331</v>
      </c>
      <c r="R24" s="15" t="s">
        <v>261</v>
      </c>
      <c r="T24" s="28" t="s">
        <v>344</v>
      </c>
      <c r="U24" s="31">
        <v>321</v>
      </c>
      <c r="V24" s="32" t="s">
        <v>318</v>
      </c>
      <c r="W24" s="31" t="s">
        <v>340</v>
      </c>
      <c r="X24" s="61"/>
      <c r="Y24" s="28" t="s">
        <v>242</v>
      </c>
      <c r="Z24" s="38"/>
      <c r="AA24" s="39"/>
      <c r="AB24" s="38"/>
      <c r="AD24" s="28" t="s">
        <v>375</v>
      </c>
      <c r="AE24" s="35"/>
      <c r="AF24" s="36"/>
      <c r="AG24" s="35" t="s">
        <v>421</v>
      </c>
      <c r="AI24" s="28" t="s">
        <v>243</v>
      </c>
      <c r="AJ24" s="40" t="s">
        <v>353</v>
      </c>
      <c r="AK24" s="41" t="s">
        <v>371</v>
      </c>
      <c r="AL24" s="40" t="s">
        <v>340</v>
      </c>
      <c r="AN24" s="28" t="s">
        <v>266</v>
      </c>
      <c r="AO24" s="30"/>
      <c r="AP24" s="29"/>
      <c r="AQ24" s="30"/>
      <c r="AS24" s="32" t="str">
        <f t="shared" si="3"/>
        <v>Traffic calming</v>
      </c>
      <c r="AT24" s="31" t="str">
        <f t="shared" si="1"/>
        <v>N/A</v>
      </c>
      <c r="BD24" s="1">
        <v>21</v>
      </c>
      <c r="BE24" s="1" t="s">
        <v>79</v>
      </c>
      <c r="BF24" s="77">
        <v>0.75</v>
      </c>
      <c r="BG24" s="79">
        <f>+BJ24</f>
        <v>0.75</v>
      </c>
      <c r="BH24" s="79">
        <f t="shared" ref="BH24:BI28" si="8">+BG24</f>
        <v>0.75</v>
      </c>
      <c r="BI24" s="79">
        <f t="shared" si="8"/>
        <v>0.75</v>
      </c>
      <c r="BJ24" s="77">
        <v>0.75</v>
      </c>
      <c r="BN24" s="144"/>
      <c r="BO24" s="144"/>
      <c r="BP24" s="144"/>
      <c r="BQ24" s="66" t="s">
        <v>79</v>
      </c>
      <c r="BR24" s="67">
        <v>0.72</v>
      </c>
      <c r="BS24" s="67">
        <v>0.73</v>
      </c>
      <c r="BT24" s="90"/>
      <c r="BU24" s="90"/>
      <c r="BV24" s="90"/>
      <c r="BW24" s="90"/>
      <c r="BX24" s="90"/>
    </row>
    <row r="25" spans="7:76" ht="46" thickBot="1" x14ac:dyDescent="0.4">
      <c r="H25" s="15" t="s">
        <v>305</v>
      </c>
      <c r="Q25" s="21">
        <v>332</v>
      </c>
      <c r="R25" s="15" t="s">
        <v>262</v>
      </c>
      <c r="T25" s="28" t="s">
        <v>344</v>
      </c>
      <c r="U25" s="31">
        <v>324</v>
      </c>
      <c r="V25" s="32" t="s">
        <v>319</v>
      </c>
      <c r="W25" s="31" t="s">
        <v>340</v>
      </c>
      <c r="Y25" s="28" t="s">
        <v>242</v>
      </c>
      <c r="Z25" s="38"/>
      <c r="AA25" s="39"/>
      <c r="AB25" s="38" t="s">
        <v>421</v>
      </c>
      <c r="AD25" s="28" t="s">
        <v>375</v>
      </c>
      <c r="AE25" s="35"/>
      <c r="AF25" s="36"/>
      <c r="AG25" s="35" t="s">
        <v>421</v>
      </c>
      <c r="AI25" s="28" t="s">
        <v>243</v>
      </c>
      <c r="AJ25" s="40" t="s">
        <v>356</v>
      </c>
      <c r="AK25" s="41" t="s">
        <v>363</v>
      </c>
      <c r="AL25" s="40" t="s">
        <v>340</v>
      </c>
      <c r="AN25" s="28" t="s">
        <v>266</v>
      </c>
      <c r="AO25" s="30"/>
      <c r="AP25" s="29"/>
      <c r="AQ25" s="30"/>
      <c r="AS25" s="32" t="str">
        <f t="shared" si="3"/>
        <v>Traffic management systems</v>
      </c>
      <c r="AT25" s="31" t="str">
        <f t="shared" si="1"/>
        <v>N/A</v>
      </c>
      <c r="BD25" s="1">
        <v>22</v>
      </c>
      <c r="BE25" s="1" t="s">
        <v>80</v>
      </c>
      <c r="BF25" s="77">
        <v>0.75</v>
      </c>
      <c r="BG25" s="79">
        <f>+BJ25</f>
        <v>0.75</v>
      </c>
      <c r="BH25" s="79">
        <f t="shared" si="8"/>
        <v>0.75</v>
      </c>
      <c r="BI25" s="79">
        <f t="shared" si="8"/>
        <v>0.75</v>
      </c>
      <c r="BJ25" s="77">
        <v>0.75</v>
      </c>
      <c r="BQ25" s="66" t="s">
        <v>80</v>
      </c>
      <c r="BR25" s="67">
        <v>0.67</v>
      </c>
      <c r="BS25" s="67">
        <v>0.70000000000000007</v>
      </c>
      <c r="BT25" s="90"/>
      <c r="BU25" s="90"/>
      <c r="BV25" s="90"/>
      <c r="BW25" s="90"/>
      <c r="BX25" s="90"/>
    </row>
    <row r="26" spans="7:76" ht="31" thickBot="1" x14ac:dyDescent="0.4">
      <c r="G26" s="15" t="s">
        <v>306</v>
      </c>
      <c r="H26" s="15" t="s">
        <v>307</v>
      </c>
      <c r="Q26" s="21">
        <v>333</v>
      </c>
      <c r="R26" s="15" t="s">
        <v>263</v>
      </c>
      <c r="T26" s="28" t="s">
        <v>344</v>
      </c>
      <c r="U26" s="31"/>
      <c r="V26" s="32" t="s">
        <v>265</v>
      </c>
      <c r="W26" s="32" t="s">
        <v>340</v>
      </c>
      <c r="Y26" s="28" t="s">
        <v>242</v>
      </c>
      <c r="Z26" s="38"/>
      <c r="AA26" s="39"/>
      <c r="AB26" s="38" t="s">
        <v>421</v>
      </c>
      <c r="AD26" s="28" t="s">
        <v>375</v>
      </c>
      <c r="AE26" s="35"/>
      <c r="AF26" s="36"/>
      <c r="AG26" s="35" t="s">
        <v>421</v>
      </c>
      <c r="AI26" s="28" t="s">
        <v>243</v>
      </c>
      <c r="AJ26" s="40" t="s">
        <v>522</v>
      </c>
      <c r="AK26" s="41" t="s">
        <v>523</v>
      </c>
      <c r="AL26" s="40" t="s">
        <v>423</v>
      </c>
      <c r="AN26" s="28" t="s">
        <v>266</v>
      </c>
      <c r="AO26" s="30"/>
      <c r="AP26" s="29"/>
      <c r="AQ26" s="30"/>
      <c r="AS26" s="32" t="str">
        <f t="shared" si="3"/>
        <v>Travel Demand Management</v>
      </c>
      <c r="AT26" s="31" t="str">
        <f t="shared" si="1"/>
        <v>N/A</v>
      </c>
      <c r="BD26" s="1">
        <v>23</v>
      </c>
      <c r="BE26" s="1" t="s">
        <v>81</v>
      </c>
      <c r="BF26" s="77">
        <v>0.55000000000000004</v>
      </c>
      <c r="BG26" s="79">
        <f>+BJ26</f>
        <v>0.56000000000000005</v>
      </c>
      <c r="BH26" s="79">
        <f t="shared" si="8"/>
        <v>0.56000000000000005</v>
      </c>
      <c r="BI26" s="79">
        <f t="shared" si="8"/>
        <v>0.56000000000000005</v>
      </c>
      <c r="BJ26" s="77">
        <v>0.56000000000000005</v>
      </c>
      <c r="BQ26" s="66" t="s">
        <v>81</v>
      </c>
      <c r="BR26" s="67">
        <v>0.55000000000000004</v>
      </c>
      <c r="BS26" s="67">
        <v>0.55000000000000004</v>
      </c>
      <c r="BT26" s="90"/>
      <c r="BU26" s="90"/>
      <c r="BV26" s="90"/>
      <c r="BW26" s="90"/>
      <c r="BX26" s="90"/>
    </row>
    <row r="27" spans="7:76" ht="31" thickBot="1" x14ac:dyDescent="0.4">
      <c r="H27" s="15" t="s">
        <v>308</v>
      </c>
      <c r="Q27" s="21">
        <v>357</v>
      </c>
      <c r="R27" s="15" t="s">
        <v>264</v>
      </c>
      <c r="T27" s="28" t="s">
        <v>344</v>
      </c>
      <c r="U27" s="114"/>
      <c r="V27" s="115" t="s">
        <v>320</v>
      </c>
      <c r="W27" s="114" t="s">
        <v>340</v>
      </c>
      <c r="Y27" s="28" t="s">
        <v>242</v>
      </c>
      <c r="Z27" s="38"/>
      <c r="AA27" s="39"/>
      <c r="AB27" s="38" t="s">
        <v>421</v>
      </c>
      <c r="AD27" s="28" t="s">
        <v>375</v>
      </c>
      <c r="AE27" s="35"/>
      <c r="AF27" s="36"/>
      <c r="AG27" s="35" t="s">
        <v>421</v>
      </c>
      <c r="AI27" s="28" t="s">
        <v>243</v>
      </c>
      <c r="AJ27" s="40" t="s">
        <v>356</v>
      </c>
      <c r="AK27" s="41" t="s">
        <v>320</v>
      </c>
      <c r="AL27" s="40" t="s">
        <v>340</v>
      </c>
      <c r="AN27" s="28" t="s">
        <v>266</v>
      </c>
      <c r="AO27" s="30"/>
      <c r="AP27" s="29"/>
      <c r="AQ27" s="30"/>
      <c r="AS27" s="32" t="str">
        <f t="shared" ref="AS27:AS28" si="9">V27</f>
        <v>Other, as agreed with NZTA</v>
      </c>
      <c r="AT27" s="31" t="str">
        <f t="shared" si="1"/>
        <v>N/A</v>
      </c>
      <c r="AV27" s="1"/>
      <c r="BD27" s="1">
        <v>24</v>
      </c>
      <c r="BE27" s="1" t="s">
        <v>82</v>
      </c>
      <c r="BF27" s="77">
        <v>0.51</v>
      </c>
      <c r="BG27" s="79">
        <f>+BJ27</f>
        <v>0.51</v>
      </c>
      <c r="BH27" s="79">
        <f t="shared" si="8"/>
        <v>0.51</v>
      </c>
      <c r="BI27" s="79">
        <f t="shared" si="8"/>
        <v>0.51</v>
      </c>
      <c r="BJ27" s="77">
        <v>0.51</v>
      </c>
      <c r="BQ27" s="66" t="s">
        <v>82</v>
      </c>
      <c r="BR27" s="67">
        <v>0.51</v>
      </c>
      <c r="BS27" s="67">
        <v>0.51</v>
      </c>
      <c r="BT27" s="90"/>
      <c r="BU27" s="90"/>
      <c r="BV27" s="90"/>
      <c r="BW27" s="90"/>
      <c r="BX27" s="90"/>
    </row>
    <row r="28" spans="7:76" ht="38" thickBot="1" x14ac:dyDescent="0.4">
      <c r="G28" s="15" t="s">
        <v>309</v>
      </c>
      <c r="H28" s="15" t="s">
        <v>310</v>
      </c>
      <c r="Q28" s="22">
        <v>421</v>
      </c>
      <c r="R28" s="15" t="s">
        <v>265</v>
      </c>
      <c r="T28" s="28" t="s">
        <v>344</v>
      </c>
      <c r="U28" s="33"/>
      <c r="V28" s="34"/>
      <c r="W28" s="33"/>
      <c r="Y28" s="28" t="s">
        <v>242</v>
      </c>
      <c r="Z28" s="38"/>
      <c r="AA28" s="39"/>
      <c r="AB28" s="38"/>
      <c r="AD28" s="28" t="s">
        <v>375</v>
      </c>
      <c r="AE28" s="35"/>
      <c r="AF28" s="36"/>
      <c r="AG28" s="35" t="s">
        <v>421</v>
      </c>
      <c r="AI28" s="28" t="s">
        <v>243</v>
      </c>
      <c r="AJ28" s="40"/>
      <c r="AK28" s="41"/>
      <c r="AL28" s="40" t="s">
        <v>421</v>
      </c>
      <c r="AN28" s="28" t="s">
        <v>266</v>
      </c>
      <c r="AO28" s="30"/>
      <c r="AP28" s="29"/>
      <c r="AQ28" s="30"/>
      <c r="AS28" s="32">
        <f t="shared" si="9"/>
        <v>0</v>
      </c>
      <c r="AT28" s="31">
        <f t="shared" si="1"/>
        <v>0</v>
      </c>
      <c r="BD28" s="1">
        <v>25</v>
      </c>
      <c r="BE28" s="1" t="s">
        <v>83</v>
      </c>
      <c r="BF28" s="77">
        <v>0.51</v>
      </c>
      <c r="BG28" s="79">
        <f>+BJ28</f>
        <v>0.51</v>
      </c>
      <c r="BH28" s="79">
        <f t="shared" si="8"/>
        <v>0.51</v>
      </c>
      <c r="BI28" s="79">
        <f t="shared" si="8"/>
        <v>0.51</v>
      </c>
      <c r="BJ28" s="77">
        <v>0.51</v>
      </c>
      <c r="BQ28" s="66" t="s">
        <v>83</v>
      </c>
      <c r="BR28" s="67">
        <v>0.51</v>
      </c>
      <c r="BS28" s="67">
        <v>0.51</v>
      </c>
      <c r="BT28" s="90"/>
      <c r="BU28" s="90"/>
      <c r="BV28" s="90"/>
      <c r="BW28" s="90"/>
      <c r="BX28" s="90"/>
    </row>
    <row r="29" spans="7:76" ht="30.5" thickBot="1" x14ac:dyDescent="0.35">
      <c r="S29" s="15"/>
      <c r="T29" s="15"/>
      <c r="U29" s="15"/>
      <c r="V29" s="15"/>
      <c r="W29" s="15"/>
      <c r="AI29" s="15"/>
      <c r="AJ29" s="15"/>
      <c r="AK29" s="15"/>
      <c r="AL29" s="15"/>
      <c r="AS29" s="42" t="str">
        <f t="shared" ref="AS29" si="10">AA4</f>
        <v>Activated Warning Signs</v>
      </c>
      <c r="AT29" s="43" t="str">
        <f t="shared" ref="AT29:AT53" si="11">AB4</f>
        <v># of assets</v>
      </c>
      <c r="BD29" s="1">
        <v>26</v>
      </c>
      <c r="BE29" s="1" t="s">
        <v>84</v>
      </c>
      <c r="BF29" s="77">
        <v>0.64</v>
      </c>
      <c r="BG29" s="79">
        <v>0.64</v>
      </c>
      <c r="BH29" s="77">
        <v>0.63</v>
      </c>
      <c r="BI29" s="77">
        <v>0.63</v>
      </c>
      <c r="BJ29" s="77">
        <v>0.63</v>
      </c>
      <c r="BK29" s="144">
        <v>1</v>
      </c>
      <c r="BL29" s="144">
        <v>1</v>
      </c>
      <c r="BM29" s="144">
        <v>1</v>
      </c>
      <c r="BN29" s="144">
        <v>1</v>
      </c>
      <c r="BO29" s="144">
        <v>1</v>
      </c>
      <c r="BP29" s="146" t="s">
        <v>440</v>
      </c>
      <c r="BQ29" s="70" t="s">
        <v>84</v>
      </c>
      <c r="BR29" s="68">
        <v>0.61</v>
      </c>
      <c r="BS29" s="68">
        <v>0.62</v>
      </c>
      <c r="BT29" s="90"/>
      <c r="BU29" s="90"/>
      <c r="BV29" s="90">
        <v>1</v>
      </c>
      <c r="BW29" s="90">
        <v>1</v>
      </c>
      <c r="BX29" s="90">
        <v>1</v>
      </c>
    </row>
    <row r="30" spans="7:76" ht="31" customHeight="1" thickBot="1" x14ac:dyDescent="0.35">
      <c r="S30" s="15"/>
      <c r="T30" s="15"/>
      <c r="U30" s="15"/>
      <c r="V30" s="15"/>
      <c r="W30" s="15"/>
      <c r="AS30" s="42" t="str">
        <f t="shared" ref="AS30:AS53" si="12">AA5</f>
        <v>ATPM (rumble strips)</v>
      </c>
      <c r="AT30" s="43" t="str">
        <f t="shared" si="11"/>
        <v>Length (km)</v>
      </c>
      <c r="BD30" s="1">
        <v>27</v>
      </c>
      <c r="BE30" s="1" t="s">
        <v>85</v>
      </c>
      <c r="BF30" s="77">
        <v>0.68</v>
      </c>
      <c r="BG30" s="79">
        <v>0.68</v>
      </c>
      <c r="BH30" s="77">
        <v>0.67</v>
      </c>
      <c r="BI30" s="80">
        <v>0.66</v>
      </c>
      <c r="BJ30" s="80">
        <v>0.66</v>
      </c>
      <c r="BQ30" s="66" t="s">
        <v>85</v>
      </c>
      <c r="BR30" s="67">
        <v>0.66</v>
      </c>
      <c r="BS30" s="67">
        <v>0.67</v>
      </c>
      <c r="BT30" s="90"/>
      <c r="BU30" s="90"/>
      <c r="BV30" s="90"/>
      <c r="BW30" s="90"/>
      <c r="BX30" s="90"/>
    </row>
    <row r="31" spans="7:76" ht="31" customHeight="1" thickBot="1" x14ac:dyDescent="0.35">
      <c r="S31" s="15"/>
      <c r="T31" s="15"/>
      <c r="U31" s="15"/>
      <c r="V31" s="15"/>
      <c r="W31" s="15"/>
      <c r="AS31" s="42" t="str">
        <f t="shared" si="12"/>
        <v>Delineation Improvements</v>
      </c>
      <c r="AT31" s="43" t="str">
        <f t="shared" si="11"/>
        <v>Length (km)</v>
      </c>
      <c r="AV31" s="1"/>
      <c r="BD31" s="1">
        <v>28</v>
      </c>
      <c r="BE31" s="1" t="s">
        <v>86</v>
      </c>
      <c r="BF31" s="77">
        <v>0.6</v>
      </c>
      <c r="BG31" s="79">
        <v>0.6</v>
      </c>
      <c r="BH31" s="77">
        <v>0.59</v>
      </c>
      <c r="BI31" s="77">
        <v>0.59</v>
      </c>
      <c r="BJ31" s="77">
        <v>0.59</v>
      </c>
      <c r="BQ31" s="66" t="s">
        <v>86</v>
      </c>
      <c r="BR31" s="67">
        <v>0.6</v>
      </c>
      <c r="BS31" s="67">
        <v>0.6</v>
      </c>
      <c r="BT31" s="90"/>
      <c r="BU31" s="90"/>
      <c r="BV31" s="90"/>
      <c r="BW31" s="90"/>
      <c r="BX31" s="90"/>
    </row>
    <row r="32" spans="7:76" ht="31" customHeight="1" thickBot="1" x14ac:dyDescent="0.35">
      <c r="AS32" s="42" t="str">
        <f t="shared" si="12"/>
        <v>Hazard removal</v>
      </c>
      <c r="AT32" s="43" t="str">
        <f t="shared" si="11"/>
        <v>Length (km)</v>
      </c>
      <c r="BE32" s="1" t="s">
        <v>87</v>
      </c>
      <c r="BF32" s="77">
        <v>0.51</v>
      </c>
      <c r="BG32" s="77">
        <v>0.51</v>
      </c>
      <c r="BH32" s="77">
        <v>0.51</v>
      </c>
      <c r="BI32" s="77">
        <v>0.51</v>
      </c>
      <c r="BJ32" s="77">
        <v>0.51</v>
      </c>
      <c r="BQ32" s="66" t="s">
        <v>87</v>
      </c>
      <c r="BR32" s="67">
        <v>0.51</v>
      </c>
      <c r="BS32" s="67">
        <v>0.51</v>
      </c>
      <c r="BT32" s="90"/>
      <c r="BU32" s="90"/>
      <c r="BV32" s="90">
        <v>0.51</v>
      </c>
      <c r="BW32" s="90">
        <v>0.51</v>
      </c>
      <c r="BX32" s="90">
        <v>0.51</v>
      </c>
    </row>
    <row r="33" spans="35:76" ht="76" customHeight="1" thickBot="1" x14ac:dyDescent="0.35">
      <c r="AN33" s="15"/>
      <c r="AO33" s="15"/>
      <c r="AP33" s="15"/>
      <c r="AQ33" s="15"/>
      <c r="AS33" s="42" t="str">
        <f t="shared" si="12"/>
        <v>Intersection improvements</v>
      </c>
      <c r="AT33" s="43" t="str">
        <f t="shared" si="11"/>
        <v>N/A</v>
      </c>
      <c r="BD33" s="1">
        <v>29</v>
      </c>
      <c r="BE33" s="1" t="s">
        <v>88</v>
      </c>
      <c r="BF33" s="77">
        <v>0.54</v>
      </c>
      <c r="BG33" s="79">
        <v>0.54</v>
      </c>
      <c r="BH33" s="77">
        <v>0.53</v>
      </c>
      <c r="BI33" s="77">
        <v>0.53</v>
      </c>
      <c r="BJ33" s="77">
        <v>0.53</v>
      </c>
      <c r="BQ33" s="66" t="s">
        <v>88</v>
      </c>
      <c r="BR33" s="67">
        <v>0.54</v>
      </c>
      <c r="BS33" s="67">
        <v>0.54</v>
      </c>
      <c r="BT33" s="90"/>
      <c r="BU33" s="90"/>
      <c r="BV33" s="90"/>
      <c r="BW33" s="90"/>
      <c r="BX33" s="90"/>
    </row>
    <row r="34" spans="35:76" ht="31" customHeight="1" thickBot="1" x14ac:dyDescent="0.35">
      <c r="AN34" s="15"/>
      <c r="AO34" s="15"/>
      <c r="AP34" s="15"/>
      <c r="AQ34" s="15"/>
      <c r="AS34" s="42" t="str">
        <f t="shared" si="12"/>
        <v>Median barriers</v>
      </c>
      <c r="AT34" s="43" t="str">
        <f t="shared" si="11"/>
        <v>Length (km)</v>
      </c>
      <c r="BD34" s="1">
        <v>30</v>
      </c>
      <c r="BE34" s="1" t="s">
        <v>90</v>
      </c>
      <c r="BF34" s="77">
        <v>0.51</v>
      </c>
      <c r="BG34" s="79">
        <f>+BJ34</f>
        <v>0.51</v>
      </c>
      <c r="BH34" s="79">
        <f t="shared" ref="BH34:BI35" si="13">+BG34</f>
        <v>0.51</v>
      </c>
      <c r="BI34" s="79">
        <f t="shared" si="13"/>
        <v>0.51</v>
      </c>
      <c r="BJ34" s="77">
        <v>0.51</v>
      </c>
      <c r="BQ34" s="66" t="s">
        <v>90</v>
      </c>
      <c r="BR34" s="67">
        <v>0.51</v>
      </c>
      <c r="BS34" s="67">
        <v>0.51</v>
      </c>
      <c r="BT34" s="90"/>
      <c r="BU34" s="90"/>
      <c r="BV34" s="90"/>
      <c r="BW34" s="90"/>
      <c r="BX34" s="90"/>
    </row>
    <row r="35" spans="35:76" ht="31" customHeight="1" thickBot="1" x14ac:dyDescent="0.35">
      <c r="AI35" s="15"/>
      <c r="AJ35" s="15"/>
      <c r="AK35" s="15"/>
      <c r="AL35" s="15"/>
      <c r="AN35" s="15"/>
      <c r="AO35" s="15"/>
      <c r="AP35" s="15"/>
      <c r="AQ35" s="15"/>
      <c r="AS35" s="42" t="str">
        <f t="shared" si="12"/>
        <v>Raised priority pedestrian crossings</v>
      </c>
      <c r="AT35" s="43" t="str">
        <f t="shared" si="11"/>
        <v>N/A</v>
      </c>
      <c r="BD35" s="1">
        <v>31</v>
      </c>
      <c r="BE35" s="1" t="s">
        <v>91</v>
      </c>
      <c r="BF35" s="77">
        <v>0.75</v>
      </c>
      <c r="BG35" s="79">
        <f>+BJ35</f>
        <v>0.75</v>
      </c>
      <c r="BH35" s="79">
        <f t="shared" si="13"/>
        <v>0.75</v>
      </c>
      <c r="BI35" s="79">
        <f t="shared" si="13"/>
        <v>0.75</v>
      </c>
      <c r="BJ35" s="77">
        <v>0.75</v>
      </c>
      <c r="BK35" s="144">
        <v>1</v>
      </c>
      <c r="BL35" s="144">
        <v>1</v>
      </c>
      <c r="BM35" s="144">
        <v>1</v>
      </c>
      <c r="BN35" s="144">
        <v>1</v>
      </c>
      <c r="BO35" s="144">
        <v>1</v>
      </c>
      <c r="BP35" s="146" t="s">
        <v>440</v>
      </c>
      <c r="BQ35" s="70" t="s">
        <v>91</v>
      </c>
      <c r="BR35" s="68">
        <v>0.73</v>
      </c>
      <c r="BS35" s="68">
        <v>0.74</v>
      </c>
      <c r="BT35" s="90"/>
      <c r="BU35" s="90"/>
      <c r="BV35" s="90">
        <v>1</v>
      </c>
      <c r="BW35" s="90">
        <v>1</v>
      </c>
      <c r="BX35" s="90">
        <v>1</v>
      </c>
    </row>
    <row r="36" spans="35:76" ht="46" customHeight="1" thickBot="1" x14ac:dyDescent="0.4">
      <c r="AI36" s="15"/>
      <c r="AJ36" s="15"/>
      <c r="AK36" s="15"/>
      <c r="AL36" s="15"/>
      <c r="AN36" s="15"/>
      <c r="AO36" s="15"/>
      <c r="AP36" s="15"/>
      <c r="AQ36" s="15"/>
      <c r="AS36" s="42" t="str">
        <f t="shared" si="12"/>
        <v>Raised safety platforms</v>
      </c>
      <c r="AT36" s="43" t="str">
        <f t="shared" si="11"/>
        <v>N/A</v>
      </c>
      <c r="BE36" s="1" t="s">
        <v>92</v>
      </c>
      <c r="BF36" s="77">
        <v>0.51</v>
      </c>
      <c r="BG36" s="77">
        <v>0.51</v>
      </c>
      <c r="BH36" s="77">
        <v>0.51</v>
      </c>
      <c r="BI36" s="77">
        <v>0.51</v>
      </c>
      <c r="BJ36" s="77">
        <v>0.51</v>
      </c>
      <c r="BQ36" s="69" t="s">
        <v>92</v>
      </c>
      <c r="BR36" s="67">
        <v>0.51</v>
      </c>
      <c r="BS36" s="67">
        <v>0.51</v>
      </c>
      <c r="BT36" s="90"/>
      <c r="BU36" s="90"/>
      <c r="BV36" s="90">
        <v>0.51</v>
      </c>
      <c r="BW36" s="90">
        <v>0.51</v>
      </c>
      <c r="BX36" s="90">
        <v>0.51</v>
      </c>
    </row>
    <row r="37" spans="35:76" ht="31" customHeight="1" thickBot="1" x14ac:dyDescent="0.35">
      <c r="AI37" s="15"/>
      <c r="AJ37" s="15"/>
      <c r="AK37" s="15"/>
      <c r="AL37" s="15"/>
      <c r="AN37" s="15"/>
      <c r="AO37" s="15"/>
      <c r="AP37" s="15"/>
      <c r="AQ37" s="15"/>
      <c r="AS37" s="42" t="str">
        <f t="shared" si="12"/>
        <v xml:space="preserve">Right turn signal phase removal </v>
      </c>
      <c r="AT37" s="43" t="str">
        <f t="shared" si="11"/>
        <v>N/A</v>
      </c>
      <c r="BD37" s="1">
        <v>32</v>
      </c>
      <c r="BE37" s="1" t="s">
        <v>93</v>
      </c>
      <c r="BF37" s="77">
        <v>0.51</v>
      </c>
      <c r="BG37" s="79">
        <f>+BJ37</f>
        <v>0.51</v>
      </c>
      <c r="BH37" s="79">
        <f t="shared" ref="BH37:BI39" si="14">+BG37</f>
        <v>0.51</v>
      </c>
      <c r="BI37" s="79">
        <f t="shared" si="14"/>
        <v>0.51</v>
      </c>
      <c r="BJ37" s="77">
        <v>0.51</v>
      </c>
      <c r="BK37" s="144">
        <v>1</v>
      </c>
      <c r="BL37" s="144">
        <v>1</v>
      </c>
      <c r="BM37" s="144">
        <v>1</v>
      </c>
      <c r="BN37" s="144">
        <v>1</v>
      </c>
      <c r="BO37" s="144">
        <v>1</v>
      </c>
      <c r="BP37" s="146" t="s">
        <v>440</v>
      </c>
      <c r="BQ37" s="70" t="s">
        <v>93</v>
      </c>
      <c r="BR37" s="68">
        <v>0.51</v>
      </c>
      <c r="BS37" s="68">
        <v>0.51</v>
      </c>
      <c r="BT37" s="90"/>
      <c r="BU37" s="90"/>
      <c r="BV37" s="90">
        <v>1</v>
      </c>
      <c r="BW37" s="90">
        <v>1</v>
      </c>
      <c r="BX37" s="90">
        <v>1</v>
      </c>
    </row>
    <row r="38" spans="35:76" ht="30.5" thickBot="1" x14ac:dyDescent="0.35">
      <c r="AI38" s="15"/>
      <c r="AJ38" s="15"/>
      <c r="AK38" s="15"/>
      <c r="AL38" s="15"/>
      <c r="AN38" s="15"/>
      <c r="AO38" s="15"/>
      <c r="AP38" s="15"/>
      <c r="AQ38" s="15"/>
      <c r="AS38" s="42" t="str">
        <f t="shared" si="12"/>
        <v>Road Safety Promotions</v>
      </c>
      <c r="AT38" s="43" t="str">
        <f t="shared" si="11"/>
        <v># of activities</v>
      </c>
      <c r="BD38" s="1">
        <v>33</v>
      </c>
      <c r="BE38" s="1" t="s">
        <v>94</v>
      </c>
      <c r="BF38" s="77">
        <v>0.57999999999999996</v>
      </c>
      <c r="BG38" s="79">
        <f>+BJ38</f>
        <v>0.63</v>
      </c>
      <c r="BH38" s="79">
        <f t="shared" si="14"/>
        <v>0.63</v>
      </c>
      <c r="BI38" s="79">
        <f t="shared" si="14"/>
        <v>0.63</v>
      </c>
      <c r="BJ38" s="77">
        <v>0.63</v>
      </c>
      <c r="BN38" s="144"/>
      <c r="BO38" s="144"/>
      <c r="BP38" s="146"/>
      <c r="BQ38" s="66" t="s">
        <v>94</v>
      </c>
      <c r="BR38" s="67">
        <v>0.57999999999999996</v>
      </c>
      <c r="BS38" s="67">
        <v>0.57999999999999996</v>
      </c>
      <c r="BT38" s="90"/>
      <c r="BU38" s="90"/>
      <c r="BV38" s="90"/>
      <c r="BW38" s="90"/>
      <c r="BX38" s="90"/>
    </row>
    <row r="39" spans="35:76" ht="25.5" thickBot="1" x14ac:dyDescent="0.35">
      <c r="AI39" s="15"/>
      <c r="AJ39" s="15"/>
      <c r="AK39" s="15"/>
      <c r="AL39" s="15"/>
      <c r="AN39" s="15"/>
      <c r="AO39" s="15"/>
      <c r="AP39" s="15"/>
      <c r="AQ39" s="15"/>
      <c r="AS39" s="42" t="str">
        <f t="shared" si="12"/>
        <v>Roadside barriers</v>
      </c>
      <c r="AT39" s="43" t="str">
        <f t="shared" si="11"/>
        <v>Length (km)</v>
      </c>
      <c r="BD39" s="1">
        <v>34</v>
      </c>
      <c r="BE39" s="1" t="s">
        <v>95</v>
      </c>
      <c r="BF39" s="77">
        <v>0.56999999999999995</v>
      </c>
      <c r="BG39" s="79">
        <f>+BJ39</f>
        <v>0.61</v>
      </c>
      <c r="BH39" s="79">
        <f t="shared" si="14"/>
        <v>0.61</v>
      </c>
      <c r="BI39" s="79">
        <f t="shared" si="14"/>
        <v>0.61</v>
      </c>
      <c r="BJ39" s="77">
        <v>0.61</v>
      </c>
      <c r="BK39" s="144">
        <v>1</v>
      </c>
      <c r="BL39" s="144">
        <v>1</v>
      </c>
      <c r="BM39" s="144">
        <v>1</v>
      </c>
      <c r="BN39" s="144">
        <v>1</v>
      </c>
      <c r="BO39" s="144">
        <v>1</v>
      </c>
      <c r="BP39" s="146" t="s">
        <v>440</v>
      </c>
      <c r="BQ39" s="70" t="s">
        <v>95</v>
      </c>
      <c r="BR39" s="68">
        <v>0.56999999999999995</v>
      </c>
      <c r="BS39" s="68">
        <v>0.56999999999999995</v>
      </c>
      <c r="BT39" s="90"/>
      <c r="BU39" s="90"/>
      <c r="BV39" s="90">
        <v>1</v>
      </c>
      <c r="BW39" s="90">
        <v>1</v>
      </c>
      <c r="BX39" s="90">
        <v>1</v>
      </c>
    </row>
    <row r="40" spans="35:76" ht="46" customHeight="1" thickBot="1" x14ac:dyDescent="0.35">
      <c r="AI40" s="15"/>
      <c r="AJ40" s="15"/>
      <c r="AK40" s="15"/>
      <c r="AL40" s="15"/>
      <c r="AN40" s="15"/>
      <c r="AO40" s="15"/>
      <c r="AP40" s="15"/>
      <c r="AQ40" s="15"/>
      <c r="AS40" s="42" t="str">
        <f t="shared" si="12"/>
        <v>Roundabouts</v>
      </c>
      <c r="AT40" s="43" t="str">
        <f t="shared" si="11"/>
        <v>N/A</v>
      </c>
      <c r="BE40" s="1" t="s">
        <v>97</v>
      </c>
      <c r="BF40" s="77">
        <v>0.51</v>
      </c>
      <c r="BG40" s="77">
        <v>0.51</v>
      </c>
      <c r="BH40" s="77">
        <v>0.51</v>
      </c>
      <c r="BI40" s="77">
        <v>0.51</v>
      </c>
      <c r="BJ40" s="77">
        <v>0.51</v>
      </c>
      <c r="BQ40" s="66" t="s">
        <v>97</v>
      </c>
      <c r="BR40" s="67">
        <v>0.51</v>
      </c>
      <c r="BS40" s="67">
        <v>0.51</v>
      </c>
      <c r="BT40" s="90"/>
      <c r="BU40" s="90"/>
      <c r="BV40" s="90">
        <v>0.51</v>
      </c>
      <c r="BW40" s="90">
        <v>0.51</v>
      </c>
      <c r="BX40" s="90">
        <v>0.51</v>
      </c>
    </row>
    <row r="41" spans="35:76" ht="31" customHeight="1" thickBot="1" x14ac:dyDescent="0.35">
      <c r="AI41" s="15"/>
      <c r="AJ41" s="15"/>
      <c r="AK41" s="15"/>
      <c r="AL41" s="15"/>
      <c r="AN41" s="15"/>
      <c r="AO41" s="15"/>
      <c r="AP41" s="15"/>
      <c r="AQ41" s="15"/>
      <c r="AS41" s="42" t="str">
        <f t="shared" si="12"/>
        <v>Shoulder widening</v>
      </c>
      <c r="AT41" s="43" t="str">
        <f t="shared" si="11"/>
        <v>Length (km)</v>
      </c>
      <c r="BD41" s="1">
        <v>35</v>
      </c>
      <c r="BE41" s="1" t="s">
        <v>99</v>
      </c>
      <c r="BF41" s="77">
        <v>0.59</v>
      </c>
      <c r="BG41" s="79">
        <f>+BJ41</f>
        <v>0.6</v>
      </c>
      <c r="BH41" s="79">
        <f>+BG41</f>
        <v>0.6</v>
      </c>
      <c r="BI41" s="79">
        <f>+BH41</f>
        <v>0.6</v>
      </c>
      <c r="BJ41" s="77">
        <v>0.6</v>
      </c>
      <c r="BN41" s="144"/>
      <c r="BO41" s="144"/>
      <c r="BP41" s="146"/>
      <c r="BQ41" s="66" t="s">
        <v>99</v>
      </c>
      <c r="BR41" s="67">
        <v>0.56000000000000005</v>
      </c>
      <c r="BS41" s="67">
        <v>0.56999999999999995</v>
      </c>
      <c r="BT41" s="90"/>
      <c r="BU41" s="90"/>
      <c r="BV41" s="90"/>
      <c r="BW41" s="90"/>
      <c r="BX41" s="90"/>
    </row>
    <row r="42" spans="35:76" ht="25.5" thickBot="1" x14ac:dyDescent="0.35">
      <c r="AI42" s="15"/>
      <c r="AJ42" s="15"/>
      <c r="AK42" s="15"/>
      <c r="AL42" s="15"/>
      <c r="AN42" s="15"/>
      <c r="AO42" s="15"/>
      <c r="AP42" s="15"/>
      <c r="AQ42" s="15"/>
      <c r="AS42" s="42" t="str">
        <f t="shared" si="12"/>
        <v>Speed Management</v>
      </c>
      <c r="AT42" s="43" t="str">
        <f t="shared" si="11"/>
        <v>N/A</v>
      </c>
      <c r="BD42" s="1">
        <v>36</v>
      </c>
      <c r="BE42" s="1" t="s">
        <v>100</v>
      </c>
      <c r="BF42" s="77">
        <v>0.53</v>
      </c>
      <c r="BG42" s="79">
        <v>0.53</v>
      </c>
      <c r="BH42" s="79">
        <v>0.52</v>
      </c>
      <c r="BI42" s="79">
        <v>0.51</v>
      </c>
      <c r="BJ42" s="77">
        <v>0.51</v>
      </c>
      <c r="BN42" s="144"/>
      <c r="BO42" s="144"/>
      <c r="BP42" s="146"/>
      <c r="BQ42" s="66" t="s">
        <v>100</v>
      </c>
      <c r="BR42" s="67">
        <v>0.53</v>
      </c>
      <c r="BS42" s="67">
        <v>0.53</v>
      </c>
      <c r="BT42" s="90"/>
      <c r="BU42" s="90"/>
      <c r="BV42" s="90"/>
      <c r="BW42" s="90"/>
      <c r="BX42" s="90"/>
    </row>
    <row r="43" spans="35:76" ht="31" customHeight="1" thickBot="1" x14ac:dyDescent="0.35">
      <c r="AI43" s="15"/>
      <c r="AJ43" s="15"/>
      <c r="AK43" s="15"/>
      <c r="AL43" s="15"/>
      <c r="AN43" s="15"/>
      <c r="AO43" s="15"/>
      <c r="AP43" s="15"/>
      <c r="AQ43" s="15"/>
      <c r="AS43" s="42" t="str">
        <f t="shared" si="12"/>
        <v>Traffic Calming</v>
      </c>
      <c r="AT43" s="43" t="str">
        <f t="shared" si="11"/>
        <v>N/A</v>
      </c>
      <c r="BD43" s="1">
        <v>37</v>
      </c>
      <c r="BE43" s="1" t="s">
        <v>101</v>
      </c>
      <c r="BF43" s="77">
        <v>0.51</v>
      </c>
      <c r="BG43" s="79">
        <f>+BJ43</f>
        <v>0.51</v>
      </c>
      <c r="BH43" s="79">
        <f t="shared" ref="BH43:BI46" si="15">+BG43</f>
        <v>0.51</v>
      </c>
      <c r="BI43" s="79">
        <f t="shared" si="15"/>
        <v>0.51</v>
      </c>
      <c r="BJ43" s="77">
        <v>0.51</v>
      </c>
      <c r="BN43" s="144"/>
      <c r="BO43" s="144"/>
      <c r="BP43" s="146"/>
      <c r="BQ43" s="66" t="s">
        <v>101</v>
      </c>
      <c r="BR43" s="67">
        <v>0.51</v>
      </c>
      <c r="BS43" s="67">
        <v>0.51</v>
      </c>
      <c r="BT43" s="90"/>
      <c r="BU43" s="90"/>
      <c r="BV43" s="90"/>
      <c r="BW43" s="90"/>
      <c r="BX43" s="90"/>
    </row>
    <row r="44" spans="35:76" ht="31" customHeight="1" thickBot="1" x14ac:dyDescent="0.35">
      <c r="AI44" s="15"/>
      <c r="AJ44" s="15"/>
      <c r="AK44" s="15"/>
      <c r="AL44" s="15"/>
      <c r="AN44" s="15"/>
      <c r="AO44" s="15"/>
      <c r="AP44" s="15"/>
      <c r="AQ44" s="15"/>
      <c r="AS44" s="42" t="str">
        <f t="shared" si="12"/>
        <v>Traffic signals Upgrade</v>
      </c>
      <c r="AT44" s="43" t="str">
        <f t="shared" si="11"/>
        <v># of assets</v>
      </c>
      <c r="BD44" s="1">
        <v>38</v>
      </c>
      <c r="BE44" s="1" t="s">
        <v>102</v>
      </c>
      <c r="BF44" s="77">
        <v>0.63</v>
      </c>
      <c r="BG44" s="79">
        <f>+BJ44</f>
        <v>0.63</v>
      </c>
      <c r="BH44" s="79">
        <f t="shared" si="15"/>
        <v>0.63</v>
      </c>
      <c r="BI44" s="79">
        <f t="shared" si="15"/>
        <v>0.63</v>
      </c>
      <c r="BJ44" s="77">
        <v>0.63</v>
      </c>
      <c r="BN44" s="144"/>
      <c r="BO44" s="144"/>
      <c r="BP44" s="146"/>
      <c r="BQ44" s="66" t="s">
        <v>102</v>
      </c>
      <c r="BR44" s="67">
        <v>0.63</v>
      </c>
      <c r="BS44" s="67">
        <v>0.63</v>
      </c>
      <c r="BT44" s="90"/>
      <c r="BU44" s="90"/>
      <c r="BV44" s="90"/>
      <c r="BW44" s="90"/>
      <c r="BX44" s="90"/>
    </row>
    <row r="45" spans="35:76" ht="30.5" thickBot="1" x14ac:dyDescent="0.35">
      <c r="AI45" s="15"/>
      <c r="AJ45" s="15"/>
      <c r="AK45" s="15"/>
      <c r="AL45" s="15"/>
      <c r="AN45" s="15"/>
      <c r="AO45" s="15"/>
      <c r="AP45" s="15"/>
      <c r="AQ45" s="15"/>
      <c r="AS45" s="42" t="str">
        <f t="shared" si="12"/>
        <v>Warning signage Improvements</v>
      </c>
      <c r="AT45" s="43" t="str">
        <f t="shared" si="11"/>
        <v>Length (km)</v>
      </c>
      <c r="BD45" s="1">
        <v>39</v>
      </c>
      <c r="BE45" s="1" t="s">
        <v>103</v>
      </c>
      <c r="BF45" s="77">
        <v>0.72</v>
      </c>
      <c r="BG45" s="79">
        <f>+BJ45</f>
        <v>0.74</v>
      </c>
      <c r="BH45" s="79">
        <f t="shared" si="15"/>
        <v>0.74</v>
      </c>
      <c r="BI45" s="79">
        <f t="shared" si="15"/>
        <v>0.74</v>
      </c>
      <c r="BJ45" s="77">
        <v>0.74</v>
      </c>
      <c r="BK45" s="144">
        <v>1</v>
      </c>
      <c r="BL45" s="144">
        <v>1</v>
      </c>
      <c r="BM45" s="144">
        <v>1</v>
      </c>
      <c r="BN45" s="144">
        <v>1</v>
      </c>
      <c r="BO45" s="144">
        <v>1</v>
      </c>
      <c r="BP45" s="146" t="s">
        <v>440</v>
      </c>
      <c r="BQ45" s="70" t="s">
        <v>103</v>
      </c>
      <c r="BR45" s="68">
        <v>0.69000000000000006</v>
      </c>
      <c r="BS45" s="68">
        <v>0.7</v>
      </c>
      <c r="BT45" s="90"/>
      <c r="BU45" s="90"/>
      <c r="BV45" s="90">
        <v>1</v>
      </c>
      <c r="BW45" s="90">
        <v>1</v>
      </c>
      <c r="BX45" s="90">
        <v>1</v>
      </c>
    </row>
    <row r="46" spans="35:76" ht="31" customHeight="1" thickBot="1" x14ac:dyDescent="0.35">
      <c r="AI46" s="15"/>
      <c r="AJ46" s="15"/>
      <c r="AK46" s="15"/>
      <c r="AL46" s="15"/>
      <c r="AN46" s="15"/>
      <c r="AO46" s="15"/>
      <c r="AP46" s="15"/>
      <c r="AQ46" s="15"/>
      <c r="AS46" s="42" t="str">
        <f t="shared" si="12"/>
        <v>Wide centreline</v>
      </c>
      <c r="AT46" s="43" t="str">
        <f t="shared" si="11"/>
        <v>Length (km)</v>
      </c>
      <c r="BD46" s="1">
        <v>40</v>
      </c>
      <c r="BE46" s="1" t="s">
        <v>104</v>
      </c>
      <c r="BF46" s="77">
        <v>0.66</v>
      </c>
      <c r="BG46" s="79">
        <f>+BJ46</f>
        <v>0.69</v>
      </c>
      <c r="BH46" s="79">
        <f t="shared" si="15"/>
        <v>0.69</v>
      </c>
      <c r="BI46" s="79">
        <f t="shared" si="15"/>
        <v>0.69</v>
      </c>
      <c r="BJ46" s="77">
        <v>0.69</v>
      </c>
      <c r="BQ46" s="66" t="s">
        <v>104</v>
      </c>
      <c r="BR46" s="67">
        <v>0.66</v>
      </c>
      <c r="BS46" s="67">
        <v>0.66</v>
      </c>
      <c r="BT46" s="90"/>
      <c r="BU46" s="90"/>
      <c r="BV46" s="90"/>
      <c r="BW46" s="90"/>
      <c r="BX46" s="90"/>
    </row>
    <row r="47" spans="35:76" ht="31" customHeight="1" thickBot="1" x14ac:dyDescent="0.35">
      <c r="AI47" s="15"/>
      <c r="AJ47" s="15"/>
      <c r="AK47" s="15"/>
      <c r="AL47" s="15"/>
      <c r="AN47" s="15"/>
      <c r="AO47" s="15"/>
      <c r="AP47" s="15"/>
      <c r="AQ47" s="15"/>
      <c r="AS47" s="42" t="str">
        <f t="shared" si="12"/>
        <v>Other, as agreed with NZTA</v>
      </c>
      <c r="AT47" s="43" t="str">
        <f t="shared" si="11"/>
        <v>N/A</v>
      </c>
      <c r="BD47" s="1">
        <v>41</v>
      </c>
      <c r="BE47" s="1" t="s">
        <v>105</v>
      </c>
      <c r="BF47" s="77">
        <v>0.61</v>
      </c>
      <c r="BG47" s="79">
        <v>0.61</v>
      </c>
      <c r="BH47" s="77">
        <v>0.6</v>
      </c>
      <c r="BI47" s="77">
        <v>0.6</v>
      </c>
      <c r="BJ47" s="77">
        <v>0.6</v>
      </c>
      <c r="BQ47" s="66" t="s">
        <v>105</v>
      </c>
      <c r="BR47" s="67">
        <v>0.61</v>
      </c>
      <c r="BS47" s="67">
        <v>0.61</v>
      </c>
      <c r="BT47" s="90"/>
      <c r="BU47" s="90"/>
      <c r="BV47" s="90"/>
      <c r="BW47" s="90"/>
      <c r="BX47" s="90"/>
    </row>
    <row r="48" spans="35:76" ht="25.5" thickBot="1" x14ac:dyDescent="0.35">
      <c r="AI48" s="15"/>
      <c r="AJ48" s="15"/>
      <c r="AK48" s="15"/>
      <c r="AL48" s="15"/>
      <c r="AN48" s="15"/>
      <c r="AO48" s="15"/>
      <c r="AP48" s="15"/>
      <c r="AQ48" s="15"/>
      <c r="AS48" s="42">
        <f t="shared" si="12"/>
        <v>0</v>
      </c>
      <c r="AT48" s="43">
        <f t="shared" si="11"/>
        <v>0</v>
      </c>
      <c r="BD48" s="1">
        <v>42</v>
      </c>
      <c r="BE48" s="1" t="s">
        <v>106</v>
      </c>
      <c r="BF48" s="77">
        <v>0.53</v>
      </c>
      <c r="BG48" s="79">
        <v>0.53</v>
      </c>
      <c r="BH48" s="77">
        <v>0.52</v>
      </c>
      <c r="BI48" s="79">
        <v>0.51</v>
      </c>
      <c r="BJ48" s="77">
        <v>0.51</v>
      </c>
      <c r="BQ48" s="66" t="s">
        <v>106</v>
      </c>
      <c r="BR48" s="67">
        <v>0.53</v>
      </c>
      <c r="BS48" s="67">
        <v>0.53</v>
      </c>
      <c r="BT48" s="90"/>
      <c r="BU48" s="90"/>
      <c r="BV48" s="90"/>
      <c r="BW48" s="90"/>
      <c r="BX48" s="90"/>
    </row>
    <row r="49" spans="35:76" ht="16" thickBot="1" x14ac:dyDescent="0.4">
      <c r="AI49" s="15"/>
      <c r="AJ49" s="15"/>
      <c r="AK49" s="15"/>
      <c r="AL49" s="15"/>
      <c r="AN49" s="15"/>
      <c r="AO49" s="15"/>
      <c r="AP49" s="15"/>
      <c r="AQ49" s="15"/>
      <c r="AS49" s="42">
        <f t="shared" si="12"/>
        <v>0</v>
      </c>
      <c r="AT49" s="43">
        <f t="shared" si="11"/>
        <v>0</v>
      </c>
      <c r="BE49" s="1" t="s">
        <v>107</v>
      </c>
      <c r="BF49" s="77">
        <v>0.51</v>
      </c>
      <c r="BG49" s="77">
        <v>0.51</v>
      </c>
      <c r="BH49" s="77">
        <v>0.51</v>
      </c>
      <c r="BI49" s="77">
        <v>0.51</v>
      </c>
      <c r="BJ49" s="77">
        <v>0.51</v>
      </c>
      <c r="BQ49" s="69" t="s">
        <v>107</v>
      </c>
      <c r="BR49" s="67">
        <v>0.51</v>
      </c>
      <c r="BS49" s="67">
        <v>0.51</v>
      </c>
      <c r="BT49" s="90"/>
      <c r="BU49" s="90"/>
      <c r="BV49" s="90">
        <v>0.51</v>
      </c>
      <c r="BW49" s="90">
        <v>0.51</v>
      </c>
      <c r="BX49" s="90">
        <v>0.51</v>
      </c>
    </row>
    <row r="50" spans="35:76" ht="15.5" thickBot="1" x14ac:dyDescent="0.35">
      <c r="AI50" s="15"/>
      <c r="AJ50" s="15"/>
      <c r="AK50" s="15"/>
      <c r="AL50" s="15"/>
      <c r="AN50" s="15"/>
      <c r="AO50" s="15"/>
      <c r="AP50" s="15"/>
      <c r="AQ50" s="15"/>
      <c r="AS50" s="42">
        <f t="shared" si="12"/>
        <v>0</v>
      </c>
      <c r="AT50" s="43" t="str">
        <f t="shared" si="11"/>
        <v/>
      </c>
      <c r="BD50" s="1">
        <v>43</v>
      </c>
      <c r="BE50" s="1" t="s">
        <v>110</v>
      </c>
      <c r="BF50" s="77">
        <v>0.51</v>
      </c>
      <c r="BG50" s="79">
        <f>+BJ50</f>
        <v>0.51</v>
      </c>
      <c r="BH50" s="79">
        <f t="shared" ref="BH50:BI54" si="16">+BG50</f>
        <v>0.51</v>
      </c>
      <c r="BI50" s="79">
        <f t="shared" si="16"/>
        <v>0.51</v>
      </c>
      <c r="BJ50" s="77">
        <v>0.51</v>
      </c>
      <c r="BQ50" s="66" t="s">
        <v>109</v>
      </c>
      <c r="BR50" s="67">
        <v>0.51</v>
      </c>
      <c r="BS50" s="67">
        <v>0.51</v>
      </c>
      <c r="BT50" s="90"/>
      <c r="BU50" s="90"/>
      <c r="BV50" s="90"/>
      <c r="BW50" s="90"/>
      <c r="BX50" s="90"/>
    </row>
    <row r="51" spans="35:76" ht="25.5" thickBot="1" x14ac:dyDescent="0.35">
      <c r="AI51" s="15"/>
      <c r="AJ51" s="15"/>
      <c r="AK51" s="15"/>
      <c r="AL51" s="15"/>
      <c r="AN51" s="15"/>
      <c r="AO51" s="15"/>
      <c r="AP51" s="15"/>
      <c r="AQ51" s="15"/>
      <c r="AS51" s="42">
        <f t="shared" si="12"/>
        <v>0</v>
      </c>
      <c r="AT51" s="43" t="str">
        <f t="shared" si="11"/>
        <v/>
      </c>
      <c r="BD51" s="1">
        <v>44</v>
      </c>
      <c r="BE51" s="1" t="s">
        <v>441</v>
      </c>
      <c r="BF51" s="77">
        <v>0.51</v>
      </c>
      <c r="BG51" s="79">
        <f>+BJ51</f>
        <v>0.51</v>
      </c>
      <c r="BH51" s="79">
        <f t="shared" si="16"/>
        <v>0.51</v>
      </c>
      <c r="BI51" s="79">
        <f t="shared" si="16"/>
        <v>0.51</v>
      </c>
      <c r="BJ51" s="77">
        <v>0.51</v>
      </c>
      <c r="BQ51" s="66" t="s">
        <v>110</v>
      </c>
      <c r="BR51" s="67">
        <v>0.51</v>
      </c>
      <c r="BS51" s="67">
        <v>0.51</v>
      </c>
      <c r="BT51" s="90"/>
      <c r="BU51" s="90"/>
      <c r="BV51" s="90"/>
      <c r="BW51" s="90"/>
      <c r="BX51" s="90"/>
    </row>
    <row r="52" spans="35:76" ht="25.5" thickBot="1" x14ac:dyDescent="0.35">
      <c r="AI52" s="15"/>
      <c r="AJ52" s="15"/>
      <c r="AK52" s="15"/>
      <c r="AL52" s="15"/>
      <c r="AN52" s="15"/>
      <c r="AO52" s="15"/>
      <c r="AP52" s="15"/>
      <c r="AQ52" s="15"/>
      <c r="AS52" s="42">
        <f t="shared" si="12"/>
        <v>0</v>
      </c>
      <c r="AT52" s="43" t="str">
        <f t="shared" si="11"/>
        <v/>
      </c>
      <c r="BD52" s="1">
        <v>45</v>
      </c>
      <c r="BE52" s="1" t="s">
        <v>111</v>
      </c>
      <c r="BF52" s="77">
        <v>0.56999999999999995</v>
      </c>
      <c r="BG52" s="79">
        <v>0.56999999999999995</v>
      </c>
      <c r="BH52" s="79">
        <v>0.56000000000000005</v>
      </c>
      <c r="BI52" s="79">
        <f t="shared" si="16"/>
        <v>0.56000000000000005</v>
      </c>
      <c r="BJ52" s="77">
        <v>0.56000000000000005</v>
      </c>
      <c r="BQ52" s="66" t="s">
        <v>111</v>
      </c>
      <c r="BR52" s="67">
        <v>0.56999999999999995</v>
      </c>
      <c r="BS52" s="67">
        <v>0.56999999999999995</v>
      </c>
      <c r="BT52" s="90"/>
      <c r="BU52" s="90"/>
      <c r="BV52" s="90"/>
      <c r="BW52" s="90"/>
      <c r="BX52" s="90"/>
    </row>
    <row r="53" spans="35:76" ht="25.5" thickBot="1" x14ac:dyDescent="0.35">
      <c r="AI53" s="15"/>
      <c r="AJ53" s="15"/>
      <c r="AK53" s="15"/>
      <c r="AL53" s="15"/>
      <c r="AN53" s="15"/>
      <c r="AO53" s="15"/>
      <c r="AP53" s="15"/>
      <c r="AQ53" s="15"/>
      <c r="AS53" s="42">
        <f t="shared" si="12"/>
        <v>0</v>
      </c>
      <c r="AT53" s="43">
        <f t="shared" si="11"/>
        <v>0</v>
      </c>
      <c r="BD53" s="1">
        <v>46</v>
      </c>
      <c r="BE53" s="1" t="s">
        <v>112</v>
      </c>
      <c r="BF53" s="77">
        <v>0.56000000000000005</v>
      </c>
      <c r="BG53" s="79">
        <v>0.55000000000000004</v>
      </c>
      <c r="BH53" s="79">
        <v>0.54</v>
      </c>
      <c r="BI53" s="79">
        <v>0.52</v>
      </c>
      <c r="BJ53" s="77">
        <v>0.52</v>
      </c>
      <c r="BQ53" s="66" t="s">
        <v>112</v>
      </c>
      <c r="BR53" s="67">
        <v>0.53</v>
      </c>
      <c r="BS53" s="67">
        <v>0.54</v>
      </c>
      <c r="BT53" s="90"/>
      <c r="BU53" s="90"/>
      <c r="BV53" s="90"/>
      <c r="BW53" s="90"/>
      <c r="BX53" s="90"/>
    </row>
    <row r="54" spans="35:76" ht="60.5" thickBot="1" x14ac:dyDescent="0.35">
      <c r="AI54" s="15"/>
      <c r="AJ54" s="15"/>
      <c r="AK54" s="15"/>
      <c r="AL54" s="15"/>
      <c r="AN54" s="15"/>
      <c r="AO54" s="15"/>
      <c r="AP54" s="15"/>
      <c r="AQ54" s="15"/>
      <c r="AS54" s="44" t="str">
        <f t="shared" ref="AS54:AT69" si="17">AF4</f>
        <v xml:space="preserve">Bridge clip-ons to existing structures to  provide for walkers and cyclists </v>
      </c>
      <c r="AT54" s="45" t="str">
        <f t="shared" si="17"/>
        <v>Length (km)</v>
      </c>
      <c r="BD54" s="1">
        <v>47</v>
      </c>
      <c r="BE54" s="1" t="s">
        <v>113</v>
      </c>
      <c r="BF54" s="77">
        <v>0.52</v>
      </c>
      <c r="BG54" s="79">
        <v>0.52</v>
      </c>
      <c r="BH54" s="79">
        <v>0.51</v>
      </c>
      <c r="BI54" s="79">
        <f t="shared" si="16"/>
        <v>0.51</v>
      </c>
      <c r="BJ54" s="77">
        <v>0.51</v>
      </c>
      <c r="BK54" s="144">
        <v>1</v>
      </c>
      <c r="BL54" s="144">
        <v>1</v>
      </c>
      <c r="BM54" s="144">
        <v>1</v>
      </c>
      <c r="BN54" s="144">
        <v>1</v>
      </c>
      <c r="BO54" s="144">
        <v>1</v>
      </c>
      <c r="BP54" s="146" t="s">
        <v>440</v>
      </c>
      <c r="BQ54" s="70" t="s">
        <v>113</v>
      </c>
      <c r="BR54" s="68">
        <v>0.52</v>
      </c>
      <c r="BS54" s="68">
        <v>0.52</v>
      </c>
      <c r="BT54" s="90"/>
      <c r="BU54" s="90"/>
      <c r="BV54" s="90">
        <v>1</v>
      </c>
      <c r="BW54" s="90">
        <v>1</v>
      </c>
      <c r="BX54" s="90">
        <v>1</v>
      </c>
    </row>
    <row r="55" spans="35:76" ht="181" customHeight="1" thickBot="1" x14ac:dyDescent="0.35">
      <c r="AI55" s="15"/>
      <c r="AJ55" s="15"/>
      <c r="AK55" s="15"/>
      <c r="AL55" s="15"/>
      <c r="AN55" s="15"/>
      <c r="AO55" s="15"/>
      <c r="AP55" s="15"/>
      <c r="AQ55" s="15"/>
      <c r="AS55" s="44" t="str">
        <f t="shared" ref="AS55:AS57" si="18">AF5</f>
        <v>Cycle ways ( incl. new or improved cycleways and shared paths; lanes, signage and markings, bicycle parking/rack, shared bridges and structures, targeted education &amp; promotion)  excludes all off road and mountain biking trails</v>
      </c>
      <c r="AT55" s="45" t="str">
        <f t="shared" si="17"/>
        <v>Length (km)</v>
      </c>
      <c r="BD55" s="1">
        <v>48</v>
      </c>
      <c r="BE55" s="1" t="s">
        <v>114</v>
      </c>
      <c r="BF55" s="77">
        <v>0.51</v>
      </c>
      <c r="BG55" s="79">
        <f>+BJ55</f>
        <v>0.51</v>
      </c>
      <c r="BH55" s="79">
        <f t="shared" ref="BH55:BI57" si="19">+BG55</f>
        <v>0.51</v>
      </c>
      <c r="BI55" s="79">
        <f t="shared" si="19"/>
        <v>0.51</v>
      </c>
      <c r="BJ55" s="77">
        <v>0.51</v>
      </c>
      <c r="BQ55" s="66" t="s">
        <v>114</v>
      </c>
      <c r="BR55" s="67">
        <v>0.51</v>
      </c>
      <c r="BS55" s="67">
        <v>0.51</v>
      </c>
      <c r="BT55" s="90"/>
      <c r="BU55" s="90"/>
      <c r="BV55" s="90"/>
      <c r="BW55" s="90"/>
      <c r="BX55" s="90"/>
    </row>
    <row r="56" spans="35:76" ht="121" customHeight="1" thickBot="1" x14ac:dyDescent="0.35">
      <c r="AI56" s="15"/>
      <c r="AJ56" s="15"/>
      <c r="AK56" s="15"/>
      <c r="AL56" s="15"/>
      <c r="AN56" s="15"/>
      <c r="AO56" s="15"/>
      <c r="AP56" s="15"/>
      <c r="AQ56" s="15"/>
      <c r="AS56" s="44" t="str">
        <f t="shared" si="18"/>
        <v>Innovating street initiatives in advance of permanent upgrades(Inc. improvements to street design; activations that help communities re-imagine their streets).</v>
      </c>
      <c r="AT56" s="45" t="str">
        <f t="shared" si="17"/>
        <v>Length (km)</v>
      </c>
      <c r="BD56" s="1">
        <v>49</v>
      </c>
      <c r="BE56" s="1" t="s">
        <v>115</v>
      </c>
      <c r="BF56" s="77">
        <v>0.51</v>
      </c>
      <c r="BG56" s="79">
        <f>+BJ56</f>
        <v>0.51</v>
      </c>
      <c r="BH56" s="79">
        <f t="shared" si="19"/>
        <v>0.51</v>
      </c>
      <c r="BI56" s="79">
        <f t="shared" si="19"/>
        <v>0.51</v>
      </c>
      <c r="BJ56" s="77">
        <v>0.51</v>
      </c>
      <c r="BQ56" s="66" t="s">
        <v>115</v>
      </c>
      <c r="BR56" s="67">
        <v>0.51</v>
      </c>
      <c r="BS56" s="67">
        <v>0.51</v>
      </c>
      <c r="BT56" s="90"/>
      <c r="BU56" s="90"/>
      <c r="BV56" s="90"/>
      <c r="BW56" s="90"/>
      <c r="BX56" s="90"/>
    </row>
    <row r="57" spans="35:76" ht="30.5" thickBot="1" x14ac:dyDescent="0.35">
      <c r="AS57" s="44" t="str">
        <f t="shared" si="18"/>
        <v>Lighting improvements</v>
      </c>
      <c r="AT57" s="45" t="str">
        <f t="shared" si="17"/>
        <v># of assets</v>
      </c>
      <c r="BD57" s="1">
        <v>50</v>
      </c>
      <c r="BE57" s="1" t="s">
        <v>126</v>
      </c>
      <c r="BF57" s="77">
        <v>0.51</v>
      </c>
      <c r="BG57" s="79">
        <f>+BJ57</f>
        <v>0.51</v>
      </c>
      <c r="BH57" s="79">
        <f t="shared" si="19"/>
        <v>0.51</v>
      </c>
      <c r="BI57" s="79">
        <f t="shared" si="19"/>
        <v>0.51</v>
      </c>
      <c r="BJ57" s="77">
        <v>0.51</v>
      </c>
      <c r="BQ57" s="66" t="s">
        <v>116</v>
      </c>
      <c r="BR57" s="67">
        <v>0.51</v>
      </c>
      <c r="BS57" s="67">
        <v>0.51</v>
      </c>
      <c r="BT57" s="90"/>
      <c r="BU57" s="90"/>
      <c r="BV57" s="90"/>
      <c r="BW57" s="90"/>
      <c r="BX57" s="90"/>
    </row>
    <row r="58" spans="35:76" ht="61" customHeight="1" thickBot="1" x14ac:dyDescent="0.4">
      <c r="AS58" s="44" t="str">
        <f t="shared" ref="AS58:AT73" si="20">AF8</f>
        <v xml:space="preserve">Quite Streets; shared space streets or streets closed to vehicle traffic. Amenity improvements such seating, planting and wayfinding. </v>
      </c>
      <c r="AT58" s="45" t="str">
        <f t="shared" si="17"/>
        <v>Length (km)</v>
      </c>
      <c r="BE58" s="1" t="s">
        <v>117</v>
      </c>
      <c r="BF58" s="77">
        <v>0.51</v>
      </c>
      <c r="BG58" s="77">
        <v>0.51</v>
      </c>
      <c r="BH58" s="77">
        <v>0.51</v>
      </c>
      <c r="BI58" s="77">
        <v>0.51</v>
      </c>
      <c r="BJ58" s="77">
        <v>0.51</v>
      </c>
      <c r="BQ58" s="69" t="s">
        <v>117</v>
      </c>
      <c r="BR58" s="67">
        <v>0.51</v>
      </c>
      <c r="BS58" s="67">
        <v>0.51</v>
      </c>
      <c r="BT58" s="90"/>
      <c r="BU58" s="90"/>
      <c r="BV58" s="90">
        <v>0.51</v>
      </c>
      <c r="BW58" s="90">
        <v>0.51</v>
      </c>
      <c r="BX58" s="90">
        <v>0.51</v>
      </c>
    </row>
    <row r="59" spans="35:76" ht="106" customHeight="1" thickBot="1" x14ac:dyDescent="0.35">
      <c r="AS59" s="44" t="str">
        <f t="shared" si="20"/>
        <v>Travel Demand Management</v>
      </c>
      <c r="AT59" s="45" t="str">
        <f t="shared" si="17"/>
        <v>N/A</v>
      </c>
      <c r="BD59" s="1">
        <v>51</v>
      </c>
      <c r="BE59" s="1" t="s">
        <v>118</v>
      </c>
      <c r="BF59" s="77">
        <v>0.51</v>
      </c>
      <c r="BG59" s="79">
        <f>+BJ59</f>
        <v>0.51</v>
      </c>
      <c r="BH59" s="79">
        <f>+BG59</f>
        <v>0.51</v>
      </c>
      <c r="BI59" s="79">
        <f>+BH59</f>
        <v>0.51</v>
      </c>
      <c r="BJ59" s="77">
        <v>0.51</v>
      </c>
      <c r="BQ59" s="71" t="s">
        <v>118</v>
      </c>
      <c r="BR59" s="72">
        <v>0.51</v>
      </c>
      <c r="BS59" s="72">
        <v>0.51</v>
      </c>
      <c r="BT59" s="90"/>
      <c r="BU59" s="90"/>
      <c r="BV59" s="90">
        <v>0.51</v>
      </c>
      <c r="BW59" s="90">
        <v>0.51</v>
      </c>
      <c r="BX59" s="90">
        <v>0.51</v>
      </c>
    </row>
    <row r="60" spans="35:76" ht="31" customHeight="1" thickBot="1" x14ac:dyDescent="0.4">
      <c r="AS60" s="44" t="str">
        <f t="shared" si="20"/>
        <v>Walking improvements (incl. new or improved footpaths; pedestrian crossings; pedestrian refuges;  crossing controls; all signage and markings, pedestrian overbridges and underpasses, targeted education &amp; promotion). Excludes footpath maintenance</v>
      </c>
      <c r="AT60" s="45" t="str">
        <f t="shared" si="17"/>
        <v>Length (km)</v>
      </c>
      <c r="BD60" s="1">
        <v>52</v>
      </c>
      <c r="BE60" s="1" t="s">
        <v>116</v>
      </c>
      <c r="BF60" s="77">
        <v>0.51</v>
      </c>
      <c r="BG60" s="79">
        <f>+BJ60</f>
        <v>0.51</v>
      </c>
      <c r="BH60" s="79">
        <f>+BG60</f>
        <v>0.51</v>
      </c>
      <c r="BI60" s="79">
        <f>+BH60</f>
        <v>0.51</v>
      </c>
      <c r="BJ60" s="77">
        <v>0.51</v>
      </c>
      <c r="BQ60" s="69" t="s">
        <v>119</v>
      </c>
      <c r="BR60" s="67">
        <v>0.51</v>
      </c>
      <c r="BS60" s="67">
        <v>0.51</v>
      </c>
      <c r="BT60" s="90"/>
      <c r="BU60" s="90"/>
      <c r="BV60" s="90">
        <v>0.51</v>
      </c>
      <c r="BW60" s="90">
        <v>0.51</v>
      </c>
      <c r="BX60" s="90">
        <v>0.51</v>
      </c>
    </row>
    <row r="61" spans="35:76" ht="76" customHeight="1" thickBot="1" x14ac:dyDescent="0.35">
      <c r="AS61" s="44" t="str">
        <f t="shared" si="20"/>
        <v>Widening the existing carriageway to provide cycle lanes</v>
      </c>
      <c r="AT61" s="45" t="str">
        <f t="shared" si="17"/>
        <v>Length (km)</v>
      </c>
      <c r="BE61" s="1" t="s">
        <v>119</v>
      </c>
      <c r="BF61" s="77">
        <v>0.51</v>
      </c>
      <c r="BG61" s="77">
        <v>0.51</v>
      </c>
      <c r="BH61" s="77">
        <v>0.51</v>
      </c>
      <c r="BI61" s="77">
        <v>0.51</v>
      </c>
      <c r="BJ61" s="77">
        <v>0.51</v>
      </c>
      <c r="BQ61" s="70" t="s">
        <v>120</v>
      </c>
      <c r="BR61" s="68">
        <v>0.51</v>
      </c>
      <c r="BS61" s="68">
        <v>0.51</v>
      </c>
      <c r="BT61" s="90"/>
      <c r="BU61" s="90"/>
      <c r="BV61" s="90">
        <v>1</v>
      </c>
      <c r="BW61" s="90">
        <v>1</v>
      </c>
      <c r="BX61" s="90">
        <v>1</v>
      </c>
    </row>
    <row r="62" spans="35:76" ht="31" customHeight="1" thickBot="1" x14ac:dyDescent="0.35">
      <c r="AS62" s="44" t="str">
        <f t="shared" si="20"/>
        <v>Other, as agreed with NZTA</v>
      </c>
      <c r="AT62" s="45" t="str">
        <f t="shared" si="17"/>
        <v>N/A</v>
      </c>
      <c r="BD62" s="1">
        <v>53</v>
      </c>
      <c r="BE62" s="1" t="s">
        <v>120</v>
      </c>
      <c r="BF62" s="77">
        <v>0.51</v>
      </c>
      <c r="BG62" s="79">
        <f>+BJ62</f>
        <v>0.51</v>
      </c>
      <c r="BH62" s="79">
        <f t="shared" ref="BH62:BI64" si="21">+BG62</f>
        <v>0.51</v>
      </c>
      <c r="BI62" s="79">
        <f t="shared" si="21"/>
        <v>0.51</v>
      </c>
      <c r="BJ62" s="77">
        <v>0.51</v>
      </c>
      <c r="BK62" s="144">
        <v>1</v>
      </c>
      <c r="BL62" s="144">
        <v>1</v>
      </c>
      <c r="BM62" s="144">
        <v>1</v>
      </c>
      <c r="BN62" s="144">
        <v>1</v>
      </c>
      <c r="BO62" s="144">
        <v>1</v>
      </c>
      <c r="BP62" s="146" t="s">
        <v>440</v>
      </c>
      <c r="BQ62" s="66" t="s">
        <v>121</v>
      </c>
      <c r="BR62" s="67">
        <v>0.51</v>
      </c>
      <c r="BS62" s="67">
        <v>0.51</v>
      </c>
      <c r="BT62" s="90"/>
      <c r="BU62" s="90"/>
      <c r="BV62" s="90"/>
      <c r="BW62" s="90"/>
      <c r="BX62" s="90"/>
    </row>
    <row r="63" spans="35:76" ht="46" customHeight="1" thickBot="1" x14ac:dyDescent="0.35">
      <c r="AS63" s="44">
        <f t="shared" si="20"/>
        <v>0</v>
      </c>
      <c r="AT63" s="45" t="str">
        <f t="shared" si="17"/>
        <v/>
      </c>
      <c r="BD63" s="1">
        <v>54</v>
      </c>
      <c r="BE63" s="1" t="s">
        <v>121</v>
      </c>
      <c r="BF63" s="77">
        <v>0.51</v>
      </c>
      <c r="BG63" s="79">
        <f>+BJ63</f>
        <v>0.51</v>
      </c>
      <c r="BH63" s="79">
        <f t="shared" si="21"/>
        <v>0.51</v>
      </c>
      <c r="BI63" s="79">
        <f t="shared" si="21"/>
        <v>0.51</v>
      </c>
      <c r="BJ63" s="77">
        <v>0.51</v>
      </c>
      <c r="BN63" s="144"/>
      <c r="BO63" s="144"/>
      <c r="BP63" s="146"/>
      <c r="BQ63" s="66" t="s">
        <v>122</v>
      </c>
      <c r="BR63" s="67">
        <v>0.51</v>
      </c>
      <c r="BS63" s="67">
        <v>0.51</v>
      </c>
      <c r="BT63" s="90"/>
      <c r="BU63" s="90"/>
      <c r="BV63" s="90"/>
      <c r="BW63" s="90"/>
      <c r="BX63" s="90"/>
    </row>
    <row r="64" spans="35:76" ht="46" customHeight="1" thickBot="1" x14ac:dyDescent="0.4">
      <c r="AS64" s="44">
        <f t="shared" si="20"/>
        <v>0</v>
      </c>
      <c r="AT64" s="45" t="str">
        <f t="shared" si="17"/>
        <v/>
      </c>
      <c r="BD64" s="1">
        <v>56</v>
      </c>
      <c r="BE64" s="1" t="s">
        <v>122</v>
      </c>
      <c r="BF64" s="77">
        <v>0.51</v>
      </c>
      <c r="BG64" s="79">
        <f>+BJ64</f>
        <v>0.51</v>
      </c>
      <c r="BH64" s="79">
        <f t="shared" si="21"/>
        <v>0.51</v>
      </c>
      <c r="BI64" s="79">
        <f t="shared" si="21"/>
        <v>0.51</v>
      </c>
      <c r="BJ64" s="77">
        <v>0.51</v>
      </c>
      <c r="BN64" s="144"/>
      <c r="BO64" s="144"/>
      <c r="BP64" s="146"/>
      <c r="BQ64" s="69" t="s">
        <v>123</v>
      </c>
      <c r="BR64" s="67">
        <v>0.51</v>
      </c>
      <c r="BS64" s="67">
        <v>0.51</v>
      </c>
      <c r="BT64" s="90"/>
      <c r="BU64" s="90"/>
      <c r="BV64" s="90">
        <v>0.51</v>
      </c>
      <c r="BW64" s="90">
        <v>0.51</v>
      </c>
      <c r="BX64" s="90">
        <v>0.51</v>
      </c>
    </row>
    <row r="65" spans="24:76" ht="31" customHeight="1" thickBot="1" x14ac:dyDescent="0.35">
      <c r="AS65" s="44">
        <f t="shared" si="20"/>
        <v>0</v>
      </c>
      <c r="AT65" s="45" t="str">
        <f t="shared" si="17"/>
        <v/>
      </c>
      <c r="BE65" s="1" t="s">
        <v>123</v>
      </c>
      <c r="BF65" s="77">
        <v>0.51</v>
      </c>
      <c r="BG65" s="77">
        <v>0.51</v>
      </c>
      <c r="BH65" s="77">
        <v>0.51</v>
      </c>
      <c r="BI65" s="77">
        <v>0.51</v>
      </c>
      <c r="BJ65" s="77">
        <v>0.51</v>
      </c>
      <c r="BQ65" s="70" t="s">
        <v>125</v>
      </c>
      <c r="BR65" s="68">
        <v>0.51</v>
      </c>
      <c r="BS65" s="68">
        <v>0.51</v>
      </c>
      <c r="BT65" s="90"/>
      <c r="BU65" s="90"/>
      <c r="BV65" s="90">
        <v>1</v>
      </c>
      <c r="BW65" s="90">
        <v>1</v>
      </c>
      <c r="BX65" s="90">
        <v>1</v>
      </c>
    </row>
    <row r="66" spans="24:76" ht="25.5" thickBot="1" x14ac:dyDescent="0.35">
      <c r="X66" s="63"/>
      <c r="AC66" s="15"/>
      <c r="AH66" s="15"/>
      <c r="AS66" s="44">
        <f t="shared" si="20"/>
        <v>0</v>
      </c>
      <c r="AT66" s="45" t="str">
        <f t="shared" si="17"/>
        <v/>
      </c>
      <c r="BD66" s="1">
        <v>57</v>
      </c>
      <c r="BE66" s="1" t="s">
        <v>125</v>
      </c>
      <c r="BF66" s="77">
        <v>0.51</v>
      </c>
      <c r="BG66" s="79">
        <f t="shared" ref="BG66:BG72" si="22">+BJ66</f>
        <v>0.52</v>
      </c>
      <c r="BH66" s="79">
        <f t="shared" ref="BH66:BI72" si="23">+BG66</f>
        <v>0.52</v>
      </c>
      <c r="BI66" s="79">
        <f t="shared" si="23"/>
        <v>0.52</v>
      </c>
      <c r="BJ66" s="77">
        <v>0.52</v>
      </c>
      <c r="BK66" s="144">
        <v>1</v>
      </c>
      <c r="BL66" s="144">
        <v>1</v>
      </c>
      <c r="BM66" s="144">
        <v>1</v>
      </c>
      <c r="BN66" s="144">
        <v>1</v>
      </c>
      <c r="BO66" s="144">
        <v>1</v>
      </c>
      <c r="BP66" s="146" t="s">
        <v>440</v>
      </c>
      <c r="BQ66" s="66" t="s">
        <v>126</v>
      </c>
      <c r="BR66" s="67">
        <v>0.51</v>
      </c>
      <c r="BS66" s="67">
        <v>0.51</v>
      </c>
      <c r="BT66" s="90"/>
      <c r="BU66" s="90"/>
      <c r="BV66" s="90"/>
      <c r="BW66" s="90"/>
      <c r="BX66" s="90"/>
    </row>
    <row r="67" spans="24:76" ht="35.5" customHeight="1" thickBot="1" x14ac:dyDescent="0.35">
      <c r="X67" s="63"/>
      <c r="AC67" s="15"/>
      <c r="AH67" s="15"/>
      <c r="AS67" s="44">
        <f t="shared" si="20"/>
        <v>0</v>
      </c>
      <c r="AT67" s="45" t="str">
        <f t="shared" si="17"/>
        <v/>
      </c>
      <c r="BD67" s="1">
        <v>58</v>
      </c>
      <c r="BE67" s="1" t="s">
        <v>127</v>
      </c>
      <c r="BF67" s="77">
        <v>0.51</v>
      </c>
      <c r="BG67" s="79">
        <f t="shared" si="22"/>
        <v>0.51</v>
      </c>
      <c r="BH67" s="79">
        <f t="shared" si="23"/>
        <v>0.51</v>
      </c>
      <c r="BI67" s="79">
        <f t="shared" si="23"/>
        <v>0.51</v>
      </c>
      <c r="BJ67" s="77">
        <v>0.51</v>
      </c>
      <c r="BQ67" s="66" t="s">
        <v>127</v>
      </c>
      <c r="BR67" s="67">
        <v>0.51</v>
      </c>
      <c r="BS67" s="67">
        <v>0.51</v>
      </c>
      <c r="BT67" s="90"/>
      <c r="BU67" s="90"/>
      <c r="BV67" s="90"/>
      <c r="BW67" s="90"/>
      <c r="BX67" s="90"/>
    </row>
    <row r="68" spans="24:76" ht="35.5" customHeight="1" thickBot="1" x14ac:dyDescent="0.35">
      <c r="X68" s="63"/>
      <c r="AC68" s="15"/>
      <c r="AH68" s="15"/>
      <c r="AS68" s="44">
        <f t="shared" si="20"/>
        <v>0</v>
      </c>
      <c r="AT68" s="45" t="str">
        <f t="shared" si="17"/>
        <v/>
      </c>
      <c r="BD68" s="1">
        <v>59</v>
      </c>
      <c r="BE68" s="1" t="s">
        <v>128</v>
      </c>
      <c r="BF68" s="77">
        <v>0.51</v>
      </c>
      <c r="BG68" s="79">
        <f t="shared" si="22"/>
        <v>0.51</v>
      </c>
      <c r="BH68" s="79">
        <f t="shared" si="23"/>
        <v>0.51</v>
      </c>
      <c r="BI68" s="79">
        <f t="shared" si="23"/>
        <v>0.51</v>
      </c>
      <c r="BJ68" s="77">
        <v>0.51</v>
      </c>
      <c r="BQ68" s="66" t="s">
        <v>128</v>
      </c>
      <c r="BR68" s="67">
        <v>0.51</v>
      </c>
      <c r="BS68" s="67">
        <v>0.51</v>
      </c>
      <c r="BT68" s="90"/>
      <c r="BU68" s="90"/>
      <c r="BV68" s="90"/>
      <c r="BW68" s="90"/>
      <c r="BX68" s="90"/>
    </row>
    <row r="69" spans="24:76" ht="35.5" customHeight="1" thickBot="1" x14ac:dyDescent="0.35">
      <c r="AS69" s="44">
        <f t="shared" si="20"/>
        <v>0</v>
      </c>
      <c r="AT69" s="45" t="str">
        <f t="shared" si="17"/>
        <v/>
      </c>
      <c r="BD69" s="1">
        <v>60</v>
      </c>
      <c r="BE69" s="1" t="s">
        <v>129</v>
      </c>
      <c r="BF69" s="77">
        <v>0.51</v>
      </c>
      <c r="BG69" s="79">
        <f t="shared" si="22"/>
        <v>0.51</v>
      </c>
      <c r="BH69" s="79">
        <f t="shared" si="23"/>
        <v>0.51</v>
      </c>
      <c r="BI69" s="79">
        <f t="shared" si="23"/>
        <v>0.51</v>
      </c>
      <c r="BJ69" s="77">
        <v>0.51</v>
      </c>
      <c r="BQ69" s="66" t="s">
        <v>129</v>
      </c>
      <c r="BR69" s="67">
        <v>0.51</v>
      </c>
      <c r="BS69" s="67">
        <v>0.51</v>
      </c>
      <c r="BT69" s="90"/>
      <c r="BU69" s="90"/>
      <c r="BV69" s="90"/>
      <c r="BW69" s="90"/>
      <c r="BX69" s="90"/>
    </row>
    <row r="70" spans="24:76" ht="35.5" customHeight="1" thickBot="1" x14ac:dyDescent="0.35">
      <c r="AS70" s="44">
        <f t="shared" si="20"/>
        <v>0</v>
      </c>
      <c r="AT70" s="45" t="str">
        <f t="shared" si="20"/>
        <v/>
      </c>
      <c r="BD70" s="1">
        <v>61</v>
      </c>
      <c r="BE70" s="1" t="s">
        <v>130</v>
      </c>
      <c r="BF70" s="77">
        <v>0.51</v>
      </c>
      <c r="BG70" s="79">
        <f t="shared" si="22"/>
        <v>0.51</v>
      </c>
      <c r="BH70" s="79">
        <f t="shared" si="23"/>
        <v>0.51</v>
      </c>
      <c r="BI70" s="79">
        <f t="shared" si="23"/>
        <v>0.51</v>
      </c>
      <c r="BJ70" s="77">
        <v>0.51</v>
      </c>
      <c r="BQ70" s="66" t="s">
        <v>130</v>
      </c>
      <c r="BR70" s="67">
        <v>0.51</v>
      </c>
      <c r="BS70" s="67">
        <v>0.51</v>
      </c>
      <c r="BT70" s="90"/>
      <c r="BU70" s="90"/>
      <c r="BV70" s="90"/>
      <c r="BW70" s="90"/>
      <c r="BX70" s="90"/>
    </row>
    <row r="71" spans="24:76" ht="35.5" customHeight="1" thickBot="1" x14ac:dyDescent="0.35">
      <c r="AS71" s="44">
        <f t="shared" ref="AS71:AT78" si="24">AF21</f>
        <v>0</v>
      </c>
      <c r="AT71" s="45" t="str">
        <f t="shared" si="20"/>
        <v/>
      </c>
      <c r="BD71" s="1">
        <v>62</v>
      </c>
      <c r="BE71" s="1" t="s">
        <v>131</v>
      </c>
      <c r="BF71" s="77">
        <v>0.6</v>
      </c>
      <c r="BG71" s="79">
        <f t="shared" si="22"/>
        <v>0.64</v>
      </c>
      <c r="BH71" s="79">
        <f t="shared" si="23"/>
        <v>0.64</v>
      </c>
      <c r="BI71" s="79">
        <f t="shared" si="23"/>
        <v>0.64</v>
      </c>
      <c r="BJ71" s="77">
        <v>0.64</v>
      </c>
      <c r="BQ71" s="66" t="s">
        <v>131</v>
      </c>
      <c r="BR71" s="67">
        <v>0.59</v>
      </c>
      <c r="BS71" s="67">
        <v>0.6</v>
      </c>
      <c r="BT71" s="90"/>
      <c r="BU71" s="90"/>
      <c r="BV71" s="90"/>
      <c r="BW71" s="90"/>
      <c r="BX71" s="90"/>
    </row>
    <row r="72" spans="24:76" ht="35.5" customHeight="1" thickBot="1" x14ac:dyDescent="0.35">
      <c r="AS72" s="44">
        <f t="shared" si="24"/>
        <v>0</v>
      </c>
      <c r="AT72" s="45" t="str">
        <f t="shared" si="20"/>
        <v/>
      </c>
      <c r="BD72" s="1">
        <v>63</v>
      </c>
      <c r="BE72" s="1" t="s">
        <v>132</v>
      </c>
      <c r="BF72" s="77">
        <v>0.66</v>
      </c>
      <c r="BG72" s="79">
        <f t="shared" si="22"/>
        <v>0.72</v>
      </c>
      <c r="BH72" s="79">
        <f t="shared" si="23"/>
        <v>0.72</v>
      </c>
      <c r="BI72" s="79">
        <f t="shared" si="23"/>
        <v>0.72</v>
      </c>
      <c r="BJ72" s="77">
        <v>0.72</v>
      </c>
      <c r="BK72" s="144">
        <v>1</v>
      </c>
      <c r="BL72" s="144">
        <v>1</v>
      </c>
      <c r="BM72" s="144">
        <v>1</v>
      </c>
      <c r="BN72" s="144">
        <v>1</v>
      </c>
      <c r="BO72" s="144">
        <v>1</v>
      </c>
      <c r="BP72" s="146" t="s">
        <v>440</v>
      </c>
      <c r="BQ72" s="70" t="s">
        <v>132</v>
      </c>
      <c r="BR72" s="68">
        <v>0.66</v>
      </c>
      <c r="BS72" s="68">
        <v>0.66</v>
      </c>
      <c r="BT72" s="90"/>
      <c r="BU72" s="90"/>
      <c r="BV72" s="90">
        <v>1</v>
      </c>
      <c r="BW72" s="90">
        <v>1</v>
      </c>
      <c r="BX72" s="90">
        <v>1</v>
      </c>
    </row>
    <row r="73" spans="24:76" ht="30.75" customHeight="1" thickBot="1" x14ac:dyDescent="0.4">
      <c r="AS73" s="44">
        <f t="shared" si="24"/>
        <v>0</v>
      </c>
      <c r="AT73" s="45" t="str">
        <f t="shared" si="20"/>
        <v/>
      </c>
      <c r="BE73" s="1" t="s">
        <v>133</v>
      </c>
      <c r="BF73" s="77">
        <v>0.51</v>
      </c>
      <c r="BG73" s="77">
        <v>0.51</v>
      </c>
      <c r="BH73" s="77">
        <v>0.51</v>
      </c>
      <c r="BI73" s="77">
        <v>0.51</v>
      </c>
      <c r="BJ73" s="77">
        <v>0.51</v>
      </c>
      <c r="BQ73" s="69" t="s">
        <v>133</v>
      </c>
      <c r="BR73" s="67">
        <v>0.51</v>
      </c>
      <c r="BS73" s="67">
        <v>0.51</v>
      </c>
      <c r="BT73" s="90"/>
      <c r="BU73" s="90"/>
      <c r="BV73" s="90">
        <v>0.51</v>
      </c>
      <c r="BW73" s="90">
        <v>0.51</v>
      </c>
      <c r="BX73" s="90">
        <v>0.51</v>
      </c>
    </row>
    <row r="74" spans="24:76" ht="25.5" thickBot="1" x14ac:dyDescent="0.35">
      <c r="AS74" s="44">
        <f t="shared" si="24"/>
        <v>0</v>
      </c>
      <c r="AT74" s="45" t="str">
        <f t="shared" si="24"/>
        <v/>
      </c>
      <c r="BD74" s="1">
        <v>64</v>
      </c>
      <c r="BE74" s="1" t="s">
        <v>134</v>
      </c>
      <c r="BF74" s="77">
        <v>0.57999999999999996</v>
      </c>
      <c r="BG74" s="79">
        <f>+BJ74</f>
        <v>0.63</v>
      </c>
      <c r="BH74" s="79">
        <f>+BG74</f>
        <v>0.63</v>
      </c>
      <c r="BI74" s="79">
        <f>+BH74</f>
        <v>0.63</v>
      </c>
      <c r="BJ74" s="77">
        <v>0.63</v>
      </c>
      <c r="BN74" s="144"/>
      <c r="BO74" s="144"/>
      <c r="BP74" s="146"/>
      <c r="BQ74" s="66" t="s">
        <v>134</v>
      </c>
      <c r="BR74" s="67">
        <v>0.57999999999999996</v>
      </c>
      <c r="BS74" s="67">
        <v>0.57999999999999996</v>
      </c>
      <c r="BT74" s="90"/>
      <c r="BU74" s="90"/>
      <c r="BV74" s="90"/>
      <c r="BW74" s="90"/>
      <c r="BX74" s="90"/>
    </row>
    <row r="75" spans="24:76" ht="25.5" thickBot="1" x14ac:dyDescent="0.35">
      <c r="AS75" s="44">
        <f t="shared" si="24"/>
        <v>0</v>
      </c>
      <c r="AT75" s="45" t="str">
        <f t="shared" si="24"/>
        <v/>
      </c>
      <c r="BD75" s="1">
        <v>65</v>
      </c>
      <c r="BE75" s="1" t="s">
        <v>136</v>
      </c>
      <c r="BF75" s="77">
        <v>0.59</v>
      </c>
      <c r="BG75" s="79">
        <f>+BJ75</f>
        <v>0.62</v>
      </c>
      <c r="BH75" s="79">
        <f t="shared" ref="BH75:BI77" si="25">+BG75</f>
        <v>0.62</v>
      </c>
      <c r="BI75" s="79">
        <f t="shared" si="25"/>
        <v>0.62</v>
      </c>
      <c r="BJ75" s="77">
        <v>0.62</v>
      </c>
      <c r="BK75" s="144">
        <v>1</v>
      </c>
      <c r="BL75" s="144">
        <v>1</v>
      </c>
      <c r="BM75" s="144">
        <v>1</v>
      </c>
      <c r="BN75" s="144">
        <v>1</v>
      </c>
      <c r="BO75" s="144">
        <v>1</v>
      </c>
      <c r="BP75" s="146" t="s">
        <v>440</v>
      </c>
      <c r="BQ75" s="70" t="s">
        <v>136</v>
      </c>
      <c r="BR75" s="68">
        <v>0.59</v>
      </c>
      <c r="BS75" s="68">
        <v>0.59</v>
      </c>
      <c r="BT75" s="90"/>
      <c r="BU75" s="90"/>
      <c r="BV75" s="90">
        <v>1</v>
      </c>
      <c r="BW75" s="90">
        <v>1</v>
      </c>
      <c r="BX75" s="90">
        <v>1</v>
      </c>
    </row>
    <row r="76" spans="24:76" ht="25.5" thickBot="1" x14ac:dyDescent="0.35">
      <c r="AS76" s="44">
        <f t="shared" si="24"/>
        <v>0</v>
      </c>
      <c r="AT76" s="45" t="str">
        <f t="shared" si="24"/>
        <v/>
      </c>
      <c r="BD76" s="1">
        <v>66</v>
      </c>
      <c r="BE76" s="1" t="s">
        <v>138</v>
      </c>
      <c r="BF76" s="77">
        <v>0.51</v>
      </c>
      <c r="BG76" s="79">
        <f>+BJ76</f>
        <v>0.51</v>
      </c>
      <c r="BH76" s="79">
        <f t="shared" si="25"/>
        <v>0.51</v>
      </c>
      <c r="BI76" s="79">
        <f t="shared" si="25"/>
        <v>0.51</v>
      </c>
      <c r="BJ76" s="77">
        <v>0.51</v>
      </c>
      <c r="BP76" s="146"/>
      <c r="BQ76" s="66" t="s">
        <v>137</v>
      </c>
      <c r="BR76" s="67">
        <v>0.88</v>
      </c>
      <c r="BS76" s="67">
        <v>0.88</v>
      </c>
      <c r="BT76" s="90"/>
      <c r="BU76" s="90"/>
      <c r="BV76" s="90"/>
      <c r="BW76" s="90"/>
      <c r="BX76" s="90"/>
    </row>
    <row r="77" spans="24:76" ht="25.5" thickBot="1" x14ac:dyDescent="0.35">
      <c r="AS77" s="44">
        <f t="shared" si="24"/>
        <v>0</v>
      </c>
      <c r="AT77" s="45" t="str">
        <f t="shared" si="24"/>
        <v/>
      </c>
      <c r="BD77" s="1">
        <v>67</v>
      </c>
      <c r="BE77" s="1" t="s">
        <v>139</v>
      </c>
      <c r="BF77" s="77">
        <v>0.59</v>
      </c>
      <c r="BG77" s="79">
        <f>+BJ77</f>
        <v>0.65</v>
      </c>
      <c r="BH77" s="79">
        <f t="shared" si="25"/>
        <v>0.65</v>
      </c>
      <c r="BI77" s="79">
        <f t="shared" si="25"/>
        <v>0.65</v>
      </c>
      <c r="BJ77" s="77">
        <v>0.65</v>
      </c>
      <c r="BK77" s="144">
        <v>0.95</v>
      </c>
      <c r="BL77" s="144">
        <v>0.85</v>
      </c>
      <c r="BM77" s="144">
        <v>0.75</v>
      </c>
      <c r="BN77" s="144">
        <v>0.65</v>
      </c>
      <c r="BO77" s="144">
        <v>0.65</v>
      </c>
      <c r="BP77" s="146" t="s">
        <v>446</v>
      </c>
      <c r="BQ77" s="66" t="s">
        <v>138</v>
      </c>
      <c r="BR77" s="67">
        <v>0.51</v>
      </c>
      <c r="BS77" s="67">
        <v>0.51</v>
      </c>
      <c r="BT77" s="90"/>
      <c r="BU77" s="90"/>
      <c r="BV77" s="90"/>
      <c r="BW77" s="90"/>
      <c r="BX77" s="90"/>
    </row>
    <row r="78" spans="24:76" ht="25.5" thickBot="1" x14ac:dyDescent="0.35">
      <c r="AS78" s="44">
        <f t="shared" si="24"/>
        <v>0</v>
      </c>
      <c r="AT78" s="45" t="str">
        <f t="shared" si="24"/>
        <v/>
      </c>
      <c r="BE78" s="1" t="s">
        <v>140</v>
      </c>
      <c r="BF78" s="77">
        <v>0.51</v>
      </c>
      <c r="BG78" s="77">
        <v>0.51</v>
      </c>
      <c r="BH78" s="77">
        <v>0.51</v>
      </c>
      <c r="BI78" s="77">
        <v>0.51</v>
      </c>
      <c r="BJ78" s="77">
        <v>0.51</v>
      </c>
      <c r="BQ78" s="70" t="s">
        <v>139</v>
      </c>
      <c r="BR78" s="68">
        <v>0.59</v>
      </c>
      <c r="BS78" s="68">
        <v>0.59</v>
      </c>
      <c r="BT78" s="90"/>
      <c r="BU78" s="90"/>
      <c r="BV78" s="90">
        <v>0.95</v>
      </c>
      <c r="BW78" s="90">
        <v>0.95</v>
      </c>
      <c r="BX78" s="90">
        <v>0.95</v>
      </c>
    </row>
    <row r="79" spans="24:76" ht="46" customHeight="1" thickBot="1" x14ac:dyDescent="0.4">
      <c r="AS79" s="41" t="str">
        <f t="shared" ref="AS79:AT94" si="26">AK4</f>
        <v>Bus interchange / stations - new / improved</v>
      </c>
      <c r="AT79" s="40" t="str">
        <f t="shared" si="26"/>
        <v>N/A</v>
      </c>
      <c r="BD79" s="1">
        <v>68</v>
      </c>
      <c r="BE79" s="1" t="s">
        <v>141</v>
      </c>
      <c r="BF79" s="77">
        <v>0.51</v>
      </c>
      <c r="BG79" s="79">
        <f>+BJ79</f>
        <v>0.51</v>
      </c>
      <c r="BH79" s="79">
        <f t="shared" ref="BH79:BI81" si="27">+BG79</f>
        <v>0.51</v>
      </c>
      <c r="BI79" s="79">
        <f t="shared" si="27"/>
        <v>0.51</v>
      </c>
      <c r="BJ79" s="77">
        <v>0.51</v>
      </c>
      <c r="BQ79" s="69" t="s">
        <v>140</v>
      </c>
      <c r="BR79" s="67">
        <v>0.51</v>
      </c>
      <c r="BS79" s="67">
        <v>0.51</v>
      </c>
      <c r="BT79" s="90"/>
      <c r="BU79" s="90"/>
      <c r="BV79" s="90">
        <v>0.51</v>
      </c>
      <c r="BW79" s="90">
        <v>0.51</v>
      </c>
      <c r="BX79" s="90">
        <v>0.51</v>
      </c>
    </row>
    <row r="80" spans="24:76" ht="76" customHeight="1" thickBot="1" x14ac:dyDescent="0.35">
      <c r="AS80" s="41" t="str">
        <f t="shared" ref="AS80:AT103" si="28">AK5</f>
        <v>Bus parking facility (incl. layover area) - New / improved</v>
      </c>
      <c r="AT80" s="40" t="str">
        <f t="shared" si="26"/>
        <v>N/A</v>
      </c>
      <c r="BD80" s="1">
        <v>69</v>
      </c>
      <c r="BE80" s="1" t="s">
        <v>143</v>
      </c>
      <c r="BF80" s="77">
        <v>0.51</v>
      </c>
      <c r="BG80" s="79">
        <f>+BJ80</f>
        <v>0.51</v>
      </c>
      <c r="BH80" s="79">
        <f t="shared" si="27"/>
        <v>0.51</v>
      </c>
      <c r="BI80" s="79">
        <f t="shared" si="27"/>
        <v>0.51</v>
      </c>
      <c r="BJ80" s="77">
        <v>0.51</v>
      </c>
      <c r="BQ80" s="66" t="s">
        <v>141</v>
      </c>
      <c r="BR80" s="67">
        <v>0.54</v>
      </c>
      <c r="BS80" s="67">
        <v>0.53</v>
      </c>
      <c r="BT80" s="90"/>
      <c r="BU80" s="90"/>
      <c r="BV80" s="90"/>
      <c r="BW80" s="90"/>
      <c r="BX80" s="90"/>
    </row>
    <row r="81" spans="45:77" ht="46" customHeight="1" thickBot="1" x14ac:dyDescent="0.35">
      <c r="AS81" s="41" t="str">
        <f t="shared" si="28"/>
        <v>Bus stop arrival / departure pads - New / improved</v>
      </c>
      <c r="AT81" s="40" t="str">
        <f t="shared" si="26"/>
        <v># of assets</v>
      </c>
      <c r="BD81" s="1">
        <v>70</v>
      </c>
      <c r="BE81" s="1" t="s">
        <v>144</v>
      </c>
      <c r="BF81" s="77">
        <v>0.55000000000000004</v>
      </c>
      <c r="BG81" s="79">
        <f>+BJ81</f>
        <v>0.56999999999999995</v>
      </c>
      <c r="BH81" s="79">
        <f t="shared" si="27"/>
        <v>0.56999999999999995</v>
      </c>
      <c r="BI81" s="79">
        <f t="shared" si="27"/>
        <v>0.56999999999999995</v>
      </c>
      <c r="BJ81" s="77">
        <v>0.56999999999999995</v>
      </c>
      <c r="BQ81" s="70" t="s">
        <v>143</v>
      </c>
      <c r="BR81" s="68">
        <v>0.51</v>
      </c>
      <c r="BS81" s="68">
        <v>0.51</v>
      </c>
      <c r="BT81" s="90"/>
      <c r="BU81" s="90"/>
      <c r="BV81" s="90">
        <v>1</v>
      </c>
      <c r="BW81" s="90">
        <v>1</v>
      </c>
      <c r="BX81" s="90">
        <v>1</v>
      </c>
    </row>
    <row r="82" spans="45:77" ht="46" customHeight="1" thickBot="1" x14ac:dyDescent="0.35">
      <c r="AS82" s="41" t="str">
        <f t="shared" si="28"/>
        <v>Bus stop(s) / shelter(s) (incl. relocation, upgrade, removal) - New / improved</v>
      </c>
      <c r="AT82" s="40" t="str">
        <f t="shared" si="26"/>
        <v># of assets</v>
      </c>
      <c r="BE82" s="1" t="s">
        <v>145</v>
      </c>
      <c r="BF82" s="77">
        <v>0.51</v>
      </c>
      <c r="BG82" s="77">
        <v>0.51</v>
      </c>
      <c r="BH82" s="77">
        <v>0.51</v>
      </c>
      <c r="BI82" s="77">
        <v>0.51</v>
      </c>
      <c r="BJ82" s="77">
        <v>0.51</v>
      </c>
      <c r="BQ82" s="66" t="s">
        <v>144</v>
      </c>
      <c r="BR82" s="67">
        <v>0.55000000000000004</v>
      </c>
      <c r="BS82" s="67">
        <v>0.55000000000000004</v>
      </c>
      <c r="BT82" s="90"/>
      <c r="BU82" s="90"/>
      <c r="BV82" s="90"/>
      <c r="BW82" s="90"/>
      <c r="BX82" s="90"/>
    </row>
    <row r="83" spans="45:77" ht="31" thickBot="1" x14ac:dyDescent="0.4">
      <c r="AS83" s="41" t="str">
        <f t="shared" si="28"/>
        <v>Bus/Rail signalling - new / improved</v>
      </c>
      <c r="AT83" s="40" t="str">
        <f t="shared" si="26"/>
        <v>N/A</v>
      </c>
      <c r="BD83" s="1">
        <v>71</v>
      </c>
      <c r="BE83" s="1" t="s">
        <v>147</v>
      </c>
      <c r="BF83" s="77">
        <v>0.55000000000000004</v>
      </c>
      <c r="BG83" s="79">
        <f t="shared" ref="BG83:BG97" si="29">+BJ83</f>
        <v>0.59</v>
      </c>
      <c r="BH83" s="79">
        <f t="shared" ref="BH83:BI97" si="30">+BG83</f>
        <v>0.59</v>
      </c>
      <c r="BI83" s="79">
        <f t="shared" si="30"/>
        <v>0.59</v>
      </c>
      <c r="BJ83" s="77">
        <v>0.59</v>
      </c>
      <c r="BQ83" s="69" t="s">
        <v>145</v>
      </c>
      <c r="BR83" s="67">
        <v>0.51</v>
      </c>
      <c r="BS83" s="67">
        <v>0.51</v>
      </c>
      <c r="BT83" s="90"/>
      <c r="BU83" s="90"/>
      <c r="BV83" s="90">
        <v>0.51</v>
      </c>
      <c r="BW83" s="90">
        <v>0.51</v>
      </c>
      <c r="BX83" s="90">
        <v>0.51</v>
      </c>
    </row>
    <row r="84" spans="45:77" ht="46" customHeight="1" thickBot="1" x14ac:dyDescent="0.35">
      <c r="AS84" s="41" t="str">
        <f t="shared" si="28"/>
        <v>Bus-transit lane / priority - New / improved</v>
      </c>
      <c r="AT84" s="40" t="str">
        <f t="shared" si="26"/>
        <v>Length (km)</v>
      </c>
      <c r="BD84" s="1">
        <v>72</v>
      </c>
      <c r="BE84" s="1" t="s">
        <v>148</v>
      </c>
      <c r="BF84" s="77">
        <v>0.51</v>
      </c>
      <c r="BG84" s="79">
        <f t="shared" si="29"/>
        <v>0.51</v>
      </c>
      <c r="BH84" s="79">
        <f t="shared" si="30"/>
        <v>0.51</v>
      </c>
      <c r="BI84" s="79">
        <f t="shared" si="30"/>
        <v>0.51</v>
      </c>
      <c r="BJ84" s="77">
        <v>0.51</v>
      </c>
      <c r="BQ84" s="66" t="s">
        <v>147</v>
      </c>
      <c r="BR84" s="67">
        <v>0.55000000000000004</v>
      </c>
      <c r="BS84" s="67">
        <v>0.55000000000000004</v>
      </c>
      <c r="BT84" s="90"/>
      <c r="BU84" s="90"/>
      <c r="BV84" s="90"/>
      <c r="BW84" s="90"/>
      <c r="BX84" s="90"/>
    </row>
    <row r="85" spans="45:77" ht="61" customHeight="1" thickBot="1" x14ac:dyDescent="0.35">
      <c r="AS85" s="41" t="str">
        <f t="shared" si="28"/>
        <v>Canopy / roof / guttering - New / improved</v>
      </c>
      <c r="AT85" s="40" t="str">
        <f t="shared" si="26"/>
        <v>N/A</v>
      </c>
      <c r="BD85" s="1">
        <v>73</v>
      </c>
      <c r="BE85" s="1" t="s">
        <v>149</v>
      </c>
      <c r="BF85" s="77">
        <v>0.51</v>
      </c>
      <c r="BG85" s="79">
        <f t="shared" si="29"/>
        <v>0.52</v>
      </c>
      <c r="BH85" s="79">
        <f t="shared" si="30"/>
        <v>0.52</v>
      </c>
      <c r="BI85" s="79">
        <f t="shared" si="30"/>
        <v>0.52</v>
      </c>
      <c r="BJ85" s="77">
        <v>0.52</v>
      </c>
      <c r="BK85" s="144">
        <v>1</v>
      </c>
      <c r="BL85" s="144">
        <v>1</v>
      </c>
      <c r="BM85" s="144">
        <v>1</v>
      </c>
      <c r="BN85" s="144">
        <v>1</v>
      </c>
      <c r="BO85" s="144">
        <v>1</v>
      </c>
      <c r="BP85" s="146" t="s">
        <v>440</v>
      </c>
      <c r="BQ85" s="66" t="s">
        <v>148</v>
      </c>
      <c r="BR85" s="67">
        <v>0.54</v>
      </c>
      <c r="BS85" s="67">
        <v>0.53</v>
      </c>
      <c r="BT85" s="90"/>
      <c r="BU85" s="90"/>
      <c r="BV85" s="90"/>
      <c r="BW85" s="90"/>
      <c r="BX85" s="90"/>
    </row>
    <row r="86" spans="45:77" ht="46" customHeight="1" thickBot="1" x14ac:dyDescent="0.35">
      <c r="AS86" s="41" t="str">
        <f t="shared" si="28"/>
        <v>Ferry berth / mooring (incl. ferry freeboard, floating pontoon, berthing piles, sullage facility) - New / improved</v>
      </c>
      <c r="AT86" s="40" t="str">
        <f t="shared" si="26"/>
        <v>N/A</v>
      </c>
      <c r="BD86" s="1">
        <v>74</v>
      </c>
      <c r="BE86" s="1" t="s">
        <v>442</v>
      </c>
      <c r="BF86" s="77">
        <v>0.88</v>
      </c>
      <c r="BG86" s="79">
        <f t="shared" si="29"/>
        <v>0.88</v>
      </c>
      <c r="BH86" s="79">
        <f t="shared" si="30"/>
        <v>0.88</v>
      </c>
      <c r="BI86" s="79">
        <f t="shared" si="30"/>
        <v>0.88</v>
      </c>
      <c r="BJ86" s="77">
        <v>0.88</v>
      </c>
      <c r="BQ86" s="73" t="s">
        <v>149</v>
      </c>
      <c r="BR86" s="74">
        <v>0.51</v>
      </c>
      <c r="BS86" s="68">
        <v>0.51</v>
      </c>
      <c r="BT86" s="90"/>
      <c r="BU86" s="90"/>
      <c r="BV86" s="90">
        <v>1</v>
      </c>
      <c r="BW86" s="90">
        <v>1</v>
      </c>
      <c r="BX86" s="90">
        <v>1</v>
      </c>
    </row>
    <row r="87" spans="45:77" ht="31" customHeight="1" x14ac:dyDescent="0.3">
      <c r="AS87" s="41" t="str">
        <f t="shared" si="28"/>
        <v>IT equipment or systems, including ticketing machines and transponders, customer APPS specifically related to PT - New / improved</v>
      </c>
      <c r="AT87" s="40" t="str">
        <f t="shared" si="26"/>
        <v># of assets</v>
      </c>
      <c r="BD87" s="1">
        <v>81</v>
      </c>
      <c r="BE87" s="1" t="s">
        <v>39</v>
      </c>
      <c r="BF87" s="77">
        <v>0.54</v>
      </c>
      <c r="BG87" s="79">
        <f t="shared" si="29"/>
        <v>0.54</v>
      </c>
      <c r="BH87" s="79">
        <f t="shared" si="30"/>
        <v>0.54</v>
      </c>
      <c r="BI87" s="79">
        <f t="shared" si="30"/>
        <v>0.54</v>
      </c>
      <c r="BJ87" s="77">
        <v>0.54</v>
      </c>
      <c r="BQ87" s="78"/>
      <c r="BR87" s="78"/>
      <c r="BS87" s="78"/>
      <c r="BT87" s="78"/>
      <c r="BU87" s="78"/>
      <c r="BV87" s="78"/>
      <c r="BW87" s="78"/>
      <c r="BX87" s="78"/>
      <c r="BY87" s="78"/>
    </row>
    <row r="88" spans="45:77" ht="106" customHeight="1" x14ac:dyDescent="0.3">
      <c r="AS88" s="41" t="str">
        <f t="shared" si="28"/>
        <v>Lighting improvements</v>
      </c>
      <c r="AT88" s="40" t="str">
        <f t="shared" si="26"/>
        <v># of assets</v>
      </c>
      <c r="BD88" s="1">
        <v>83</v>
      </c>
      <c r="BE88" s="1" t="s">
        <v>74</v>
      </c>
      <c r="BF88" s="77">
        <v>0.51</v>
      </c>
      <c r="BG88" s="79">
        <f t="shared" si="29"/>
        <v>0.51</v>
      </c>
      <c r="BH88" s="79">
        <f t="shared" si="30"/>
        <v>0.51</v>
      </c>
      <c r="BI88" s="79">
        <f t="shared" si="30"/>
        <v>0.51</v>
      </c>
      <c r="BJ88" s="77">
        <v>0.51</v>
      </c>
    </row>
    <row r="89" spans="45:77" ht="121" customHeight="1" x14ac:dyDescent="0.3">
      <c r="AS89" s="41" t="str">
        <f t="shared" si="28"/>
        <v>Passenger waiting / queuing area - New / improved</v>
      </c>
      <c r="AT89" s="40" t="str">
        <f t="shared" si="26"/>
        <v>N/A</v>
      </c>
      <c r="BD89" s="1">
        <v>84</v>
      </c>
      <c r="BE89" s="1" t="s">
        <v>77</v>
      </c>
      <c r="BF89" s="77">
        <v>0.51</v>
      </c>
      <c r="BG89" s="79">
        <f t="shared" si="29"/>
        <v>0.51</v>
      </c>
      <c r="BH89" s="79">
        <f t="shared" si="30"/>
        <v>0.51</v>
      </c>
      <c r="BI89" s="79">
        <f t="shared" si="30"/>
        <v>0.51</v>
      </c>
      <c r="BJ89" s="77">
        <v>0.51</v>
      </c>
    </row>
    <row r="90" spans="45:77" ht="60" x14ac:dyDescent="0.3">
      <c r="AS90" s="41" t="str">
        <f t="shared" si="28"/>
        <v>pedestrian and cycle access to public transport facilities - New / improved</v>
      </c>
      <c r="AT90" s="40" t="str">
        <f t="shared" si="26"/>
        <v>N/A</v>
      </c>
      <c r="BD90" s="1">
        <v>86</v>
      </c>
      <c r="BE90" s="1" t="s">
        <v>89</v>
      </c>
      <c r="BF90" s="77">
        <v>0.51</v>
      </c>
      <c r="BG90" s="79">
        <f t="shared" si="29"/>
        <v>0.51</v>
      </c>
      <c r="BH90" s="79">
        <f t="shared" si="30"/>
        <v>0.51</v>
      </c>
      <c r="BI90" s="79">
        <f t="shared" si="30"/>
        <v>0.51</v>
      </c>
      <c r="BJ90" s="77">
        <v>0.51</v>
      </c>
    </row>
    <row r="91" spans="45:77" ht="46" customHeight="1" x14ac:dyDescent="0.3">
      <c r="AS91" s="41" t="str">
        <f t="shared" si="28"/>
        <v>Platform extension / platform gap fillers - New / improved</v>
      </c>
      <c r="AT91" s="40" t="str">
        <f t="shared" si="26"/>
        <v>N/A</v>
      </c>
      <c r="BD91" s="1">
        <v>87</v>
      </c>
      <c r="BE91" s="1" t="s">
        <v>96</v>
      </c>
      <c r="BF91" s="77">
        <v>0.51</v>
      </c>
      <c r="BG91" s="79">
        <f t="shared" si="29"/>
        <v>0.51</v>
      </c>
      <c r="BH91" s="79">
        <f t="shared" si="30"/>
        <v>0.51</v>
      </c>
      <c r="BI91" s="79">
        <f t="shared" si="30"/>
        <v>0.51</v>
      </c>
      <c r="BJ91" s="77">
        <v>0.51</v>
      </c>
    </row>
    <row r="92" spans="45:77" ht="76" customHeight="1" x14ac:dyDescent="0.3">
      <c r="AS92" s="41" t="str">
        <f t="shared" si="28"/>
        <v>PT customer service centre - New / improved</v>
      </c>
      <c r="AT92" s="40" t="str">
        <f t="shared" si="26"/>
        <v>N/A</v>
      </c>
      <c r="BD92" s="1">
        <v>88</v>
      </c>
      <c r="BE92" s="76" t="s">
        <v>98</v>
      </c>
      <c r="BF92" s="77">
        <v>0.51</v>
      </c>
      <c r="BG92" s="79">
        <f t="shared" si="29"/>
        <v>0.51</v>
      </c>
      <c r="BH92" s="79">
        <f t="shared" si="30"/>
        <v>0.51</v>
      </c>
      <c r="BI92" s="79">
        <f t="shared" si="30"/>
        <v>0.51</v>
      </c>
      <c r="BJ92" s="77">
        <v>0.51</v>
      </c>
    </row>
    <row r="93" spans="45:77" ht="46" customHeight="1" x14ac:dyDescent="0.3">
      <c r="AS93" s="41" t="str">
        <f t="shared" si="28"/>
        <v>PT facilities (incl. rubbish bins, seating) - New / improved</v>
      </c>
      <c r="AT93" s="40" t="str">
        <f t="shared" si="26"/>
        <v>N/A</v>
      </c>
      <c r="BD93" s="1">
        <v>89</v>
      </c>
      <c r="BE93" s="1" t="s">
        <v>443</v>
      </c>
      <c r="BF93" s="77">
        <v>0.51</v>
      </c>
      <c r="BG93" s="79">
        <f t="shared" si="29"/>
        <v>0.51</v>
      </c>
      <c r="BH93" s="79">
        <f t="shared" si="30"/>
        <v>0.51</v>
      </c>
      <c r="BI93" s="79">
        <f t="shared" si="30"/>
        <v>0.51</v>
      </c>
      <c r="BJ93" s="77">
        <v>0.51</v>
      </c>
    </row>
    <row r="94" spans="45:77" ht="61" customHeight="1" x14ac:dyDescent="0.3">
      <c r="AS94" s="41" t="str">
        <f t="shared" si="28"/>
        <v>Rail station / station halt - New / improved</v>
      </c>
      <c r="AT94" s="40" t="str">
        <f t="shared" si="26"/>
        <v># of assets</v>
      </c>
      <c r="BD94" s="1">
        <v>90</v>
      </c>
      <c r="BE94" s="1" t="s">
        <v>135</v>
      </c>
      <c r="BF94" s="77">
        <v>0.6</v>
      </c>
      <c r="BG94" s="79">
        <f t="shared" si="29"/>
        <v>0.64</v>
      </c>
      <c r="BH94" s="79">
        <f t="shared" si="30"/>
        <v>0.64</v>
      </c>
      <c r="BI94" s="79">
        <f t="shared" si="30"/>
        <v>0.64</v>
      </c>
      <c r="BJ94" s="77">
        <v>0.64</v>
      </c>
    </row>
    <row r="95" spans="45:77" ht="45" x14ac:dyDescent="0.3">
      <c r="AS95" s="41" t="str">
        <f t="shared" si="28"/>
        <v>Safety and security (incl. CCTV) - New / improved</v>
      </c>
      <c r="AT95" s="40" t="str">
        <f t="shared" si="28"/>
        <v># of assets</v>
      </c>
      <c r="BD95" s="1">
        <v>91</v>
      </c>
      <c r="BE95" s="76" t="s">
        <v>124</v>
      </c>
      <c r="BF95" s="77">
        <v>0.51</v>
      </c>
      <c r="BG95" s="79">
        <f t="shared" si="29"/>
        <v>0.51</v>
      </c>
      <c r="BH95" s="79">
        <f t="shared" si="30"/>
        <v>0.51</v>
      </c>
      <c r="BI95" s="79">
        <f t="shared" si="30"/>
        <v>0.51</v>
      </c>
      <c r="BJ95" s="77">
        <v>0.51</v>
      </c>
    </row>
    <row r="96" spans="45:77" ht="46" customHeight="1" x14ac:dyDescent="0.3">
      <c r="AS96" s="41" t="str">
        <f t="shared" si="28"/>
        <v>Screen display - New / improved</v>
      </c>
      <c r="AT96" s="40" t="str">
        <f t="shared" si="28"/>
        <v># of assets</v>
      </c>
      <c r="BD96" s="1">
        <v>93</v>
      </c>
      <c r="BE96" s="1" t="s">
        <v>142</v>
      </c>
      <c r="BF96" s="77">
        <v>0.51</v>
      </c>
      <c r="BG96" s="79">
        <f t="shared" si="29"/>
        <v>0.51</v>
      </c>
      <c r="BH96" s="79">
        <f t="shared" si="30"/>
        <v>0.51</v>
      </c>
      <c r="BI96" s="79">
        <f t="shared" si="30"/>
        <v>0.51</v>
      </c>
      <c r="BJ96" s="77">
        <v>0.51</v>
      </c>
    </row>
    <row r="97" spans="45:68" ht="61" customHeight="1" thickBot="1" x14ac:dyDescent="0.35">
      <c r="AS97" s="41" t="str">
        <f t="shared" si="28"/>
        <v>Signage (inc. rebranding), help point, PA, wayfinding, timetable display, real time PIDs - New / improved</v>
      </c>
      <c r="AT97" s="40" t="str">
        <f t="shared" si="28"/>
        <v># of assets</v>
      </c>
      <c r="BD97" s="1">
        <v>94</v>
      </c>
      <c r="BE97" s="1" t="s">
        <v>146</v>
      </c>
      <c r="BF97" s="77">
        <v>0.51</v>
      </c>
      <c r="BG97" s="79">
        <f t="shared" si="29"/>
        <v>0.52</v>
      </c>
      <c r="BH97" s="79">
        <f t="shared" si="30"/>
        <v>0.52</v>
      </c>
      <c r="BI97" s="79">
        <f t="shared" si="30"/>
        <v>0.52</v>
      </c>
      <c r="BJ97" s="77">
        <v>0.52</v>
      </c>
    </row>
    <row r="98" spans="45:68" ht="46" customHeight="1" thickBot="1" x14ac:dyDescent="0.35">
      <c r="AS98" s="41" t="str">
        <f t="shared" si="28"/>
        <v>Toilet facility (incl. passenger, driver) - New / improved / relocated</v>
      </c>
      <c r="AT98" s="40" t="str">
        <f t="shared" si="28"/>
        <v>N/A</v>
      </c>
      <c r="BE98" s="103">
        <f>'LCLR Activity List v2.2'!$C$5</f>
        <v>0</v>
      </c>
      <c r="BF98" s="104" t="e">
        <f>VLOOKUP($BE$98,$BE4:$BO97,2,FALSE)</f>
        <v>#N/A</v>
      </c>
      <c r="BG98" s="104" t="e">
        <f>VLOOKUP($BE$98,$BE4:$BO97,3,FALSE)</f>
        <v>#N/A</v>
      </c>
      <c r="BH98" s="104" t="e">
        <f>VLOOKUP($BE$98,$BE4:$BO97,4,FALSE)</f>
        <v>#N/A</v>
      </c>
      <c r="BI98" s="104" t="e">
        <f>VLOOKUP($BE$98,$BE4:$BO97,5,FALSE)</f>
        <v>#N/A</v>
      </c>
      <c r="BJ98" s="104" t="e">
        <f>VLOOKUP($BE$98,$BE4:$BO97,6,FALSE)</f>
        <v>#N/A</v>
      </c>
      <c r="BK98" s="147" t="e">
        <f>VLOOKUP($BE$98,$BE4:$BO97,7,FALSE)</f>
        <v>#N/A</v>
      </c>
      <c r="BL98" s="147" t="e">
        <f>VLOOKUP($BE$98,$BE4:$BO97,8,FALSE)</f>
        <v>#N/A</v>
      </c>
      <c r="BM98" s="147" t="e">
        <f>VLOOKUP($BE$98,$BE4:$BO97,9,FALSE)</f>
        <v>#N/A</v>
      </c>
      <c r="BN98" s="147" t="e">
        <f>VLOOKUP($BE$98,$BE4:$BO97,10,FALSE)</f>
        <v>#N/A</v>
      </c>
      <c r="BO98" s="147" t="e">
        <f>VLOOKUP($BE$98,$BE4:$BO97,11,FALSE)</f>
        <v>#N/A</v>
      </c>
      <c r="BP98" s="148"/>
    </row>
    <row r="99" spans="45:68" ht="46" customHeight="1" x14ac:dyDescent="0.3">
      <c r="AS99" s="41" t="str">
        <f t="shared" si="28"/>
        <v>Track / double tracking - new / improved</v>
      </c>
      <c r="AT99" s="40" t="str">
        <f t="shared" si="28"/>
        <v>N/A</v>
      </c>
    </row>
    <row r="100" spans="45:68" ht="31" customHeight="1" x14ac:dyDescent="0.3">
      <c r="AS100" s="41" t="str">
        <f t="shared" si="28"/>
        <v>Vehicle &amp; cycle parking (incl. minor park and ride facilities) - New / improved</v>
      </c>
      <c r="AT100" s="40" t="str">
        <f t="shared" si="28"/>
        <v>N/A</v>
      </c>
    </row>
    <row r="101" spans="45:68" ht="30.75" customHeight="1" x14ac:dyDescent="0.3">
      <c r="AS101" s="41" t="str">
        <f t="shared" si="28"/>
        <v>New, additional wheelchair hoists or ramps</v>
      </c>
      <c r="AT101" s="40" t="str">
        <f t="shared" si="28"/>
        <v># of assets</v>
      </c>
    </row>
    <row r="102" spans="45:68" ht="30.75" customHeight="1" x14ac:dyDescent="0.3">
      <c r="AS102" s="41" t="str">
        <f t="shared" si="28"/>
        <v>Other, as agreed with NZTA</v>
      </c>
      <c r="AT102" s="40" t="str">
        <f t="shared" si="28"/>
        <v>N/A</v>
      </c>
    </row>
    <row r="103" spans="45:68" ht="15.75" customHeight="1" x14ac:dyDescent="0.3">
      <c r="AS103" s="41">
        <f t="shared" si="28"/>
        <v>0</v>
      </c>
      <c r="AT103" s="40" t="str">
        <f t="shared" si="28"/>
        <v/>
      </c>
    </row>
    <row r="104" spans="45:68" ht="45.75" customHeight="1" x14ac:dyDescent="0.3">
      <c r="AS104" s="29" t="str">
        <f t="shared" ref="AS104:AT119" si="31">AP4</f>
        <v>Passenger bus service improvement - Trial</v>
      </c>
      <c r="AT104" s="29" t="str">
        <f t="shared" si="31"/>
        <v>N/A</v>
      </c>
    </row>
    <row r="105" spans="45:68" ht="45.75" customHeight="1" x14ac:dyDescent="0.3">
      <c r="AS105" s="29" t="str">
        <f t="shared" ref="AS105:AT128" si="32">AP5</f>
        <v>Passenger ferry service improvement - Trial</v>
      </c>
      <c r="AT105" s="29" t="str">
        <f t="shared" si="31"/>
        <v>N/A</v>
      </c>
    </row>
    <row r="106" spans="45:68" ht="45.75" customHeight="1" x14ac:dyDescent="0.3">
      <c r="AS106" s="29" t="str">
        <f t="shared" si="32"/>
        <v>Passenger rail service improvement - Trial</v>
      </c>
      <c r="AT106" s="29" t="str">
        <f t="shared" si="31"/>
        <v>N/A</v>
      </c>
    </row>
    <row r="107" spans="45:68" ht="30.75" customHeight="1" x14ac:dyDescent="0.3">
      <c r="AS107" s="29" t="str">
        <f t="shared" si="32"/>
        <v>On-demand service improvement-trial</v>
      </c>
      <c r="AT107" s="29" t="str">
        <f t="shared" si="31"/>
        <v>N/A</v>
      </c>
    </row>
    <row r="108" spans="45:68" ht="15.75" customHeight="1" x14ac:dyDescent="0.3">
      <c r="AS108" s="29" t="str">
        <f t="shared" si="32"/>
        <v>Travel Demand Management</v>
      </c>
      <c r="AT108" s="29" t="str">
        <f t="shared" si="31"/>
        <v>N/A</v>
      </c>
    </row>
    <row r="109" spans="45:68" ht="15.75" customHeight="1" x14ac:dyDescent="0.3">
      <c r="AS109" s="29" t="str">
        <f t="shared" si="32"/>
        <v>Other, as agreed with NZTA</v>
      </c>
      <c r="AT109" s="29" t="str">
        <f t="shared" si="31"/>
        <v>N/A</v>
      </c>
    </row>
    <row r="110" spans="45:68" ht="15.75" customHeight="1" x14ac:dyDescent="0.3">
      <c r="AS110" s="29">
        <f t="shared" si="32"/>
        <v>0</v>
      </c>
      <c r="AT110" s="29">
        <f t="shared" si="31"/>
        <v>0</v>
      </c>
    </row>
    <row r="111" spans="45:68" ht="15.75" customHeight="1" x14ac:dyDescent="0.3">
      <c r="AS111" s="29">
        <f t="shared" si="32"/>
        <v>0</v>
      </c>
      <c r="AT111" s="29">
        <f t="shared" si="31"/>
        <v>0</v>
      </c>
    </row>
    <row r="112" spans="45:68" ht="15.75" customHeight="1" x14ac:dyDescent="0.3">
      <c r="AS112" s="29">
        <f t="shared" si="32"/>
        <v>0</v>
      </c>
      <c r="AT112" s="29">
        <f t="shared" si="31"/>
        <v>0</v>
      </c>
    </row>
    <row r="113" spans="45:46" ht="15.75" customHeight="1" x14ac:dyDescent="0.3">
      <c r="AS113" s="29">
        <f t="shared" si="32"/>
        <v>0</v>
      </c>
      <c r="AT113" s="29">
        <f t="shared" si="31"/>
        <v>0</v>
      </c>
    </row>
    <row r="114" spans="45:46" ht="15.75" customHeight="1" x14ac:dyDescent="0.3">
      <c r="AS114" s="29">
        <f t="shared" si="32"/>
        <v>0</v>
      </c>
      <c r="AT114" s="29">
        <f t="shared" si="31"/>
        <v>0</v>
      </c>
    </row>
    <row r="115" spans="45:46" ht="15.75" customHeight="1" x14ac:dyDescent="0.3">
      <c r="AS115" s="29">
        <f t="shared" si="32"/>
        <v>0</v>
      </c>
      <c r="AT115" s="29">
        <f t="shared" si="31"/>
        <v>0</v>
      </c>
    </row>
    <row r="116" spans="45:46" ht="15.75" customHeight="1" x14ac:dyDescent="0.3">
      <c r="AS116" s="29">
        <f t="shared" si="32"/>
        <v>0</v>
      </c>
      <c r="AT116" s="29">
        <f t="shared" si="31"/>
        <v>0</v>
      </c>
    </row>
    <row r="117" spans="45:46" ht="15.75" customHeight="1" x14ac:dyDescent="0.3">
      <c r="AS117" s="29">
        <f t="shared" si="32"/>
        <v>0</v>
      </c>
      <c r="AT117" s="29">
        <f t="shared" si="31"/>
        <v>0</v>
      </c>
    </row>
    <row r="118" spans="45:46" ht="15.75" customHeight="1" x14ac:dyDescent="0.3">
      <c r="AS118" s="29">
        <f t="shared" si="32"/>
        <v>0</v>
      </c>
      <c r="AT118" s="29">
        <f t="shared" si="31"/>
        <v>0</v>
      </c>
    </row>
    <row r="119" spans="45:46" ht="15.75" customHeight="1" x14ac:dyDescent="0.3">
      <c r="AS119" s="29">
        <f t="shared" si="32"/>
        <v>0</v>
      </c>
      <c r="AT119" s="29">
        <f t="shared" si="31"/>
        <v>0</v>
      </c>
    </row>
    <row r="120" spans="45:46" ht="15.75" customHeight="1" x14ac:dyDescent="0.3">
      <c r="AS120" s="29">
        <f t="shared" si="32"/>
        <v>0</v>
      </c>
      <c r="AT120" s="29">
        <f t="shared" si="32"/>
        <v>0</v>
      </c>
    </row>
    <row r="121" spans="45:46" ht="15.75" customHeight="1" x14ac:dyDescent="0.3">
      <c r="AS121" s="29">
        <f t="shared" si="32"/>
        <v>0</v>
      </c>
      <c r="AT121" s="29">
        <f t="shared" si="32"/>
        <v>0</v>
      </c>
    </row>
    <row r="122" spans="45:46" ht="15.75" customHeight="1" x14ac:dyDescent="0.3">
      <c r="AS122" s="29">
        <f t="shared" si="32"/>
        <v>0</v>
      </c>
      <c r="AT122" s="29">
        <f t="shared" si="32"/>
        <v>0</v>
      </c>
    </row>
    <row r="123" spans="45:46" ht="15.75" customHeight="1" x14ac:dyDescent="0.3">
      <c r="AS123" s="29">
        <f t="shared" si="32"/>
        <v>0</v>
      </c>
      <c r="AT123" s="29">
        <f t="shared" si="32"/>
        <v>0</v>
      </c>
    </row>
    <row r="124" spans="45:46" ht="15.75" customHeight="1" x14ac:dyDescent="0.3">
      <c r="AS124" s="29">
        <f t="shared" si="32"/>
        <v>0</v>
      </c>
      <c r="AT124" s="29">
        <f t="shared" si="32"/>
        <v>0</v>
      </c>
    </row>
    <row r="125" spans="45:46" ht="15.75" customHeight="1" x14ac:dyDescent="0.3">
      <c r="AS125" s="29">
        <f t="shared" si="32"/>
        <v>0</v>
      </c>
      <c r="AT125" s="29">
        <f t="shared" si="32"/>
        <v>0</v>
      </c>
    </row>
    <row r="126" spans="45:46" ht="15.75" customHeight="1" x14ac:dyDescent="0.3">
      <c r="AS126" s="29">
        <f t="shared" si="32"/>
        <v>0</v>
      </c>
      <c r="AT126" s="29">
        <f t="shared" si="32"/>
        <v>0</v>
      </c>
    </row>
    <row r="127" spans="45:46" ht="15.75" customHeight="1" x14ac:dyDescent="0.3">
      <c r="AS127" s="29">
        <f t="shared" si="32"/>
        <v>0</v>
      </c>
      <c r="AT127" s="29">
        <f t="shared" si="32"/>
        <v>0</v>
      </c>
    </row>
    <row r="128" spans="45:46" ht="15.75" customHeight="1" x14ac:dyDescent="0.3">
      <c r="AS128" s="29">
        <f t="shared" si="32"/>
        <v>0</v>
      </c>
      <c r="AT128" s="29">
        <f t="shared" si="32"/>
        <v>0</v>
      </c>
    </row>
  </sheetData>
  <sortState xmlns:xlrd2="http://schemas.microsoft.com/office/spreadsheetml/2017/richdata2" ref="B4:B12">
    <sortCondition ref="B4"/>
  </sortState>
  <mergeCells count="4">
    <mergeCell ref="BO2:BO3"/>
    <mergeCell ref="BG2:BI2"/>
    <mergeCell ref="BJ2:BJ3"/>
    <mergeCell ref="BL2:BN2"/>
  </mergeCells>
  <pageMargins left="0.7" right="0.7" top="0.75" bottom="0.75" header="0.3" footer="0.3"/>
  <pageSetup orientation="portrait" r:id="rId1"/>
  <headerFooter>
    <oddHeader>&amp;L&amp;16&amp;F&amp;R&amp;G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6BB09-A766-4A8E-9F08-80CF2DD7AEC0}">
  <dimension ref="A1:Q97"/>
  <sheetViews>
    <sheetView zoomScaleNormal="100" workbookViewId="0">
      <selection activeCell="C6" sqref="C6"/>
    </sheetView>
  </sheetViews>
  <sheetFormatPr defaultColWidth="10" defaultRowHeight="15.5" x14ac:dyDescent="0.35"/>
  <cols>
    <col min="1" max="1" width="18.6328125" style="15" bestFit="1" customWidth="1"/>
    <col min="2" max="2" width="18.26953125" style="15" customWidth="1"/>
    <col min="3" max="3" width="20.6328125" style="15" bestFit="1" customWidth="1"/>
    <col min="4" max="4" width="27" style="15" customWidth="1"/>
    <col min="5" max="10" width="21.36328125" style="15" customWidth="1"/>
    <col min="11" max="11" width="19" style="15" customWidth="1"/>
    <col min="12" max="12" width="19.6328125" style="15" customWidth="1"/>
    <col min="13" max="13" width="41.26953125" style="15" bestFit="1" customWidth="1"/>
    <col min="14" max="14" width="33" style="15" customWidth="1"/>
    <col min="15" max="15" width="10" style="16"/>
    <col min="16" max="16" width="52" style="15" bestFit="1" customWidth="1"/>
    <col min="18" max="18" width="31.81640625" style="15" bestFit="1" customWidth="1"/>
    <col min="19" max="16384" width="10" style="15"/>
  </cols>
  <sheetData>
    <row r="1" spans="1:17" ht="45.5" x14ac:dyDescent="0.35">
      <c r="A1" s="15" t="s">
        <v>13</v>
      </c>
      <c r="B1" s="15" t="s">
        <v>156</v>
      </c>
      <c r="C1" s="15" t="s">
        <v>182</v>
      </c>
      <c r="D1" s="15" t="s">
        <v>183</v>
      </c>
      <c r="E1" s="15" t="s">
        <v>184</v>
      </c>
      <c r="F1" s="15" t="s">
        <v>185</v>
      </c>
      <c r="G1" s="15" t="s">
        <v>186</v>
      </c>
      <c r="H1" s="15" t="s">
        <v>187</v>
      </c>
      <c r="I1" s="15" t="s">
        <v>164</v>
      </c>
      <c r="J1" s="15" t="s">
        <v>188</v>
      </c>
      <c r="K1" s="15" t="s">
        <v>175</v>
      </c>
      <c r="L1" s="15" t="s">
        <v>176</v>
      </c>
      <c r="M1" s="15" t="s">
        <v>14</v>
      </c>
      <c r="Q1" s="15"/>
    </row>
    <row r="2" spans="1:17" ht="30.5" x14ac:dyDescent="0.35">
      <c r="A2" s="15" t="s">
        <v>15</v>
      </c>
      <c r="B2" s="15" t="s">
        <v>157</v>
      </c>
      <c r="D2" s="15" t="s">
        <v>18</v>
      </c>
      <c r="F2" s="15" t="s">
        <v>17</v>
      </c>
      <c r="I2" s="15" t="s">
        <v>165</v>
      </c>
      <c r="K2" s="15" t="s">
        <v>21</v>
      </c>
      <c r="L2" s="15" t="s">
        <v>16</v>
      </c>
      <c r="M2" s="15" t="s">
        <v>19</v>
      </c>
      <c r="Q2" s="15"/>
    </row>
    <row r="3" spans="1:17" ht="45.5" x14ac:dyDescent="0.35">
      <c r="A3" s="15" t="s">
        <v>20</v>
      </c>
      <c r="D3" s="15" t="s">
        <v>23</v>
      </c>
      <c r="F3" s="15" t="s">
        <v>22</v>
      </c>
      <c r="I3" s="15" t="s">
        <v>166</v>
      </c>
      <c r="K3" s="15" t="s">
        <v>177</v>
      </c>
      <c r="L3" s="15" t="s">
        <v>27</v>
      </c>
      <c r="M3" s="15" t="s">
        <v>25</v>
      </c>
      <c r="Q3" s="15"/>
    </row>
    <row r="4" spans="1:17" ht="45.5" x14ac:dyDescent="0.35">
      <c r="A4" s="15" t="s">
        <v>26</v>
      </c>
      <c r="D4" s="15" t="s">
        <v>29</v>
      </c>
      <c r="F4" s="15" t="s">
        <v>28</v>
      </c>
      <c r="I4" s="15" t="s">
        <v>167</v>
      </c>
      <c r="K4" s="15" t="s">
        <v>179</v>
      </c>
      <c r="L4" s="15" t="s">
        <v>32</v>
      </c>
      <c r="M4" s="15" t="s">
        <v>30</v>
      </c>
      <c r="Q4" s="15"/>
    </row>
    <row r="5" spans="1:17" ht="60.5" x14ac:dyDescent="0.35">
      <c r="A5" s="15" t="s">
        <v>31</v>
      </c>
      <c r="D5" s="15" t="s">
        <v>34</v>
      </c>
      <c r="F5" s="15" t="s">
        <v>33</v>
      </c>
      <c r="I5" s="15" t="s">
        <v>168</v>
      </c>
      <c r="K5" s="15" t="s">
        <v>178</v>
      </c>
      <c r="L5" s="15" t="s">
        <v>36</v>
      </c>
      <c r="M5" s="15" t="s">
        <v>35</v>
      </c>
      <c r="Q5" s="15"/>
    </row>
    <row r="6" spans="1:17" ht="60.5" x14ac:dyDescent="0.35">
      <c r="D6" s="15" t="s">
        <v>38</v>
      </c>
      <c r="F6" s="15" t="s">
        <v>37</v>
      </c>
      <c r="L6" s="15" t="s">
        <v>24</v>
      </c>
      <c r="M6" s="15" t="s">
        <v>39</v>
      </c>
      <c r="Q6" s="15"/>
    </row>
    <row r="7" spans="1:17" ht="30.5" x14ac:dyDescent="0.35">
      <c r="D7" s="15" t="s">
        <v>41</v>
      </c>
      <c r="F7" s="15" t="s">
        <v>40</v>
      </c>
      <c r="M7" s="15" t="s">
        <v>42</v>
      </c>
      <c r="Q7" s="15"/>
    </row>
    <row r="8" spans="1:17" ht="45.5" x14ac:dyDescent="0.35">
      <c r="D8" s="15" t="s">
        <v>44</v>
      </c>
      <c r="F8" s="15" t="s">
        <v>43</v>
      </c>
      <c r="M8" s="15" t="s">
        <v>45</v>
      </c>
      <c r="Q8" s="15"/>
    </row>
    <row r="9" spans="1:17" ht="30.5" x14ac:dyDescent="0.35">
      <c r="D9" s="15" t="s">
        <v>47</v>
      </c>
      <c r="F9" s="15" t="s">
        <v>46</v>
      </c>
      <c r="M9" s="15" t="s">
        <v>48</v>
      </c>
      <c r="Q9" s="15"/>
    </row>
    <row r="10" spans="1:17" ht="30.5" x14ac:dyDescent="0.35">
      <c r="D10" s="15" t="s">
        <v>50</v>
      </c>
      <c r="F10" s="15" t="s">
        <v>49</v>
      </c>
      <c r="M10" s="15" t="s">
        <v>51</v>
      </c>
      <c r="Q10" s="15"/>
    </row>
    <row r="11" spans="1:17" ht="30.5" x14ac:dyDescent="0.35">
      <c r="D11" s="15" t="s">
        <v>53</v>
      </c>
      <c r="F11" s="15" t="s">
        <v>52</v>
      </c>
      <c r="M11" s="15" t="s">
        <v>54</v>
      </c>
      <c r="Q11" s="15"/>
    </row>
    <row r="12" spans="1:17" ht="45.5" x14ac:dyDescent="0.35">
      <c r="D12" s="15" t="s">
        <v>56</v>
      </c>
      <c r="F12" s="15" t="s">
        <v>55</v>
      </c>
      <c r="M12" s="15" t="s">
        <v>57</v>
      </c>
      <c r="Q12" s="15"/>
    </row>
    <row r="13" spans="1:17" x14ac:dyDescent="0.35">
      <c r="D13" s="15" t="s">
        <v>59</v>
      </c>
      <c r="F13" s="15" t="s">
        <v>58</v>
      </c>
      <c r="M13" s="15" t="s">
        <v>60</v>
      </c>
      <c r="Q13" s="15"/>
    </row>
    <row r="14" spans="1:17" x14ac:dyDescent="0.35">
      <c r="D14" s="15" t="s">
        <v>61</v>
      </c>
      <c r="M14" s="15" t="s">
        <v>62</v>
      </c>
      <c r="Q14" s="15"/>
    </row>
    <row r="15" spans="1:17" x14ac:dyDescent="0.35">
      <c r="D15" s="15" t="s">
        <v>63</v>
      </c>
      <c r="M15" s="15" t="s">
        <v>64</v>
      </c>
      <c r="Q15" s="15"/>
    </row>
    <row r="16" spans="1:17" x14ac:dyDescent="0.35">
      <c r="D16" s="15" t="s">
        <v>65</v>
      </c>
      <c r="M16" s="15" t="s">
        <v>66</v>
      </c>
      <c r="Q16" s="15"/>
    </row>
    <row r="17" spans="4:17" x14ac:dyDescent="0.35">
      <c r="D17" s="15" t="s">
        <v>67</v>
      </c>
      <c r="M17" s="15" t="s">
        <v>68</v>
      </c>
      <c r="Q17" s="15"/>
    </row>
    <row r="18" spans="4:17" ht="30.5" x14ac:dyDescent="0.35">
      <c r="D18" s="15" t="s">
        <v>69</v>
      </c>
      <c r="M18" s="15" t="s">
        <v>70</v>
      </c>
      <c r="Q18" s="15"/>
    </row>
    <row r="19" spans="4:17" x14ac:dyDescent="0.35">
      <c r="D19" s="15" t="s">
        <v>71</v>
      </c>
      <c r="M19" s="15" t="s">
        <v>72</v>
      </c>
      <c r="Q19" s="15"/>
    </row>
    <row r="20" spans="4:17" x14ac:dyDescent="0.35">
      <c r="M20" s="15" t="s">
        <v>73</v>
      </c>
      <c r="Q20" s="15"/>
    </row>
    <row r="21" spans="4:17" x14ac:dyDescent="0.35">
      <c r="M21" s="15" t="s">
        <v>74</v>
      </c>
      <c r="Q21" s="15"/>
    </row>
    <row r="22" spans="4:17" x14ac:dyDescent="0.35">
      <c r="M22" s="15" t="s">
        <v>75</v>
      </c>
      <c r="Q22" s="15"/>
    </row>
    <row r="23" spans="4:17" x14ac:dyDescent="0.35">
      <c r="M23" s="15" t="s">
        <v>76</v>
      </c>
      <c r="Q23" s="15"/>
    </row>
    <row r="24" spans="4:17" x14ac:dyDescent="0.35">
      <c r="M24" s="15" t="s">
        <v>77</v>
      </c>
      <c r="Q24" s="15"/>
    </row>
    <row r="25" spans="4:17" x14ac:dyDescent="0.35">
      <c r="M25" s="15" t="s">
        <v>78</v>
      </c>
      <c r="Q25" s="15"/>
    </row>
    <row r="26" spans="4:17" x14ac:dyDescent="0.35">
      <c r="M26" s="15" t="s">
        <v>79</v>
      </c>
      <c r="Q26" s="15"/>
    </row>
    <row r="27" spans="4:17" x14ac:dyDescent="0.35">
      <c r="M27" s="15" t="s">
        <v>80</v>
      </c>
      <c r="Q27" s="15"/>
    </row>
    <row r="28" spans="4:17" x14ac:dyDescent="0.35">
      <c r="M28" s="15" t="s">
        <v>81</v>
      </c>
      <c r="Q28" s="15"/>
    </row>
    <row r="29" spans="4:17" x14ac:dyDescent="0.35">
      <c r="M29" s="15" t="s">
        <v>82</v>
      </c>
      <c r="Q29" s="15"/>
    </row>
    <row r="30" spans="4:17" ht="30.5" x14ac:dyDescent="0.35">
      <c r="M30" s="15" t="s">
        <v>83</v>
      </c>
      <c r="Q30" s="15"/>
    </row>
    <row r="31" spans="4:17" x14ac:dyDescent="0.35">
      <c r="M31" s="15" t="s">
        <v>84</v>
      </c>
      <c r="Q31" s="15"/>
    </row>
    <row r="32" spans="4:17" x14ac:dyDescent="0.35">
      <c r="M32" s="15" t="s">
        <v>85</v>
      </c>
      <c r="Q32" s="15"/>
    </row>
    <row r="33" spans="13:17" x14ac:dyDescent="0.35">
      <c r="M33" s="15" t="s">
        <v>86</v>
      </c>
      <c r="Q33" s="15"/>
    </row>
    <row r="34" spans="13:17" x14ac:dyDescent="0.35">
      <c r="M34" s="15" t="s">
        <v>87</v>
      </c>
      <c r="Q34" s="15"/>
    </row>
    <row r="35" spans="13:17" x14ac:dyDescent="0.35">
      <c r="M35" s="15" t="s">
        <v>88</v>
      </c>
      <c r="Q35" s="15"/>
    </row>
    <row r="36" spans="13:17" x14ac:dyDescent="0.35">
      <c r="M36" s="15" t="s">
        <v>89</v>
      </c>
      <c r="Q36" s="15"/>
    </row>
    <row r="37" spans="13:17" x14ac:dyDescent="0.35">
      <c r="M37" s="15" t="s">
        <v>90</v>
      </c>
      <c r="Q37" s="15"/>
    </row>
    <row r="38" spans="13:17" x14ac:dyDescent="0.35">
      <c r="M38" s="15" t="s">
        <v>91</v>
      </c>
      <c r="Q38" s="15"/>
    </row>
    <row r="39" spans="13:17" x14ac:dyDescent="0.35">
      <c r="M39" s="15" t="s">
        <v>92</v>
      </c>
      <c r="Q39" s="15"/>
    </row>
    <row r="40" spans="13:17" x14ac:dyDescent="0.35">
      <c r="M40" s="15" t="s">
        <v>93</v>
      </c>
      <c r="Q40" s="15"/>
    </row>
    <row r="41" spans="13:17" x14ac:dyDescent="0.35">
      <c r="M41" s="15" t="s">
        <v>94</v>
      </c>
      <c r="Q41" s="15"/>
    </row>
    <row r="42" spans="13:17" x14ac:dyDescent="0.35">
      <c r="M42" s="15" t="s">
        <v>95</v>
      </c>
      <c r="Q42" s="15"/>
    </row>
    <row r="43" spans="13:17" x14ac:dyDescent="0.35">
      <c r="M43" s="15" t="s">
        <v>96</v>
      </c>
      <c r="Q43" s="15"/>
    </row>
    <row r="44" spans="13:17" x14ac:dyDescent="0.35">
      <c r="M44" s="15" t="s">
        <v>97</v>
      </c>
      <c r="Q44" s="15"/>
    </row>
    <row r="45" spans="13:17" x14ac:dyDescent="0.35">
      <c r="M45" s="15" t="s">
        <v>98</v>
      </c>
      <c r="Q45" s="15"/>
    </row>
    <row r="46" spans="13:17" x14ac:dyDescent="0.35">
      <c r="M46" s="15" t="s">
        <v>99</v>
      </c>
      <c r="Q46" s="15"/>
    </row>
    <row r="47" spans="13:17" x14ac:dyDescent="0.35">
      <c r="M47" s="15" t="s">
        <v>100</v>
      </c>
      <c r="Q47" s="15"/>
    </row>
    <row r="48" spans="13:17" x14ac:dyDescent="0.35">
      <c r="M48" s="15" t="s">
        <v>101</v>
      </c>
      <c r="Q48" s="15"/>
    </row>
    <row r="49" spans="13:17" x14ac:dyDescent="0.35">
      <c r="M49" s="15" t="s">
        <v>102</v>
      </c>
      <c r="Q49" s="15"/>
    </row>
    <row r="50" spans="13:17" x14ac:dyDescent="0.35">
      <c r="M50" s="15" t="s">
        <v>103</v>
      </c>
      <c r="Q50" s="15"/>
    </row>
    <row r="51" spans="13:17" x14ac:dyDescent="0.35">
      <c r="M51" s="15" t="s">
        <v>104</v>
      </c>
      <c r="Q51" s="15"/>
    </row>
    <row r="52" spans="13:17" x14ac:dyDescent="0.35">
      <c r="M52" s="15" t="s">
        <v>105</v>
      </c>
      <c r="Q52" s="15"/>
    </row>
    <row r="53" spans="13:17" x14ac:dyDescent="0.35">
      <c r="M53" s="15" t="s">
        <v>106</v>
      </c>
      <c r="Q53" s="15"/>
    </row>
    <row r="54" spans="13:17" x14ac:dyDescent="0.35">
      <c r="M54" s="15" t="s">
        <v>107</v>
      </c>
      <c r="Q54" s="15"/>
    </row>
    <row r="55" spans="13:17" x14ac:dyDescent="0.35">
      <c r="M55" s="15" t="s">
        <v>108</v>
      </c>
      <c r="Q55" s="15"/>
    </row>
    <row r="56" spans="13:17" x14ac:dyDescent="0.35">
      <c r="M56" s="15" t="s">
        <v>109</v>
      </c>
      <c r="Q56" s="15"/>
    </row>
    <row r="57" spans="13:17" x14ac:dyDescent="0.35">
      <c r="M57" s="15" t="s">
        <v>110</v>
      </c>
      <c r="Q57" s="15"/>
    </row>
    <row r="58" spans="13:17" x14ac:dyDescent="0.35">
      <c r="M58" s="15" t="s">
        <v>111</v>
      </c>
      <c r="Q58" s="15"/>
    </row>
    <row r="59" spans="13:17" x14ac:dyDescent="0.35">
      <c r="M59" s="15" t="s">
        <v>112</v>
      </c>
      <c r="Q59" s="15"/>
    </row>
    <row r="60" spans="13:17" x14ac:dyDescent="0.35">
      <c r="M60" s="15" t="s">
        <v>113</v>
      </c>
      <c r="Q60" s="15"/>
    </row>
    <row r="61" spans="13:17" x14ac:dyDescent="0.35">
      <c r="M61" s="15" t="s">
        <v>114</v>
      </c>
      <c r="Q61" s="15"/>
    </row>
    <row r="62" spans="13:17" x14ac:dyDescent="0.35">
      <c r="M62" s="15" t="s">
        <v>115</v>
      </c>
      <c r="Q62" s="15"/>
    </row>
    <row r="63" spans="13:17" x14ac:dyDescent="0.35">
      <c r="M63" s="15" t="s">
        <v>116</v>
      </c>
      <c r="Q63" s="15"/>
    </row>
    <row r="64" spans="13:17" x14ac:dyDescent="0.35">
      <c r="M64" s="15" t="s">
        <v>117</v>
      </c>
      <c r="Q64" s="15"/>
    </row>
    <row r="65" spans="13:17" x14ac:dyDescent="0.35">
      <c r="M65" s="15" t="s">
        <v>118</v>
      </c>
      <c r="Q65" s="15"/>
    </row>
    <row r="66" spans="13:17" x14ac:dyDescent="0.35">
      <c r="M66" s="15" t="s">
        <v>119</v>
      </c>
      <c r="Q66" s="15"/>
    </row>
    <row r="67" spans="13:17" x14ac:dyDescent="0.35">
      <c r="M67" s="15" t="s">
        <v>120</v>
      </c>
      <c r="Q67" s="15"/>
    </row>
    <row r="68" spans="13:17" x14ac:dyDescent="0.35">
      <c r="M68" s="15" t="s">
        <v>121</v>
      </c>
      <c r="Q68" s="15"/>
    </row>
    <row r="69" spans="13:17" x14ac:dyDescent="0.35">
      <c r="M69" s="15" t="s">
        <v>122</v>
      </c>
      <c r="Q69" s="15"/>
    </row>
    <row r="70" spans="13:17" x14ac:dyDescent="0.35">
      <c r="M70" s="15" t="s">
        <v>123</v>
      </c>
      <c r="Q70" s="15"/>
    </row>
    <row r="71" spans="13:17" x14ac:dyDescent="0.35">
      <c r="M71" s="15" t="s">
        <v>124</v>
      </c>
      <c r="Q71" s="15"/>
    </row>
    <row r="72" spans="13:17" x14ac:dyDescent="0.35">
      <c r="M72" s="15" t="s">
        <v>125</v>
      </c>
      <c r="Q72" s="15"/>
    </row>
    <row r="73" spans="13:17" x14ac:dyDescent="0.35">
      <c r="M73" s="15" t="s">
        <v>126</v>
      </c>
      <c r="Q73" s="15"/>
    </row>
    <row r="74" spans="13:17" x14ac:dyDescent="0.35">
      <c r="M74" s="15" t="s">
        <v>127</v>
      </c>
      <c r="Q74" s="15"/>
    </row>
    <row r="75" spans="13:17" x14ac:dyDescent="0.35">
      <c r="M75" s="15" t="s">
        <v>128</v>
      </c>
      <c r="Q75" s="15"/>
    </row>
    <row r="76" spans="13:17" x14ac:dyDescent="0.35">
      <c r="M76" s="15" t="s">
        <v>129</v>
      </c>
      <c r="Q76" s="15"/>
    </row>
    <row r="77" spans="13:17" x14ac:dyDescent="0.35">
      <c r="M77" s="15" t="s">
        <v>130</v>
      </c>
      <c r="Q77" s="15"/>
    </row>
    <row r="78" spans="13:17" x14ac:dyDescent="0.35">
      <c r="M78" s="15" t="s">
        <v>131</v>
      </c>
      <c r="Q78" s="15"/>
    </row>
    <row r="79" spans="13:17" x14ac:dyDescent="0.35">
      <c r="M79" s="15" t="s">
        <v>132</v>
      </c>
      <c r="Q79" s="15"/>
    </row>
    <row r="80" spans="13:17" x14ac:dyDescent="0.35">
      <c r="M80" s="15" t="s">
        <v>133</v>
      </c>
      <c r="Q80" s="15"/>
    </row>
    <row r="81" spans="13:17" x14ac:dyDescent="0.35">
      <c r="M81" s="15" t="s">
        <v>134</v>
      </c>
      <c r="Q81" s="15"/>
    </row>
    <row r="82" spans="13:17" x14ac:dyDescent="0.35">
      <c r="M82" s="15" t="s">
        <v>135</v>
      </c>
      <c r="Q82" s="15"/>
    </row>
    <row r="83" spans="13:17" x14ac:dyDescent="0.35">
      <c r="M83" s="15" t="s">
        <v>136</v>
      </c>
      <c r="Q83" s="15"/>
    </row>
    <row r="84" spans="13:17" x14ac:dyDescent="0.35">
      <c r="M84" s="15" t="s">
        <v>137</v>
      </c>
      <c r="Q84" s="15"/>
    </row>
    <row r="85" spans="13:17" x14ac:dyDescent="0.35">
      <c r="M85" s="15" t="s">
        <v>138</v>
      </c>
      <c r="Q85" s="15"/>
    </row>
    <row r="86" spans="13:17" x14ac:dyDescent="0.35">
      <c r="M86" s="15" t="s">
        <v>139</v>
      </c>
      <c r="Q86" s="15"/>
    </row>
    <row r="87" spans="13:17" x14ac:dyDescent="0.35">
      <c r="M87" s="15" t="s">
        <v>140</v>
      </c>
      <c r="Q87" s="15"/>
    </row>
    <row r="88" spans="13:17" x14ac:dyDescent="0.35">
      <c r="M88" s="15" t="s">
        <v>141</v>
      </c>
      <c r="Q88" s="15"/>
    </row>
    <row r="89" spans="13:17" x14ac:dyDescent="0.35">
      <c r="M89" s="15" t="s">
        <v>142</v>
      </c>
      <c r="Q89" s="15"/>
    </row>
    <row r="90" spans="13:17" x14ac:dyDescent="0.35">
      <c r="M90" s="15" t="s">
        <v>143</v>
      </c>
      <c r="Q90" s="15"/>
    </row>
    <row r="91" spans="13:17" x14ac:dyDescent="0.35">
      <c r="M91" s="15" t="s">
        <v>144</v>
      </c>
      <c r="Q91" s="15"/>
    </row>
    <row r="92" spans="13:17" x14ac:dyDescent="0.35">
      <c r="M92" s="15" t="s">
        <v>145</v>
      </c>
      <c r="Q92" s="15"/>
    </row>
    <row r="93" spans="13:17" x14ac:dyDescent="0.35">
      <c r="M93" s="15" t="s">
        <v>146</v>
      </c>
      <c r="Q93" s="15"/>
    </row>
    <row r="94" spans="13:17" x14ac:dyDescent="0.35">
      <c r="M94" s="15" t="s">
        <v>147</v>
      </c>
      <c r="Q94" s="15"/>
    </row>
    <row r="95" spans="13:17" x14ac:dyDescent="0.35">
      <c r="M95" s="15" t="s">
        <v>148</v>
      </c>
      <c r="Q95" s="15"/>
    </row>
    <row r="96" spans="13:17" x14ac:dyDescent="0.35">
      <c r="M96" s="15" t="s">
        <v>149</v>
      </c>
      <c r="Q96" s="15"/>
    </row>
    <row r="97" spans="13:17" x14ac:dyDescent="0.35">
      <c r="M97" s="15" t="s">
        <v>39</v>
      </c>
      <c r="Q97" s="15"/>
    </row>
  </sheetData>
  <pageMargins left="0.7" right="0.7" top="0.75" bottom="0.75" header="0.3" footer="0.3"/>
  <pageSetup orientation="portrait" horizontalDpi="0" verticalDpi="0" r:id="rId1"/>
  <headerFooter>
    <oddHeader>&amp;L&amp;16&amp;F&amp;R&amp;G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CCA7C-89BF-438F-9E2B-E30E7E0A69BD}">
  <dimension ref="A1"/>
  <sheetViews>
    <sheetView zoomScaleNormal="100" workbookViewId="0">
      <selection activeCell="L7" sqref="L7"/>
    </sheetView>
  </sheetViews>
  <sheetFormatPr defaultColWidth="10" defaultRowHeight="15" x14ac:dyDescent="0.3"/>
  <cols>
    <col min="1" max="16384" width="10" style="1"/>
  </cols>
  <sheetData/>
  <pageMargins left="0.7" right="0.7" top="0.75" bottom="0.75" header="0.3" footer="0.3"/>
  <pageSetup orientation="portrait" horizontalDpi="0" verticalDpi="0" r:id="rId1"/>
  <headerFooter>
    <oddHeader>&amp;L&amp;16&amp;F&amp;R&amp;G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 LCLR Activity List v2.1</vt:lpstr>
      <vt:lpstr>LCLR Bid v2.2</vt:lpstr>
      <vt:lpstr>LCLR Activity List v2.2</vt:lpstr>
      <vt:lpstr>LCLR Bid Pivot v1</vt:lpstr>
      <vt:lpstr>Data</vt:lpstr>
      <vt:lpstr>Options -old version -to delete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McGill</dc:creator>
  <cp:lastModifiedBy>Samantha McGill</cp:lastModifiedBy>
  <dcterms:created xsi:type="dcterms:W3CDTF">2020-02-20T03:09:56Z</dcterms:created>
  <dcterms:modified xsi:type="dcterms:W3CDTF">2020-10-12T02:58:35Z</dcterms:modified>
</cp:coreProperties>
</file>