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4_{10EDADDE-C4BD-4EF9-B1FA-3AB01DCDC7B2}" xr6:coauthVersionLast="47" xr6:coauthVersionMax="47" xr10:uidLastSave="{00000000-0000-0000-0000-000000000000}"/>
  <bookViews>
    <workbookView xWindow="-120" yWindow="-120" windowWidth="38640" windowHeight="21120" activeTab="3" xr2:uid="{00000000-000D-0000-FFFF-FFFF00000000}"/>
  </bookViews>
  <sheets>
    <sheet name="Cover sheet" sheetId="5" r:id="rId1"/>
    <sheet name="Data1" sheetId="4" r:id="rId2"/>
    <sheet name="Maps" sheetId="7" r:id="rId3"/>
    <sheet name="Factors"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9" l="1"/>
  <c r="G7" i="4" l="1"/>
  <c r="G8" i="4"/>
  <c r="G9" i="4"/>
  <c r="G10" i="4"/>
  <c r="G11" i="4"/>
  <c r="D23" i="4"/>
  <c r="E23" i="4"/>
  <c r="C23" i="4"/>
  <c r="D12" i="4"/>
  <c r="E12" i="4"/>
  <c r="G12" i="4" s="1"/>
  <c r="F12" i="4"/>
  <c r="C12" i="4"/>
  <c r="F22" i="4"/>
  <c r="F21" i="4"/>
  <c r="F20" i="4"/>
  <c r="F19" i="4"/>
  <c r="F18" i="4"/>
  <c r="F17" i="4"/>
  <c r="G6" i="4"/>
  <c r="F2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609ABCFE-37E8-419D-9142-2FD6663E5DEC}">
      <text>
        <r>
          <rPr>
            <sz val="9"/>
            <color indexed="81"/>
            <rFont val="Tahoma"/>
            <family val="2"/>
          </rPr>
          <t>Alcohol and/or drugs involved</t>
        </r>
      </text>
    </comment>
    <comment ref="B7" authorId="0" shapeId="0" xr:uid="{E1E6A49E-9E71-4ADE-90A2-2C87B7C0DD37}">
      <text>
        <r>
          <rPr>
            <sz val="9"/>
            <color indexed="81"/>
            <rFont val="Tahoma"/>
            <family val="2"/>
          </rPr>
          <t>Alcohol and/or drugs suspected</t>
        </r>
      </text>
    </comment>
    <comment ref="B8" authorId="0" shapeId="0" xr:uid="{8F767869-A443-4228-A93D-36B6DBB05E2A}">
      <text>
        <r>
          <rPr>
            <sz val="9"/>
            <color indexed="81"/>
            <rFont val="Tahoma"/>
            <family val="2"/>
          </rPr>
          <t>Includes sudden and long-term illness</t>
        </r>
      </text>
    </comment>
    <comment ref="B9" authorId="0" shapeId="0" xr:uid="{49A5712E-EAA8-4091-8D82-E4B6FF505165}">
      <text>
        <r>
          <rPr>
            <sz val="9"/>
            <color indexed="81"/>
            <rFont val="Tahoma"/>
            <family val="2"/>
          </rPr>
          <t>When required at give way, stop signs, lights, etc</t>
        </r>
      </text>
    </comment>
    <comment ref="B10" authorId="0" shapeId="0" xr:uid="{84133387-B2DC-4A01-8C27-E4117F53902B}">
      <text>
        <r>
          <rPr>
            <sz val="9"/>
            <color indexed="81"/>
            <rFont val="Tahoma"/>
            <family val="2"/>
          </rPr>
          <t>Due to long trip, lack of sleep, etc</t>
        </r>
      </text>
    </comment>
    <comment ref="B11" authorId="0" shapeId="0" xr:uid="{44C253AA-077A-4FBF-876E-C854BFF5ECDF}">
      <text>
        <r>
          <rPr>
            <sz val="9"/>
            <color indexed="81"/>
            <rFont val="Tahoma"/>
            <family val="2"/>
          </rPr>
          <t>Turning from/into incorrect lane, incorrectly parked vehicle, etc</t>
        </r>
      </text>
    </comment>
    <comment ref="B12" authorId="0" shapeId="0" xr:uid="{B9F907FE-F0D0-4741-8FFB-EC56180F810A}">
      <text>
        <r>
          <rPr>
            <sz val="9"/>
            <color indexed="81"/>
            <rFont val="Tahoma"/>
            <family val="2"/>
          </rPr>
          <t>Sudden actions, evading enforcement, animals, etc</t>
        </r>
      </text>
    </comment>
    <comment ref="B13" authorId="0" shapeId="0" xr:uid="{D3056918-A644-4AD3-8D82-879118ED817E}">
      <text>
        <r>
          <rPr>
            <sz val="9"/>
            <color indexed="81"/>
            <rFont val="Tahoma"/>
            <family val="2"/>
          </rPr>
          <t>Without due care, on the left, etc</t>
        </r>
      </text>
    </comment>
    <comment ref="B14" authorId="0" shapeId="0" xr:uid="{6C931386-F694-4B41-A6F1-1F53440D58C1}">
      <text>
        <r>
          <rPr>
            <sz val="9"/>
            <color indexed="81"/>
            <rFont val="Tahoma"/>
            <family val="2"/>
          </rPr>
          <t>Walking or running heedless of traffic etc</t>
        </r>
      </text>
    </comment>
    <comment ref="B15" authorId="0" shapeId="0" xr:uid="{F1C3426F-19B9-42BB-AF6D-AB0FC153C5B2}">
      <text>
        <r>
          <rPr>
            <sz val="9"/>
            <color indexed="81"/>
            <rFont val="Tahoma"/>
            <family val="2"/>
          </rPr>
          <t>Lost control, Failed to/incorrect signal, wrong pedal, etc</t>
        </r>
      </text>
    </comment>
    <comment ref="B16" authorId="0" shapeId="0" xr:uid="{70C3235B-4BF1-4629-BC66-55C091EEEA82}">
      <text>
        <r>
          <rPr>
            <sz val="9"/>
            <color indexed="81"/>
            <rFont val="Tahoma"/>
            <family val="2"/>
          </rPr>
          <t>Misjudged speed, distance or position; inexperience, etc</t>
        </r>
      </text>
    </comment>
    <comment ref="B17" authorId="0" shapeId="0" xr:uid="{E9430C2A-C4A1-400C-BC31-FB6AD1029BB9}">
      <text>
        <r>
          <rPr>
            <sz val="9"/>
            <color indexed="81"/>
            <rFont val="Tahoma"/>
            <family val="2"/>
          </rPr>
          <t>Inattentive, Attention diverted, Did not check or notice, etc</t>
        </r>
      </text>
    </comment>
    <comment ref="B18" authorId="0" shapeId="0" xr:uid="{1E380FB9-D9FD-4BA3-B004-AFC27E7E79D6}">
      <text>
        <r>
          <rPr>
            <sz val="9"/>
            <color indexed="81"/>
            <rFont val="Tahoma"/>
            <family val="2"/>
          </rPr>
          <t>Swung wide or cut corner, too far right, etc</t>
        </r>
      </text>
    </comment>
    <comment ref="B19" authorId="0" shapeId="0" xr:uid="{65814FD0-A8E0-432A-8E40-BC83E69C78E2}">
      <text>
        <r>
          <rPr>
            <sz val="9"/>
            <color indexed="81"/>
            <rFont val="Tahoma"/>
            <family val="2"/>
          </rPr>
          <t>Road slippery, surface conditions, obstructions, visibility limited etc</t>
        </r>
      </text>
    </comment>
    <comment ref="B20" authorId="0" shapeId="0" xr:uid="{5B10EE52-3918-45A4-ABAA-857D5796F41A}">
      <text>
        <r>
          <rPr>
            <sz val="9"/>
            <color indexed="81"/>
            <rFont val="Tahoma"/>
            <family val="2"/>
          </rPr>
          <t>Inappropriate speed, racing, playing chicken, etc</t>
        </r>
      </text>
    </comment>
    <comment ref="B21" authorId="0" shapeId="0" xr:uid="{CB5BFD0E-6F91-4661-9927-3E787C1B37A0}">
      <text>
        <r>
          <rPr>
            <sz val="9"/>
            <color indexed="81"/>
            <rFont val="Tahoma"/>
            <family val="2"/>
          </rPr>
          <t>Lights, brakes, tyres, steering, mechanical faults etc</t>
        </r>
      </text>
    </comment>
    <comment ref="B22" authorId="0" shapeId="0" xr:uid="{4E1ED733-9BD4-49E0-AEEE-0EDB092793ED}">
      <text>
        <r>
          <rPr>
            <sz val="9"/>
            <color indexed="81"/>
            <rFont val="Tahoma"/>
            <family val="2"/>
          </rPr>
          <t>Heavy rain, dazzling sun, strong wind, fog, snow</t>
        </r>
      </text>
    </comment>
  </commentList>
</comments>
</file>

<file path=xl/sharedStrings.xml><?xml version="1.0" encoding="utf-8"?>
<sst xmlns="http://schemas.openxmlformats.org/spreadsheetml/2006/main" count="62" uniqueCount="55">
  <si>
    <t>Total</t>
  </si>
  <si>
    <t>Source database:</t>
  </si>
  <si>
    <t xml:space="preserve">For further information, please contact </t>
  </si>
  <si>
    <t>StatisticalAnalysis@nzta.govt.nz</t>
  </si>
  <si>
    <t>This information must be read in conjunction with the Caveats on the first page of this spreadsheet</t>
  </si>
  <si>
    <t>Total crashes</t>
  </si>
  <si>
    <t xml:space="preserve">CAS will group crashes that are near each other depending on the zoom level of the map. </t>
  </si>
  <si>
    <t>This should not be interpreted as where crash hotspots are.</t>
  </si>
  <si>
    <t>The colours around the circle show the proportion of crashes of different severities - see legend to the right of this diagram.</t>
  </si>
  <si>
    <t>Where there are individual crashes that are not grouped, they show as single pin - see legend to the right of this diagram.</t>
  </si>
  <si>
    <t>Report Date:</t>
  </si>
  <si>
    <t>Data extract date:</t>
  </si>
  <si>
    <t>Year</t>
  </si>
  <si>
    <t>Fatal crashes</t>
  </si>
  <si>
    <t>Non-injury crashes</t>
  </si>
  <si>
    <t>CAS</t>
  </si>
  <si>
    <t>Serious injury crashes</t>
  </si>
  <si>
    <t>Minor injury crashes</t>
  </si>
  <si>
    <t>The number in the circle is the number of crashes on that section of road.</t>
  </si>
  <si>
    <t>* 2024 data is not yet complete in CAS but these are the current figures from CAS as at 21/11/2024</t>
  </si>
  <si>
    <t>Deaths</t>
  </si>
  <si>
    <t>Serious injuries</t>
  </si>
  <si>
    <t>Minor injuries</t>
  </si>
  <si>
    <t>Total Injuries</t>
  </si>
  <si>
    <t xml:space="preserve">Where a crash has both a proven and suspected factor against it, only the factor ‘Proven’ is counted. </t>
  </si>
  <si>
    <t>Where Alcohol and/or Drugs are a contributing factor to a crash, this factor has been separated into either ‘Proven’ or ‘Suspected’.</t>
  </si>
  <si>
    <t>Because a crash may have multiple factors there will be more total factors than crashes resulting in factors totalling more than 100% of all crashes</t>
  </si>
  <si>
    <t>Count is the number of crashes where that factor was a contributing factor to the crash. The Total is the sum of all the factors contributing to crashes.</t>
  </si>
  <si>
    <t>Factors are counted once against a crash - i.e. two fatigued drivers count as one fatigue crash factor.</t>
  </si>
  <si>
    <t>TOTAL factors</t>
  </si>
  <si>
    <t>Weather</t>
  </si>
  <si>
    <t>Vehicle factors</t>
  </si>
  <si>
    <t>Travel Speed</t>
  </si>
  <si>
    <t>Road factors</t>
  </si>
  <si>
    <t>Poor observation</t>
  </si>
  <si>
    <t>Poor judgement</t>
  </si>
  <si>
    <t>Poor handling</t>
  </si>
  <si>
    <t>Pedestrian factors</t>
  </si>
  <si>
    <t>Overtaking</t>
  </si>
  <si>
    <t>Miscellaneous factors</t>
  </si>
  <si>
    <t>Incorrect lanes or position</t>
  </si>
  <si>
    <t>Fatigue</t>
  </si>
  <si>
    <t>Failed to give way or stop</t>
  </si>
  <si>
    <t>Disabled, old age or illness</t>
  </si>
  <si>
    <t>Count</t>
  </si>
  <si>
    <t>Crash factor</t>
  </si>
  <si>
    <t>2019-2024* Crashes on SH2 between Morton Road and Matahui Road roundabouts</t>
  </si>
  <si>
    <t>2019-2024* Injuries from crashes on SH2 between Morton Road and Matahui Road roundabouts</t>
  </si>
  <si>
    <t>Map of 2019-2024* crashes on crashes on SH2 between Morton Road and Matahui Road roundabouts</t>
  </si>
  <si>
    <t>2024*</t>
  </si>
  <si>
    <t>Crash data for State Highway 2 (SH2) between Morton Road and Matahui Road roundabouts from 2019 onwards</t>
  </si>
  <si>
    <t>Position on road</t>
  </si>
  <si>
    <t>Alcohol and/or drugs suspected</t>
  </si>
  <si>
    <t>Alcohol and/or drugs proven</t>
  </si>
  <si>
    <t>Factors contributing to crashes on SH2 between Morton Road and Matahui Road roundabouts - 20192024*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</si>
</sst>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1"/>
      <name val="Arial"/>
      <family val="2"/>
    </font>
    <font>
      <sz val="10.5"/>
      <color theme="1"/>
      <name val="Calibri"/>
      <family val="2"/>
    </font>
    <font>
      <sz val="10"/>
      <name val="Arial"/>
      <family val="2"/>
    </font>
    <font>
      <sz val="10"/>
      <color theme="1"/>
      <name val="Lucida Sans"/>
      <family val="2"/>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name val="Arial"/>
      <family val="2"/>
    </font>
    <font>
      <i/>
      <sz val="10"/>
      <color theme="1"/>
      <name val="Arial"/>
      <family val="2"/>
    </font>
    <font>
      <sz val="10"/>
      <color theme="1"/>
      <name val="Arial"/>
      <family val="2"/>
    </font>
    <font>
      <sz val="12"/>
      <color theme="1"/>
      <name val="Arial"/>
      <family val="2"/>
    </font>
    <font>
      <sz val="11"/>
      <color theme="1"/>
      <name val="Arial"/>
      <family val="2"/>
    </font>
    <font>
      <sz val="20"/>
      <color theme="3"/>
      <name val="Arial"/>
      <family val="2"/>
    </font>
    <font>
      <b/>
      <sz val="10"/>
      <color theme="1"/>
      <name val="Arial"/>
      <family val="2"/>
    </font>
    <font>
      <i/>
      <u/>
      <sz val="10"/>
      <color theme="10"/>
      <name val="Arial"/>
      <family val="2"/>
    </font>
    <font>
      <sz val="12"/>
      <color theme="1"/>
      <name val="Lucida Sans"/>
      <family val="2"/>
    </font>
    <font>
      <sz val="9"/>
      <color indexed="81"/>
      <name val="Tahoma"/>
      <family val="2"/>
    </font>
  </fonts>
  <fills count="36">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xf numFmtId="0" fontId="3" fillId="0" borderId="0"/>
    <xf numFmtId="0" fontId="4" fillId="0" borderId="0"/>
    <xf numFmtId="0" fontId="5" fillId="0" borderId="0"/>
    <xf numFmtId="0" fontId="6"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5" applyNumberFormat="0" applyAlignment="0" applyProtection="0"/>
    <xf numFmtId="0" fontId="16" fillId="7" borderId="6" applyNumberFormat="0" applyAlignment="0" applyProtection="0"/>
    <xf numFmtId="0" fontId="17" fillId="7" borderId="5" applyNumberFormat="0" applyAlignment="0" applyProtection="0"/>
    <xf numFmtId="0" fontId="18" fillId="0" borderId="7" applyNumberFormat="0" applyFill="0" applyAlignment="0" applyProtection="0"/>
    <xf numFmtId="0" fontId="19" fillId="8" borderId="8" applyNumberFormat="0" applyAlignment="0" applyProtection="0"/>
    <xf numFmtId="0" fontId="20" fillId="0" borderId="0" applyNumberFormat="0" applyFill="0" applyBorder="0" applyAlignment="0" applyProtection="0"/>
    <xf numFmtId="0" fontId="7" fillId="9" borderId="9" applyNumberFormat="0" applyFon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3" fillId="33" borderId="0" applyNumberFormat="0" applyBorder="0" applyAlignment="0" applyProtection="0"/>
    <xf numFmtId="0" fontId="24" fillId="0" borderId="0" applyNumberFormat="0" applyFill="0" applyBorder="0" applyAlignment="0" applyProtection="0"/>
    <xf numFmtId="0" fontId="4" fillId="0" borderId="0"/>
    <xf numFmtId="0" fontId="5" fillId="0" borderId="0"/>
    <xf numFmtId="0" fontId="1" fillId="0" borderId="0"/>
  </cellStyleXfs>
  <cellXfs count="35">
    <xf numFmtId="0" fontId="0" fillId="0" borderId="0" xfId="0"/>
    <xf numFmtId="0" fontId="25" fillId="2" borderId="1" xfId="0" applyNumberFormat="1" applyFont="1" applyFill="1" applyBorder="1" applyAlignment="1" applyProtection="1">
      <alignment horizontal="center" vertical="center" wrapText="1"/>
    </xf>
    <xf numFmtId="0" fontId="25" fillId="35" borderId="1" xfId="0" applyNumberFormat="1" applyFont="1" applyFill="1" applyBorder="1" applyAlignment="1" applyProtection="1">
      <alignment horizontal="center" vertical="center" wrapText="1"/>
    </xf>
    <xf numFmtId="0" fontId="4" fillId="0" borderId="1" xfId="4" applyNumberFormat="1" applyFont="1" applyFill="1" applyBorder="1" applyAlignment="1" applyProtection="1">
      <alignment horizontal="center" vertical="center" wrapText="1"/>
    </xf>
    <xf numFmtId="0" fontId="4" fillId="0" borderId="0" xfId="3" applyFont="1" applyFill="1" applyBorder="1" applyAlignment="1">
      <alignment horizontal="left" vertical="center"/>
    </xf>
    <xf numFmtId="0" fontId="26" fillId="0" borderId="0" xfId="3" applyFont="1"/>
    <xf numFmtId="0" fontId="27" fillId="0" borderId="0" xfId="3" applyFont="1"/>
    <xf numFmtId="0" fontId="25" fillId="34" borderId="0" xfId="0" applyFont="1" applyFill="1" applyBorder="1" applyAlignment="1">
      <alignment horizontal="left" vertical="center"/>
    </xf>
    <xf numFmtId="0" fontId="28" fillId="0" borderId="0" xfId="3" applyFont="1"/>
    <xf numFmtId="0" fontId="29" fillId="0" borderId="0" xfId="0" applyFont="1"/>
    <xf numFmtId="0" fontId="30" fillId="0" borderId="0" xfId="3" applyFont="1"/>
    <xf numFmtId="0" fontId="31" fillId="0" borderId="0" xfId="3" applyFont="1"/>
    <xf numFmtId="0" fontId="32" fillId="0" borderId="0" xfId="46" applyFont="1"/>
    <xf numFmtId="3" fontId="25" fillId="35" borderId="1" xfId="0" applyNumberFormat="1" applyFont="1" applyFill="1" applyBorder="1" applyAlignment="1" applyProtection="1">
      <alignment horizontal="center" vertical="center" wrapText="1"/>
    </xf>
    <xf numFmtId="0" fontId="2" fillId="0" borderId="0" xfId="3" applyFont="1"/>
    <xf numFmtId="3" fontId="4" fillId="0" borderId="1" xfId="4" applyNumberFormat="1" applyFont="1" applyFill="1" applyBorder="1" applyAlignment="1" applyProtection="1">
      <alignment horizontal="center" vertical="center" wrapText="1"/>
    </xf>
    <xf numFmtId="0" fontId="0" fillId="0" borderId="0" xfId="3" applyFont="1"/>
    <xf numFmtId="14" fontId="0" fillId="0" borderId="0" xfId="3" applyNumberFormat="1" applyFont="1"/>
    <xf numFmtId="0" fontId="33" fillId="0" borderId="0" xfId="48" applyFont="1"/>
    <xf numFmtId="0" fontId="1" fillId="0" borderId="0" xfId="49"/>
    <xf numFmtId="0" fontId="4" fillId="0" borderId="0" xfId="49" applyFont="1" applyAlignment="1">
      <alignment horizontal="left" vertical="center"/>
    </xf>
    <xf numFmtId="3" fontId="25" fillId="35" borderId="1" xfId="0" applyNumberFormat="1" applyFont="1" applyFill="1" applyBorder="1" applyAlignment="1">
      <alignment horizontal="center" vertical="center" wrapText="1"/>
    </xf>
    <xf numFmtId="0" fontId="25" fillId="35" borderId="1" xfId="0" applyFont="1" applyFill="1" applyBorder="1" applyAlignment="1">
      <alignment horizontal="left" vertical="center" wrapText="1"/>
    </xf>
    <xf numFmtId="3" fontId="4" fillId="0" borderId="1" xfId="47" applyNumberFormat="1" applyBorder="1" applyAlignment="1">
      <alignment horizontal="center" vertical="center" wrapText="1"/>
    </xf>
    <xf numFmtId="0" fontId="4" fillId="0" borderId="1" xfId="47" applyBorder="1" applyAlignment="1">
      <alignment horizontal="left"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6" fillId="0" borderId="0" xfId="49" applyFont="1"/>
    <xf numFmtId="0" fontId="26" fillId="0" borderId="0" xfId="2" applyFont="1" applyAlignment="1">
      <alignment horizontal="left"/>
    </xf>
    <xf numFmtId="0" fontId="25" fillId="34" borderId="11" xfId="0" applyFont="1" applyFill="1" applyBorder="1" applyAlignment="1">
      <alignment horizontal="left" vertical="center" wrapText="1" indent="1"/>
    </xf>
    <xf numFmtId="0" fontId="27" fillId="0" borderId="12" xfId="0" applyFont="1" applyBorder="1" applyAlignment="1">
      <alignment horizontal="left" wrapText="1" indent="1"/>
    </xf>
    <xf numFmtId="0" fontId="27" fillId="0" borderId="13" xfId="0" applyFont="1" applyBorder="1" applyAlignment="1">
      <alignment horizontal="left" wrapText="1" indent="1"/>
    </xf>
    <xf numFmtId="0" fontId="25" fillId="34" borderId="1" xfId="0" applyFont="1" applyFill="1" applyBorder="1" applyAlignment="1">
      <alignment horizontal="left" vertical="center" wrapText="1" indent="1"/>
    </xf>
    <xf numFmtId="0" fontId="25" fillId="34" borderId="11" xfId="0" applyFont="1" applyFill="1" applyBorder="1" applyAlignment="1">
      <alignment horizontal="left" vertical="center" wrapText="1"/>
    </xf>
    <xf numFmtId="0" fontId="1" fillId="0" borderId="13" xfId="0" applyFont="1" applyBorder="1" applyAlignment="1">
      <alignment horizontal="left" wrapText="1"/>
    </xf>
  </cellXfs>
  <cellStyles count="50">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2" xfId="46" xr:uid="{5E3EE429-3E72-4314-9193-79F3B14F877A}"/>
    <cellStyle name="Input" xfId="13" builtinId="20" customBuiltin="1"/>
    <cellStyle name="Linked Cell" xfId="16" builtinId="24" customBuiltin="1"/>
    <cellStyle name="Neutral" xfId="12" builtinId="28" customBuiltin="1"/>
    <cellStyle name="Normal" xfId="0" builtinId="0" customBuiltin="1"/>
    <cellStyle name="Normal 2" xfId="2" xr:uid="{00000000-0005-0000-0000-000025000000}"/>
    <cellStyle name="Normal 3" xfId="3" xr:uid="{00000000-0005-0000-0000-000026000000}"/>
    <cellStyle name="Normal 3 2" xfId="49" xr:uid="{40443FA6-004E-4813-AF38-E8864CDD03FD}"/>
    <cellStyle name="Normal 4" xfId="1" xr:uid="{00000000-0005-0000-0000-000027000000}"/>
    <cellStyle name="Normal 5" xfId="4" xr:uid="{00000000-0005-0000-0000-000028000000}"/>
    <cellStyle name="Normal 5 2" xfId="47" xr:uid="{40593945-8576-4B68-ACA5-CB323DE0FD69}"/>
    <cellStyle name="Normal 6" xfId="48" xr:uid="{024287D8-B74B-4BB5-A51B-A0F43321664D}"/>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38097</xdr:rowOff>
    </xdr:from>
    <xdr:to>
      <xdr:col>16</xdr:col>
      <xdr:colOff>95250</xdr:colOff>
      <xdr:row>27</xdr:row>
      <xdr:rowOff>104775</xdr:rowOff>
    </xdr:to>
    <xdr:sp macro="" textlink="">
      <xdr:nvSpPr>
        <xdr:cNvPr id="4" name="TextBox 3">
          <a:extLst>
            <a:ext uri="{FF2B5EF4-FFF2-40B4-BE49-F238E27FC236}">
              <a16:creationId xmlns:a16="http://schemas.microsoft.com/office/drawing/2014/main" id="{C59ACADF-866E-4B77-B193-9D082116F4D1}"/>
            </a:ext>
          </a:extLst>
        </xdr:cNvPr>
        <xdr:cNvSpPr txBox="1"/>
      </xdr:nvSpPr>
      <xdr:spPr>
        <a:xfrm>
          <a:off x="609600" y="2790822"/>
          <a:ext cx="10287000" cy="3686178"/>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NZ" sz="1000" b="0" u="sng">
            <a:solidFill>
              <a:schemeClr val="dk1"/>
            </a:solidFill>
            <a:effectLst/>
            <a:latin typeface="Arial" panose="020B0604020202020204" pitchFamily="34" charset="0"/>
            <a:ea typeface="+mn-ea"/>
            <a:cs typeface="Arial" panose="020B0604020202020204" pitchFamily="34" charset="0"/>
          </a:endParaRPr>
        </a:p>
        <a:p>
          <a:r>
            <a:rPr lang="en-NZ" sz="1000" b="1" u="sng">
              <a:solidFill>
                <a:schemeClr val="dk1"/>
              </a:solidFill>
              <a:effectLst/>
              <a:latin typeface="Arial" panose="020B0604020202020204" pitchFamily="34" charset="0"/>
              <a:ea typeface="+mn-ea"/>
              <a:cs typeface="Arial" panose="020B0604020202020204" pitchFamily="34" charset="0"/>
            </a:rPr>
            <a:t>Please note</a:t>
          </a:r>
          <a:r>
            <a:rPr lang="en-NZ" sz="1000" b="1" u="sng" baseline="0">
              <a:solidFill>
                <a:schemeClr val="dk1"/>
              </a:solidFill>
              <a:effectLst/>
              <a:latin typeface="Arial" panose="020B0604020202020204" pitchFamily="34" charset="0"/>
              <a:ea typeface="+mn-ea"/>
              <a:cs typeface="Arial" panose="020B0604020202020204" pitchFamily="34" charset="0"/>
            </a:rPr>
            <a:t> the following concerning the data contained in this spreadsheet:</a:t>
          </a:r>
        </a:p>
        <a:p>
          <a:endParaRPr lang="en-NZ" sz="1000">
            <a:effectLst/>
            <a:latin typeface="Arial" panose="020B0604020202020204" pitchFamily="34" charset="0"/>
            <a:cs typeface="Arial" panose="020B0604020202020204" pitchFamily="34" charset="0"/>
          </a:endParaRPr>
        </a:p>
        <a:p>
          <a:pPr marL="171450" indent="-171450" eaLnBrk="1" fontAlgn="auto" latinLnBrk="0" hangingPunct="1">
            <a:buFont typeface="Arial" panose="020B0604020202020204" pitchFamily="34" charset="0"/>
            <a:buChar char="•"/>
          </a:pPr>
          <a:r>
            <a:rPr lang="en-NZ" sz="1000" b="0" baseline="0">
              <a:solidFill>
                <a:schemeClr val="dk1"/>
              </a:solidFill>
              <a:effectLst/>
              <a:latin typeface="Arial" panose="020B0604020202020204" pitchFamily="34" charset="0"/>
              <a:ea typeface="+mn-ea"/>
              <a:cs typeface="Arial" panose="020B0604020202020204" pitchFamily="34" charset="0"/>
            </a:rPr>
            <a:t>This data is provided from the road traffic crash database; Crash Analysis System (CAS) version 2.12.1</a:t>
          </a:r>
        </a:p>
        <a:p>
          <a:pPr marL="171450" indent="-171450" eaLnBrk="1" fontAlgn="auto" latinLnBrk="0" hangingPunct="1">
            <a:buFont typeface="Arial" panose="020B0604020202020204" pitchFamily="34" charset="0"/>
            <a:buChar char="•"/>
          </a:pPr>
          <a:r>
            <a:rPr lang="en-AU" sz="1000">
              <a:solidFill>
                <a:schemeClr val="dk1"/>
              </a:solidFill>
              <a:effectLst/>
              <a:latin typeface="Arial" panose="020B0604020202020204" pitchFamily="34" charset="0"/>
              <a:ea typeface="+mn-ea"/>
              <a:cs typeface="Arial" panose="020B0604020202020204" pitchFamily="34" charset="0"/>
            </a:rPr>
            <a:t>Waka Kotahi NZ Transport Agency </a:t>
          </a:r>
          <a:r>
            <a:rPr lang="en-NZ" sz="1000">
              <a:solidFill>
                <a:schemeClr val="dk1"/>
              </a:solidFill>
              <a:effectLst/>
              <a:latin typeface="Arial" panose="020B0604020202020204" pitchFamily="34" charset="0"/>
              <a:ea typeface="+mn-ea"/>
              <a:cs typeface="Arial" panose="020B0604020202020204" pitchFamily="34" charset="0"/>
            </a:rPr>
            <a:t>maintains</a:t>
          </a:r>
          <a:r>
            <a:rPr lang="en-AU" sz="1000">
              <a:solidFill>
                <a:schemeClr val="dk1"/>
              </a:solidFill>
              <a:effectLst/>
              <a:latin typeface="Arial" panose="020B0604020202020204" pitchFamily="34" charset="0"/>
              <a:ea typeface="+mn-ea"/>
              <a:cs typeface="Arial" panose="020B0604020202020204" pitchFamily="34" charset="0"/>
            </a:rPr>
            <a:t> CAS which is updated once a Traffic Crash Report (TCR) is received from NZ Police sometime after the crash.</a:t>
          </a:r>
          <a:endParaRPr lang="en-NZ" sz="1000">
            <a:effectLst/>
            <a:latin typeface="Arial" panose="020B0604020202020204" pitchFamily="34" charset="0"/>
            <a:cs typeface="Arial" panose="020B0604020202020204" pitchFamily="34" charset="0"/>
          </a:endParaRPr>
        </a:p>
        <a:p>
          <a:pPr marL="171450" lvl="0" indent="-171450">
            <a:buFont typeface="Arial" panose="020B0604020202020204" pitchFamily="34" charset="0"/>
            <a:buChar char="•"/>
          </a:pPr>
          <a:r>
            <a:rPr lang="en-NZ" sz="1000">
              <a:solidFill>
                <a:schemeClr val="dk1"/>
              </a:solidFill>
              <a:effectLst/>
              <a:latin typeface="Arial" panose="020B0604020202020204" pitchFamily="34" charset="0"/>
              <a:ea typeface="+mn-ea"/>
              <a:cs typeface="Arial" panose="020B0604020202020204" pitchFamily="34" charset="0"/>
            </a:rPr>
            <a:t>Data is for all crashes for the years 2019 to 2024 as recorded in CAS to date - 21/11/2024.</a:t>
          </a:r>
        </a:p>
        <a:p>
          <a:pPr marL="171450" lvl="0" indent="-171450">
            <a:buFont typeface="Arial" panose="020B0604020202020204" pitchFamily="34" charset="0"/>
            <a:buChar char="•"/>
          </a:pPr>
          <a:r>
            <a:rPr lang="en-NZ" sz="1000">
              <a:solidFill>
                <a:schemeClr val="dk1"/>
              </a:solidFill>
              <a:effectLst/>
              <a:latin typeface="Arial" panose="020B0604020202020204" pitchFamily="34" charset="0"/>
              <a:ea typeface="+mn-ea"/>
              <a:cs typeface="Arial" panose="020B0604020202020204" pitchFamily="34" charset="0"/>
            </a:rPr>
            <a:t>Data is limited to crashes</a:t>
          </a:r>
          <a:r>
            <a:rPr lang="en-NZ" sz="1000" baseline="0">
              <a:solidFill>
                <a:schemeClr val="dk1"/>
              </a:solidFill>
              <a:effectLst/>
              <a:latin typeface="Arial" panose="020B0604020202020204" pitchFamily="34" charset="0"/>
              <a:ea typeface="+mn-ea"/>
              <a:cs typeface="Arial" panose="020B0604020202020204" pitchFamily="34" charset="0"/>
            </a:rPr>
            <a:t> on SH2 between Morton Road and Matahui Road roundabouts</a:t>
          </a:r>
          <a:r>
            <a:rPr lang="en-NZ" sz="1000">
              <a:solidFill>
                <a:schemeClr val="dk1"/>
              </a:solidFill>
              <a:effectLst/>
              <a:latin typeface="Arial" panose="020B0604020202020204" pitchFamily="34" charset="0"/>
              <a:ea typeface="+mn-ea"/>
              <a:cs typeface="Arial" panose="020B0604020202020204" pitchFamily="34" charset="0"/>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i="0">
              <a:solidFill>
                <a:schemeClr val="dk1"/>
              </a:solidFill>
              <a:effectLst/>
              <a:latin typeface="Arial" panose="020B0604020202020204" pitchFamily="34" charset="0"/>
              <a:ea typeface="+mn-ea"/>
              <a:cs typeface="Arial" panose="020B0604020202020204" pitchFamily="34" charset="0"/>
            </a:rPr>
            <a:t>A crash, to be recorded in CAS must have occurred on a road. The CAS definition of a road is any street, motorway or beach, or a place to which the public have access with a motor vehicle, whether as of right or not e.g. a public car park.</a:t>
          </a:r>
          <a:endParaRPr lang="en-NZ" sz="1000" b="0" i="0" baseline="0">
            <a:solidFill>
              <a:schemeClr val="dk1"/>
            </a:solidFill>
            <a:effectLst/>
            <a:latin typeface="Arial" panose="020B0604020202020204" pitchFamily="34" charset="0"/>
            <a:ea typeface="+mn-ea"/>
            <a:cs typeface="Arial" panose="020B0604020202020204" pitchFamily="34" charset="0"/>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Due to the police reporting time frame and subsequent data processing, there is a lag from the time of a crash to full and correct crash records within CAS.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i="0">
              <a:solidFill>
                <a:schemeClr val="dk1"/>
              </a:solidFill>
              <a:effectLst/>
              <a:latin typeface="Arial" panose="020B0604020202020204" pitchFamily="34" charset="0"/>
              <a:ea typeface="+mn-ea"/>
              <a:cs typeface="Arial" panose="020B0604020202020204" pitchFamily="34" charset="0"/>
            </a:rPr>
            <a:t>Fatal crash report data is usually recorded in CAS within one working day of Waka Kotahi receiving it from NZ Police. Serious Injury and Minor injury crash report data is usually recorded in CAS within 4 weeks. Data relating to non-injury crashes may take up to 7 months before it appears in CAS.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Due to the nature of non-fatal crashes, it is believed that these are under-reported, with the level of under-reporting decreasing with the increasing severity of the crash.</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Due to the Covid-19 pandemic, NZ had a 4-level Alert system in place from 21 March 2020</a:t>
          </a:r>
          <a:r>
            <a:rPr lang="en-NZ" sz="1000" b="0" baseline="0">
              <a:solidFill>
                <a:schemeClr val="dk1"/>
              </a:solidFill>
              <a:effectLst/>
              <a:latin typeface="Arial" panose="020B0604020202020204" pitchFamily="34" charset="0"/>
              <a:ea typeface="+mn-ea"/>
              <a:cs typeface="Arial" panose="020B0604020202020204" pitchFamily="34" charset="0"/>
            </a:rPr>
            <a:t> until this changed to a Traffic Light system from 3 December 2021 to 12 September 2022.</a:t>
          </a:r>
          <a:r>
            <a:rPr lang="en-NZ" sz="1000" b="0">
              <a:solidFill>
                <a:schemeClr val="dk1"/>
              </a:solidFill>
              <a:effectLst/>
              <a:latin typeface="Arial" panose="020B0604020202020204" pitchFamily="34" charset="0"/>
              <a:ea typeface="+mn-ea"/>
              <a:cs typeface="Arial" panose="020B0604020202020204" pitchFamily="34" charset="0"/>
            </a:rPr>
            <a:t> The amount of traffic on the roads during level 4 lockdowns was greatly reduced, which consequently reduced the number of road crashes.</a:t>
          </a:r>
          <a:r>
            <a:rPr lang="en-NZ" sz="1000" b="0" baseline="0">
              <a:solidFill>
                <a:schemeClr val="dk1"/>
              </a:solidFill>
              <a:effectLst/>
              <a:latin typeface="Arial" panose="020B0604020202020204" pitchFamily="34" charset="0"/>
              <a:ea typeface="+mn-ea"/>
              <a:cs typeface="Arial" panose="020B0604020202020204" pitchFamily="34" charset="0"/>
            </a:rPr>
            <a:t>  Road movements under the Orange and Red levels of the Traffic Light system would also be reduced due to the restrictions in place</a:t>
          </a:r>
          <a:r>
            <a:rPr lang="en-NZ" sz="1000" b="0">
              <a:solidFill>
                <a:schemeClr val="dk1"/>
              </a:solidFill>
              <a:effectLst/>
              <a:latin typeface="Arial" panose="020B0604020202020204" pitchFamily="34" charset="0"/>
              <a:ea typeface="+mn-ea"/>
              <a:cs typeface="Arial" panose="020B0604020202020204" pitchFamily="34" charset="0"/>
            </a:rPr>
            <a:t>, so data from these periods will not align with previous trends.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The cause of a crash cannot necessarily be attributed to any one factor (eg fatigue) as a crash may have multiple factors.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Where Alcohol / Drugs are a contributing factor to a crash, this factor has been separated into either ‘Proven’ or ‘Suspected’. A factor is only counted once against a crash. Where a crash has both a proven and suspected factor against it, only the factor ‘Proven’ is counted.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i="0">
              <a:solidFill>
                <a:schemeClr val="dk1"/>
              </a:solidFill>
              <a:effectLst/>
              <a:latin typeface="Arial" panose="020B0604020202020204" pitchFamily="34" charset="0"/>
              <a:ea typeface="+mn-ea"/>
              <a:cs typeface="Arial" panose="020B0604020202020204" pitchFamily="34" charset="0"/>
            </a:rPr>
            <a:t>CAS is continually updated as new information is provided, therefore data regarding injuries, and factors attributed to crashes, may change from previous releases.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i="0">
              <a:solidFill>
                <a:schemeClr val="dk1"/>
              </a:solidFill>
              <a:effectLst/>
              <a:latin typeface="Arial" panose="020B0604020202020204" pitchFamily="34" charset="0"/>
              <a:ea typeface="+mn-ea"/>
              <a:cs typeface="Arial" panose="020B0604020202020204" pitchFamily="34" charset="0"/>
            </a:rPr>
            <a:t>Due to an increased focus by Police to update TCRs with additional information, particularly the outcome of blood test results, the numbers of crashes with Alcohol and/or Drugs proven or suspected may change from other data released previously.</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Crash severity is the severity of the worst injury in the crash. There may be more than one injury in a crash, so the crash and injury tables may have different numbers.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a:solidFill>
                <a:schemeClr val="dk1"/>
              </a:solidFill>
              <a:effectLst/>
              <a:latin typeface="Arial" panose="020B0604020202020204" pitchFamily="34" charset="0"/>
              <a:ea typeface="+mn-ea"/>
              <a:cs typeface="Arial" panose="020B0604020202020204" pitchFamily="34" charset="0"/>
            </a:rPr>
            <a:t>2024 data is not yet complete in CAS but these are the current figures from CAS as at</a:t>
          </a:r>
          <a:r>
            <a:rPr lang="en-NZ" sz="1000" baseline="0">
              <a:solidFill>
                <a:schemeClr val="dk1"/>
              </a:solidFill>
              <a:effectLst/>
              <a:latin typeface="Arial" panose="020B0604020202020204" pitchFamily="34" charset="0"/>
              <a:ea typeface="+mn-ea"/>
              <a:cs typeface="Arial" panose="020B0604020202020204" pitchFamily="34" charset="0"/>
            </a:rPr>
            <a:t> 21/11/2024</a:t>
          </a:r>
          <a:r>
            <a:rPr lang="en-NZ" sz="1000">
              <a:solidFill>
                <a:schemeClr val="dk1"/>
              </a:solidFill>
              <a:effectLst/>
              <a:latin typeface="Arial" panose="020B0604020202020204" pitchFamily="34" charset="0"/>
              <a:ea typeface="+mn-ea"/>
              <a:cs typeface="Arial" panose="020B0604020202020204" pitchFamily="34" charset="0"/>
            </a:rPr>
            <a:t>.</a:t>
          </a:r>
          <a:endParaRPr lang="en-NZ" sz="1000">
            <a:effectLst/>
            <a:latin typeface="Arial" panose="020B0604020202020204" pitchFamily="34" charset="0"/>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NZ" sz="1000" b="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NZ" sz="1100" b="0" baseline="0">
            <a:solidFill>
              <a:schemeClr val="dk1"/>
            </a:solidFill>
            <a:effectLst/>
            <a:latin typeface="+mn-lt"/>
            <a:ea typeface="+mn-ea"/>
            <a:cs typeface="+mn-cs"/>
          </a:endParaRPr>
        </a:p>
        <a:p>
          <a:pPr eaLnBrk="1" fontAlgn="auto" latinLnBrk="0" hangingPunct="1"/>
          <a:endParaRPr lang="en-NZ">
            <a:effectLst/>
          </a:endParaRPr>
        </a:p>
      </xdr:txBody>
    </xdr:sp>
    <xdr:clientData/>
  </xdr:twoCellAnchor>
  <xdr:twoCellAnchor editAs="oneCell">
    <xdr:from>
      <xdr:col>0</xdr:col>
      <xdr:colOff>0</xdr:colOff>
      <xdr:row>0</xdr:row>
      <xdr:rowOff>0</xdr:rowOff>
    </xdr:from>
    <xdr:to>
      <xdr:col>2</xdr:col>
      <xdr:colOff>544363</xdr:colOff>
      <xdr:row>1</xdr:row>
      <xdr:rowOff>180975</xdr:rowOff>
    </xdr:to>
    <xdr:pic>
      <xdr:nvPicPr>
        <xdr:cNvPr id="5" name="Picture 4">
          <a:extLst>
            <a:ext uri="{FF2B5EF4-FFF2-40B4-BE49-F238E27FC236}">
              <a16:creationId xmlns:a16="http://schemas.microsoft.com/office/drawing/2014/main" id="{BD2D873A-ADBE-C6B1-9457-77C6BC11F4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30338"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9525</xdr:colOff>
      <xdr:row>11</xdr:row>
      <xdr:rowOff>57150</xdr:rowOff>
    </xdr:from>
    <xdr:to>
      <xdr:col>19</xdr:col>
      <xdr:colOff>257175</xdr:colOff>
      <xdr:row>18</xdr:row>
      <xdr:rowOff>133350</xdr:rowOff>
    </xdr:to>
    <xdr:pic>
      <xdr:nvPicPr>
        <xdr:cNvPr id="3" name="Picture 2">
          <a:extLst>
            <a:ext uri="{FF2B5EF4-FFF2-40B4-BE49-F238E27FC236}">
              <a16:creationId xmlns:a16="http://schemas.microsoft.com/office/drawing/2014/main" id="{3C79FF09-7223-B4DF-628A-62B1B9D80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1838325"/>
          <a:ext cx="20764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66675</xdr:rowOff>
    </xdr:from>
    <xdr:to>
      <xdr:col>15</xdr:col>
      <xdr:colOff>258402</xdr:colOff>
      <xdr:row>55</xdr:row>
      <xdr:rowOff>20038</xdr:rowOff>
    </xdr:to>
    <xdr:pic>
      <xdr:nvPicPr>
        <xdr:cNvPr id="4" name="Picture 3">
          <a:extLst>
            <a:ext uri="{FF2B5EF4-FFF2-40B4-BE49-F238E27FC236}">
              <a16:creationId xmlns:a16="http://schemas.microsoft.com/office/drawing/2014/main" id="{12A1BEC7-883B-E273-E8A3-6A02945A37B6}"/>
            </a:ext>
          </a:extLst>
        </xdr:cNvPr>
        <xdr:cNvPicPr>
          <a:picLocks noChangeAspect="1"/>
        </xdr:cNvPicPr>
      </xdr:nvPicPr>
      <xdr:blipFill>
        <a:blip xmlns:r="http://schemas.openxmlformats.org/officeDocument/2006/relationships" r:embed="rId2"/>
        <a:stretch>
          <a:fillRect/>
        </a:stretch>
      </xdr:blipFill>
      <xdr:spPr>
        <a:xfrm>
          <a:off x="609600" y="1847850"/>
          <a:ext cx="8792802" cy="7078063"/>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alAnalysis@nzta.govt.nz"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B56C-D12F-40C1-910F-E047FC7BAA67}">
  <dimension ref="B1:E30"/>
  <sheetViews>
    <sheetView showGridLines="0" zoomScaleNormal="100" workbookViewId="0">
      <selection activeCell="A7" sqref="A7:XFD7"/>
    </sheetView>
  </sheetViews>
  <sheetFormatPr defaultRowHeight="15" x14ac:dyDescent="0.2"/>
  <cols>
    <col min="1" max="1" width="9.140625" style="8"/>
    <col min="2" max="2" width="22.140625" style="8" customWidth="1"/>
    <col min="3" max="3" width="11.85546875" style="8" customWidth="1"/>
    <col min="4" max="16384" width="9.140625" style="8"/>
  </cols>
  <sheetData>
    <row r="1" spans="2:5" ht="50.25" customHeight="1" x14ac:dyDescent="0.2">
      <c r="E1" s="9"/>
    </row>
    <row r="3" spans="2:5" ht="25.5" x14ac:dyDescent="0.35">
      <c r="B3" s="10" t="s">
        <v>50</v>
      </c>
    </row>
    <row r="5" spans="2:5" s="6" customFormat="1" ht="12.75" x14ac:dyDescent="0.2">
      <c r="B5" s="11" t="s">
        <v>10</v>
      </c>
      <c r="C5" s="17">
        <v>45617</v>
      </c>
    </row>
    <row r="6" spans="2:5" s="6" customFormat="1" ht="12.75" x14ac:dyDescent="0.2">
      <c r="B6" s="11" t="s">
        <v>11</v>
      </c>
      <c r="C6" s="17">
        <v>45617</v>
      </c>
    </row>
    <row r="7" spans="2:5" s="6" customFormat="1" ht="12.75" x14ac:dyDescent="0.2">
      <c r="B7" s="11" t="s">
        <v>1</v>
      </c>
      <c r="C7" s="14" t="s">
        <v>15</v>
      </c>
    </row>
    <row r="8" spans="2:5" x14ac:dyDescent="0.2">
      <c r="B8" s="6"/>
      <c r="C8" s="6"/>
    </row>
    <row r="30" spans="2:4" x14ac:dyDescent="0.2">
      <c r="B30" s="28" t="s">
        <v>2</v>
      </c>
      <c r="C30" s="28"/>
      <c r="D30" s="12" t="s">
        <v>3</v>
      </c>
    </row>
  </sheetData>
  <mergeCells count="1">
    <mergeCell ref="B30:C30"/>
  </mergeCells>
  <hyperlinks>
    <hyperlink ref="D30" r:id="rId1" xr:uid="{A84E09C7-461F-4DE4-A2C7-9B9D8A183BF4}"/>
  </hyperlinks>
  <pageMargins left="0.7" right="0.7" top="0.75" bottom="0.75" header="0.3" footer="0.3"/>
  <pageSetup orientation="portrait" r:id="rId2"/>
  <headerFooter>
    <oddHeader>&amp;L&amp;16&amp;F&amp;R&amp;G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5"/>
  <sheetViews>
    <sheetView showGridLines="0" zoomScaleNormal="100" workbookViewId="0"/>
  </sheetViews>
  <sheetFormatPr defaultRowHeight="12.75" x14ac:dyDescent="0.2"/>
  <cols>
    <col min="1" max="1" width="9.140625" style="6"/>
    <col min="2" max="2" width="14.42578125" style="6" customWidth="1"/>
    <col min="3" max="3" width="13.7109375" style="6" customWidth="1"/>
    <col min="4" max="6" width="16.42578125" style="6" customWidth="1"/>
    <col min="7" max="7" width="11.85546875" style="6" customWidth="1"/>
    <col min="8" max="16384" width="9.140625" style="6"/>
  </cols>
  <sheetData>
    <row r="2" spans="2:7" x14ac:dyDescent="0.2">
      <c r="B2" s="5" t="s">
        <v>4</v>
      </c>
    </row>
    <row r="4" spans="2:7" ht="27" customHeight="1" x14ac:dyDescent="0.2">
      <c r="B4" s="29" t="s">
        <v>46</v>
      </c>
      <c r="C4" s="30"/>
      <c r="D4" s="30"/>
      <c r="E4" s="30"/>
      <c r="F4" s="30"/>
      <c r="G4" s="31"/>
    </row>
    <row r="5" spans="2:7" ht="25.5" x14ac:dyDescent="0.2">
      <c r="B5" s="1" t="s">
        <v>12</v>
      </c>
      <c r="C5" s="1" t="s">
        <v>13</v>
      </c>
      <c r="D5" s="1" t="s">
        <v>16</v>
      </c>
      <c r="E5" s="1" t="s">
        <v>17</v>
      </c>
      <c r="F5" s="1" t="s">
        <v>14</v>
      </c>
      <c r="G5" s="2" t="s">
        <v>5</v>
      </c>
    </row>
    <row r="6" spans="2:7" x14ac:dyDescent="0.2">
      <c r="B6" s="3">
        <v>2019</v>
      </c>
      <c r="C6" s="15"/>
      <c r="D6" s="15">
        <v>1</v>
      </c>
      <c r="E6" s="15">
        <v>3</v>
      </c>
      <c r="F6" s="15">
        <v>6</v>
      </c>
      <c r="G6" s="13">
        <f t="shared" ref="G6:G12" si="0">SUM(C6:F6)</f>
        <v>10</v>
      </c>
    </row>
    <row r="7" spans="2:7" x14ac:dyDescent="0.2">
      <c r="B7" s="3">
        <v>2020</v>
      </c>
      <c r="C7" s="15"/>
      <c r="D7" s="15"/>
      <c r="E7" s="15">
        <v>2</v>
      </c>
      <c r="F7" s="15">
        <v>5</v>
      </c>
      <c r="G7" s="13">
        <f t="shared" si="0"/>
        <v>7</v>
      </c>
    </row>
    <row r="8" spans="2:7" x14ac:dyDescent="0.2">
      <c r="B8" s="3">
        <v>2021</v>
      </c>
      <c r="C8" s="15"/>
      <c r="D8" s="15"/>
      <c r="E8" s="15">
        <v>2</v>
      </c>
      <c r="F8" s="15">
        <v>2</v>
      </c>
      <c r="G8" s="13">
        <f t="shared" si="0"/>
        <v>4</v>
      </c>
    </row>
    <row r="9" spans="2:7" x14ac:dyDescent="0.2">
      <c r="B9" s="3">
        <v>2022</v>
      </c>
      <c r="C9" s="15"/>
      <c r="D9" s="15">
        <v>1</v>
      </c>
      <c r="E9" s="15"/>
      <c r="F9" s="15">
        <v>2</v>
      </c>
      <c r="G9" s="13">
        <f t="shared" si="0"/>
        <v>3</v>
      </c>
    </row>
    <row r="10" spans="2:7" x14ac:dyDescent="0.2">
      <c r="B10" s="3">
        <v>2023</v>
      </c>
      <c r="C10" s="15"/>
      <c r="D10" s="15"/>
      <c r="E10" s="15"/>
      <c r="F10" s="15">
        <v>3</v>
      </c>
      <c r="G10" s="13">
        <f t="shared" si="0"/>
        <v>3</v>
      </c>
    </row>
    <row r="11" spans="2:7" x14ac:dyDescent="0.2">
      <c r="B11" s="3" t="s">
        <v>49</v>
      </c>
      <c r="C11" s="15"/>
      <c r="D11" s="15"/>
      <c r="E11" s="15">
        <v>1</v>
      </c>
      <c r="F11" s="15">
        <v>1</v>
      </c>
      <c r="G11" s="13">
        <f t="shared" si="0"/>
        <v>2</v>
      </c>
    </row>
    <row r="12" spans="2:7" x14ac:dyDescent="0.2">
      <c r="B12" s="2" t="s">
        <v>0</v>
      </c>
      <c r="C12" s="13">
        <f>SUM(C6:C11)</f>
        <v>0</v>
      </c>
      <c r="D12" s="13">
        <f>SUM(D6:D11)</f>
        <v>2</v>
      </c>
      <c r="E12" s="13">
        <f>SUM(E6:E11)</f>
        <v>8</v>
      </c>
      <c r="F12" s="13">
        <f>SUM(F6:F11)</f>
        <v>19</v>
      </c>
      <c r="G12" s="13">
        <f t="shared" si="0"/>
        <v>29</v>
      </c>
    </row>
    <row r="15" spans="2:7" ht="25.5" customHeight="1" x14ac:dyDescent="0.2">
      <c r="B15" s="32" t="s">
        <v>47</v>
      </c>
      <c r="C15" s="32"/>
      <c r="D15" s="32"/>
      <c r="E15" s="32"/>
      <c r="F15" s="32"/>
    </row>
    <row r="16" spans="2:7" x14ac:dyDescent="0.2">
      <c r="B16" s="1" t="s">
        <v>12</v>
      </c>
      <c r="C16" s="1" t="s">
        <v>20</v>
      </c>
      <c r="D16" s="1" t="s">
        <v>21</v>
      </c>
      <c r="E16" s="1" t="s">
        <v>22</v>
      </c>
      <c r="F16" s="2" t="s">
        <v>23</v>
      </c>
    </row>
    <row r="17" spans="2:6" x14ac:dyDescent="0.2">
      <c r="B17" s="3">
        <v>2019</v>
      </c>
      <c r="C17" s="15"/>
      <c r="D17" s="15">
        <v>3</v>
      </c>
      <c r="E17" s="15">
        <v>4</v>
      </c>
      <c r="F17" s="13">
        <f t="shared" ref="F17:F22" si="1">SUM(C17:E17)</f>
        <v>7</v>
      </c>
    </row>
    <row r="18" spans="2:6" x14ac:dyDescent="0.2">
      <c r="B18" s="3">
        <v>2020</v>
      </c>
      <c r="C18" s="15"/>
      <c r="D18" s="15"/>
      <c r="E18" s="15">
        <v>2</v>
      </c>
      <c r="F18" s="13">
        <f t="shared" si="1"/>
        <v>2</v>
      </c>
    </row>
    <row r="19" spans="2:6" x14ac:dyDescent="0.2">
      <c r="B19" s="3">
        <v>2021</v>
      </c>
      <c r="C19" s="15"/>
      <c r="D19" s="15"/>
      <c r="E19" s="15">
        <v>3</v>
      </c>
      <c r="F19" s="13">
        <f t="shared" si="1"/>
        <v>3</v>
      </c>
    </row>
    <row r="20" spans="2:6" x14ac:dyDescent="0.2">
      <c r="B20" s="3">
        <v>2022</v>
      </c>
      <c r="C20" s="15"/>
      <c r="D20" s="15">
        <v>1</v>
      </c>
      <c r="E20" s="15"/>
      <c r="F20" s="13">
        <f t="shared" si="1"/>
        <v>1</v>
      </c>
    </row>
    <row r="21" spans="2:6" x14ac:dyDescent="0.2">
      <c r="B21" s="3">
        <v>2023</v>
      </c>
      <c r="C21" s="15"/>
      <c r="D21" s="15"/>
      <c r="E21" s="15"/>
      <c r="F21" s="13">
        <f t="shared" si="1"/>
        <v>0</v>
      </c>
    </row>
    <row r="22" spans="2:6" x14ac:dyDescent="0.2">
      <c r="B22" s="3" t="s">
        <v>49</v>
      </c>
      <c r="C22" s="15"/>
      <c r="D22" s="15"/>
      <c r="E22" s="15">
        <v>1</v>
      </c>
      <c r="F22" s="13">
        <f t="shared" si="1"/>
        <v>1</v>
      </c>
    </row>
    <row r="23" spans="2:6" x14ac:dyDescent="0.2">
      <c r="B23" s="2" t="s">
        <v>0</v>
      </c>
      <c r="C23" s="13">
        <f>SUM(C17:C22)</f>
        <v>0</v>
      </c>
      <c r="D23" s="13">
        <f t="shared" ref="D23:F23" si="2">SUM(D17:D22)</f>
        <v>4</v>
      </c>
      <c r="E23" s="13">
        <f t="shared" si="2"/>
        <v>10</v>
      </c>
      <c r="F23" s="13">
        <f t="shared" si="2"/>
        <v>14</v>
      </c>
    </row>
    <row r="25" spans="2:6" x14ac:dyDescent="0.2">
      <c r="B25" s="4" t="s">
        <v>19</v>
      </c>
    </row>
  </sheetData>
  <mergeCells count="2">
    <mergeCell ref="B4:G4"/>
    <mergeCell ref="B15:F15"/>
  </mergeCells>
  <pageMargins left="0.7" right="0.7" top="0.75" bottom="0.75" header="0.3" footer="0.3"/>
  <pageSetup orientation="portrait" r:id="rId1"/>
  <headerFooter>
    <oddHeader>&amp;L&amp;16&amp;F&amp;R&amp;G</oddHeader>
  </headerFooter>
  <ignoredErrors>
    <ignoredError sqref="F17:F22 G6" formulaRange="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9E8F-2750-44C0-A97B-4D73BDEE020A}">
  <dimension ref="B2:M23"/>
  <sheetViews>
    <sheetView showGridLines="0" zoomScaleNormal="100" workbookViewId="0"/>
  </sheetViews>
  <sheetFormatPr defaultRowHeight="12.75" x14ac:dyDescent="0.2"/>
  <cols>
    <col min="1" max="16384" width="9.140625" style="6"/>
  </cols>
  <sheetData>
    <row r="2" spans="2:13" x14ac:dyDescent="0.2">
      <c r="B2" s="5" t="s">
        <v>4</v>
      </c>
    </row>
    <row r="3" spans="2:13" x14ac:dyDescent="0.2">
      <c r="B3" s="5"/>
    </row>
    <row r="4" spans="2:13" x14ac:dyDescent="0.2">
      <c r="B4" s="7" t="s">
        <v>48</v>
      </c>
      <c r="C4" s="7"/>
      <c r="D4" s="7"/>
      <c r="E4" s="7"/>
      <c r="F4" s="7"/>
      <c r="G4" s="7"/>
      <c r="H4" s="7"/>
      <c r="I4" s="7"/>
      <c r="J4" s="7"/>
      <c r="K4" s="7"/>
      <c r="L4" s="7"/>
      <c r="M4" s="7"/>
    </row>
    <row r="6" spans="2:13" x14ac:dyDescent="0.2">
      <c r="B6" s="6" t="s">
        <v>6</v>
      </c>
    </row>
    <row r="7" spans="2:13" x14ac:dyDescent="0.2">
      <c r="B7" s="6" t="s">
        <v>7</v>
      </c>
    </row>
    <row r="8" spans="2:13" x14ac:dyDescent="0.2">
      <c r="B8" s="16" t="s">
        <v>18</v>
      </c>
    </row>
    <row r="9" spans="2:13" x14ac:dyDescent="0.2">
      <c r="B9" s="6" t="s">
        <v>8</v>
      </c>
    </row>
    <row r="10" spans="2:13" x14ac:dyDescent="0.2">
      <c r="B10" s="6" t="s">
        <v>9</v>
      </c>
    </row>
    <row r="11" spans="2:13" x14ac:dyDescent="0.2">
      <c r="B11" s="4" t="s">
        <v>19</v>
      </c>
    </row>
    <row r="21" spans="2:2" x14ac:dyDescent="0.2">
      <c r="B21" s="16"/>
    </row>
    <row r="22" spans="2:2" x14ac:dyDescent="0.2">
      <c r="B22" s="16"/>
    </row>
    <row r="23" spans="2:2" x14ac:dyDescent="0.2">
      <c r="B23" s="16"/>
    </row>
  </sheetData>
  <pageMargins left="0.7" right="0.7" top="0.75" bottom="0.75" header="0.3" footer="0.3"/>
  <pageSetup orientation="portrait" r:id="rId1"/>
  <headerFooter>
    <oddHeader>&amp;L&amp;16&amp;F&amp;R&amp;G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6777-7C48-4546-9EB2-92E8CDF67B04}">
  <dimension ref="A2:G30"/>
  <sheetViews>
    <sheetView showGridLines="0" tabSelected="1" zoomScaleNormal="100" workbookViewId="0">
      <selection activeCell="B4" sqref="B4:C4"/>
    </sheetView>
  </sheetViews>
  <sheetFormatPr defaultRowHeight="15" x14ac:dyDescent="0.2"/>
  <cols>
    <col min="1" max="1" width="9.140625" style="18"/>
    <col min="2" max="2" width="33.85546875" style="18" customWidth="1"/>
    <col min="3" max="3" width="17.42578125" style="18" customWidth="1"/>
    <col min="4" max="16384" width="9.140625" style="18"/>
  </cols>
  <sheetData>
    <row r="2" spans="1:7" x14ac:dyDescent="0.2">
      <c r="A2" s="19"/>
      <c r="B2" s="27" t="s">
        <v>4</v>
      </c>
      <c r="C2" s="19"/>
      <c r="D2" s="19"/>
      <c r="E2" s="19"/>
      <c r="F2" s="19"/>
      <c r="G2" s="19"/>
    </row>
    <row r="3" spans="1:7" x14ac:dyDescent="0.2">
      <c r="A3" s="19"/>
      <c r="B3" s="19"/>
      <c r="C3" s="19"/>
      <c r="D3" s="19"/>
      <c r="E3" s="19"/>
      <c r="F3" s="19"/>
      <c r="G3" s="19"/>
    </row>
    <row r="4" spans="1:7" ht="42" customHeight="1" x14ac:dyDescent="0.2">
      <c r="A4" s="19"/>
      <c r="B4" s="33" t="s">
        <v>54</v>
      </c>
      <c r="C4" s="34"/>
      <c r="D4" s="19"/>
      <c r="E4" s="19"/>
      <c r="F4" s="19"/>
      <c r="G4" s="19"/>
    </row>
    <row r="5" spans="1:7" x14ac:dyDescent="0.2">
      <c r="A5" s="19"/>
      <c r="B5" s="26" t="s">
        <v>45</v>
      </c>
      <c r="C5" s="25" t="s">
        <v>44</v>
      </c>
      <c r="D5" s="19"/>
      <c r="E5" s="19"/>
      <c r="F5" s="19"/>
      <c r="G5" s="19"/>
    </row>
    <row r="6" spans="1:7" x14ac:dyDescent="0.2">
      <c r="A6" s="19"/>
      <c r="B6" s="24" t="s">
        <v>53</v>
      </c>
      <c r="C6" s="23">
        <v>4</v>
      </c>
      <c r="D6" s="19"/>
      <c r="E6"/>
      <c r="F6"/>
      <c r="G6" s="19"/>
    </row>
    <row r="7" spans="1:7" x14ac:dyDescent="0.2">
      <c r="A7" s="19"/>
      <c r="B7" s="24" t="s">
        <v>52</v>
      </c>
      <c r="C7" s="23">
        <v>1</v>
      </c>
      <c r="D7" s="19"/>
      <c r="E7"/>
      <c r="F7"/>
      <c r="G7" s="19"/>
    </row>
    <row r="8" spans="1:7" x14ac:dyDescent="0.2">
      <c r="A8" s="19"/>
      <c r="B8" s="24" t="s">
        <v>43</v>
      </c>
      <c r="C8" s="23">
        <v>1</v>
      </c>
      <c r="D8" s="19"/>
      <c r="E8"/>
      <c r="F8"/>
      <c r="G8" s="19"/>
    </row>
    <row r="9" spans="1:7" x14ac:dyDescent="0.2">
      <c r="A9" s="19"/>
      <c r="B9" s="24" t="s">
        <v>42</v>
      </c>
      <c r="C9" s="23">
        <v>1</v>
      </c>
      <c r="D9" s="19"/>
      <c r="E9"/>
      <c r="F9"/>
      <c r="G9" s="19"/>
    </row>
    <row r="10" spans="1:7" x14ac:dyDescent="0.2">
      <c r="A10" s="19"/>
      <c r="B10" s="24" t="s">
        <v>41</v>
      </c>
      <c r="C10" s="23">
        <v>5</v>
      </c>
      <c r="D10" s="19"/>
      <c r="E10"/>
      <c r="F10"/>
      <c r="G10" s="19"/>
    </row>
    <row r="11" spans="1:7" x14ac:dyDescent="0.2">
      <c r="A11" s="19"/>
      <c r="B11" s="24" t="s">
        <v>40</v>
      </c>
      <c r="C11" s="23">
        <v>11</v>
      </c>
      <c r="D11" s="19"/>
      <c r="E11"/>
      <c r="F11"/>
      <c r="G11" s="19"/>
    </row>
    <row r="12" spans="1:7" x14ac:dyDescent="0.2">
      <c r="A12" s="19"/>
      <c r="B12" s="24" t="s">
        <v>39</v>
      </c>
      <c r="C12" s="23">
        <v>3</v>
      </c>
      <c r="D12" s="19"/>
      <c r="E12"/>
      <c r="F12"/>
      <c r="G12" s="19"/>
    </row>
    <row r="13" spans="1:7" x14ac:dyDescent="0.2">
      <c r="A13" s="19"/>
      <c r="B13" s="24" t="s">
        <v>38</v>
      </c>
      <c r="C13" s="23">
        <v>3</v>
      </c>
      <c r="D13" s="19"/>
      <c r="E13"/>
      <c r="F13"/>
      <c r="G13" s="19"/>
    </row>
    <row r="14" spans="1:7" x14ac:dyDescent="0.2">
      <c r="A14" s="19"/>
      <c r="B14" s="24" t="s">
        <v>37</v>
      </c>
      <c r="C14" s="23">
        <v>0</v>
      </c>
      <c r="D14" s="19"/>
      <c r="G14" s="19"/>
    </row>
    <row r="15" spans="1:7" x14ac:dyDescent="0.2">
      <c r="A15" s="19"/>
      <c r="B15" s="24" t="s">
        <v>36</v>
      </c>
      <c r="C15" s="23">
        <v>3</v>
      </c>
      <c r="D15" s="19"/>
      <c r="E15"/>
      <c r="F15"/>
      <c r="G15" s="19"/>
    </row>
    <row r="16" spans="1:7" x14ac:dyDescent="0.2">
      <c r="A16" s="19"/>
      <c r="B16" s="24" t="s">
        <v>35</v>
      </c>
      <c r="C16" s="23">
        <v>3</v>
      </c>
      <c r="D16" s="19"/>
      <c r="E16"/>
      <c r="F16"/>
      <c r="G16" s="19"/>
    </row>
    <row r="17" spans="1:7" x14ac:dyDescent="0.2">
      <c r="A17" s="19"/>
      <c r="B17" s="24" t="s">
        <v>34</v>
      </c>
      <c r="C17" s="23">
        <v>6</v>
      </c>
      <c r="D17" s="19"/>
      <c r="E17"/>
      <c r="F17"/>
      <c r="G17" s="19"/>
    </row>
    <row r="18" spans="1:7" x14ac:dyDescent="0.2">
      <c r="A18" s="19"/>
      <c r="B18" s="24" t="s">
        <v>51</v>
      </c>
      <c r="C18" s="23">
        <v>5</v>
      </c>
      <c r="D18" s="19"/>
      <c r="E18"/>
      <c r="F18"/>
      <c r="G18" s="19"/>
    </row>
    <row r="19" spans="1:7" x14ac:dyDescent="0.2">
      <c r="A19" s="19"/>
      <c r="B19" s="24" t="s">
        <v>33</v>
      </c>
      <c r="C19" s="23">
        <v>1</v>
      </c>
      <c r="D19" s="19"/>
      <c r="E19"/>
      <c r="F19"/>
      <c r="G19" s="19"/>
    </row>
    <row r="20" spans="1:7" x14ac:dyDescent="0.2">
      <c r="A20" s="19"/>
      <c r="B20" s="24" t="s">
        <v>32</v>
      </c>
      <c r="C20" s="23">
        <v>5</v>
      </c>
      <c r="D20" s="19"/>
      <c r="E20"/>
      <c r="F20"/>
      <c r="G20" s="19"/>
    </row>
    <row r="21" spans="1:7" x14ac:dyDescent="0.2">
      <c r="A21" s="19"/>
      <c r="B21" s="24" t="s">
        <v>31</v>
      </c>
      <c r="C21" s="23">
        <v>1</v>
      </c>
      <c r="D21" s="19"/>
      <c r="E21"/>
      <c r="F21"/>
      <c r="G21" s="19"/>
    </row>
    <row r="22" spans="1:7" x14ac:dyDescent="0.2">
      <c r="A22" s="19"/>
      <c r="B22" s="24" t="s">
        <v>30</v>
      </c>
      <c r="C22" s="23">
        <v>1</v>
      </c>
      <c r="D22" s="19"/>
      <c r="E22"/>
      <c r="F22"/>
      <c r="G22" s="19"/>
    </row>
    <row r="23" spans="1:7" x14ac:dyDescent="0.2">
      <c r="A23" s="19"/>
      <c r="B23" s="22" t="s">
        <v>29</v>
      </c>
      <c r="C23" s="21">
        <f>SUM(C6:C22)</f>
        <v>54</v>
      </c>
      <c r="D23" s="19"/>
      <c r="E23" s="19"/>
      <c r="F23" s="19"/>
      <c r="G23" s="19"/>
    </row>
    <row r="24" spans="1:7" x14ac:dyDescent="0.2">
      <c r="A24" s="19"/>
      <c r="B24" s="19"/>
      <c r="C24" s="19"/>
      <c r="D24" s="19"/>
      <c r="E24" s="19"/>
      <c r="F24" s="19"/>
      <c r="G24" s="19"/>
    </row>
    <row r="25" spans="1:7" x14ac:dyDescent="0.2">
      <c r="A25" s="19"/>
      <c r="B25" s="20" t="s">
        <v>19</v>
      </c>
      <c r="C25" s="19"/>
      <c r="D25" s="19"/>
      <c r="E25" s="19"/>
      <c r="F25" s="19"/>
      <c r="G25" s="19"/>
    </row>
    <row r="26" spans="1:7" x14ac:dyDescent="0.2">
      <c r="A26" s="19"/>
      <c r="B26" s="20" t="s">
        <v>28</v>
      </c>
      <c r="C26" s="19"/>
      <c r="D26" s="19"/>
      <c r="E26" s="19"/>
      <c r="F26" s="19"/>
      <c r="G26" s="19"/>
    </row>
    <row r="27" spans="1:7" x14ac:dyDescent="0.2">
      <c r="A27" s="19"/>
      <c r="B27" s="20" t="s">
        <v>27</v>
      </c>
      <c r="C27" s="19"/>
      <c r="D27" s="19"/>
      <c r="E27" s="19"/>
      <c r="F27" s="19"/>
      <c r="G27" s="19"/>
    </row>
    <row r="28" spans="1:7" x14ac:dyDescent="0.2">
      <c r="A28" s="19"/>
      <c r="B28" s="20" t="s">
        <v>26</v>
      </c>
      <c r="C28" s="19"/>
      <c r="D28" s="19"/>
      <c r="E28" s="19"/>
      <c r="F28" s="19"/>
      <c r="G28" s="19"/>
    </row>
    <row r="29" spans="1:7" x14ac:dyDescent="0.2">
      <c r="A29" s="19"/>
      <c r="B29" s="19" t="s">
        <v>25</v>
      </c>
      <c r="C29" s="19"/>
      <c r="D29" s="19"/>
      <c r="E29" s="19"/>
      <c r="F29" s="19"/>
      <c r="G29" s="19"/>
    </row>
    <row r="30" spans="1:7" x14ac:dyDescent="0.2">
      <c r="A30" s="19"/>
      <c r="B30" s="19" t="s">
        <v>24</v>
      </c>
      <c r="C30" s="19"/>
      <c r="D30" s="19"/>
      <c r="E30" s="19"/>
      <c r="F30" s="19"/>
      <c r="G30" s="19"/>
    </row>
  </sheetData>
  <mergeCells count="1">
    <mergeCell ref="B4:C4"/>
  </mergeCells>
  <pageMargins left="0.7" right="0.7" top="0.75" bottom="0.75" header="0.3" footer="0.3"/>
  <pageSetup orientation="portrait" horizontalDpi="0" verticalDpi="0" r:id="rId1"/>
  <headerFooter>
    <oddHeader>&amp;L&amp;16&amp;F&amp;R&amp;G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Data1</vt:lpstr>
      <vt:lpstr>Maps</vt:lpstr>
      <vt:lpstr>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2024-11-26T01:26:13Z</dcterms:created>
  <dcterms:modified xsi:type="dcterms:W3CDTF">2024-11-26T01:28:58Z</dcterms:modified>
</cp:coreProperties>
</file>