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C6E3FD80-B98F-410F-B528-D6AFC8B5DB6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cores" sheetId="1" r:id="rId1"/>
    <sheet name="Scoring notes" sheetId="3" r:id="rId2"/>
    <sheet name="Ranked scores" sheetId="19" r:id="rId3"/>
    <sheet name="RMA weighting final score" sheetId="24" r:id="rId4"/>
    <sheet name="Sensitivity transport" sheetId="22" r:id="rId5"/>
    <sheet name="Sensitivity environment" sheetId="23" r:id="rId6"/>
  </sheets>
  <definedNames>
    <definedName name="_xlnm.Print_Area" localSheetId="3">'RMA weighting final score'!$A$1:$R$15</definedName>
    <definedName name="_xlnm.Print_Area" localSheetId="0">Scores!$B$1:$T$15</definedName>
    <definedName name="_xlnm.Print_Area" localSheetId="5">'Sensitivity environment'!$B$1:$U$15</definedName>
    <definedName name="_xlnm.Print_Area" localSheetId="4">'Sensitivity transport'!$B$1:$U$15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24" l="1"/>
  <c r="D15" i="24"/>
  <c r="P14" i="24"/>
  <c r="M14" i="24"/>
  <c r="M15" i="24" s="1"/>
  <c r="J14" i="24"/>
  <c r="G14" i="24"/>
  <c r="J15" i="24" s="1"/>
  <c r="D14" i="24"/>
  <c r="Q12" i="24"/>
  <c r="N12" i="24"/>
  <c r="K12" i="24"/>
  <c r="H12" i="24"/>
  <c r="E12" i="24"/>
  <c r="Q11" i="24"/>
  <c r="N11" i="24"/>
  <c r="K11" i="24"/>
  <c r="H11" i="24"/>
  <c r="E11" i="24"/>
  <c r="Q10" i="24"/>
  <c r="N10" i="24"/>
  <c r="K10" i="24"/>
  <c r="H10" i="24"/>
  <c r="E10" i="24"/>
  <c r="Q9" i="24"/>
  <c r="N9" i="24"/>
  <c r="K9" i="24"/>
  <c r="H9" i="24"/>
  <c r="E9" i="24"/>
  <c r="Q8" i="24"/>
  <c r="N8" i="24"/>
  <c r="K8" i="24"/>
  <c r="H8" i="24"/>
  <c r="E8" i="24"/>
  <c r="Q7" i="24"/>
  <c r="N7" i="24"/>
  <c r="K7" i="24"/>
  <c r="H7" i="24"/>
  <c r="E7" i="24"/>
  <c r="Q6" i="24"/>
  <c r="N6" i="24"/>
  <c r="K6" i="24"/>
  <c r="H6" i="24"/>
  <c r="E6" i="24"/>
  <c r="Q5" i="24"/>
  <c r="N5" i="24"/>
  <c r="K5" i="24"/>
  <c r="H5" i="24"/>
  <c r="E5" i="24"/>
  <c r="Q4" i="24"/>
  <c r="N4" i="24"/>
  <c r="K4" i="24"/>
  <c r="H4" i="24"/>
  <c r="E4" i="24"/>
  <c r="Q3" i="24"/>
  <c r="N3" i="24"/>
  <c r="K3" i="24"/>
  <c r="H3" i="24"/>
  <c r="E3" i="24"/>
  <c r="H14" i="24" l="1"/>
  <c r="K14" i="24"/>
  <c r="K15" i="24" s="1"/>
  <c r="Q14" i="24"/>
  <c r="E14" i="24"/>
  <c r="N14" i="24"/>
  <c r="Q15" i="24"/>
  <c r="H15" i="24"/>
  <c r="G15" i="24"/>
  <c r="G12" i="1"/>
  <c r="N15" i="24" l="1"/>
  <c r="E15" i="24"/>
  <c r="M6" i="1"/>
  <c r="S14" i="23" l="1"/>
  <c r="P14" i="23"/>
  <c r="M14" i="23"/>
  <c r="J14" i="23"/>
  <c r="G14" i="23"/>
  <c r="T12" i="23"/>
  <c r="Q12" i="23"/>
  <c r="N12" i="23"/>
  <c r="K12" i="23"/>
  <c r="H12" i="23"/>
  <c r="T11" i="23"/>
  <c r="Q11" i="23"/>
  <c r="N11" i="23"/>
  <c r="K11" i="23"/>
  <c r="H11" i="23"/>
  <c r="T10" i="23"/>
  <c r="Q10" i="23"/>
  <c r="N10" i="23"/>
  <c r="K10" i="23"/>
  <c r="H10" i="23"/>
  <c r="T9" i="23"/>
  <c r="Q9" i="23"/>
  <c r="N9" i="23"/>
  <c r="K9" i="23"/>
  <c r="H9" i="23"/>
  <c r="T8" i="23"/>
  <c r="Q8" i="23"/>
  <c r="N8" i="23"/>
  <c r="K8" i="23"/>
  <c r="H8" i="23"/>
  <c r="T7" i="23"/>
  <c r="Q7" i="23"/>
  <c r="N7" i="23"/>
  <c r="K7" i="23"/>
  <c r="H7" i="23"/>
  <c r="T6" i="23"/>
  <c r="Q6" i="23"/>
  <c r="N6" i="23"/>
  <c r="K6" i="23"/>
  <c r="H6" i="23"/>
  <c r="T5" i="23"/>
  <c r="Q5" i="23"/>
  <c r="N5" i="23"/>
  <c r="K5" i="23"/>
  <c r="H5" i="23"/>
  <c r="T4" i="23"/>
  <c r="Q4" i="23"/>
  <c r="N4" i="23"/>
  <c r="K4" i="23"/>
  <c r="H4" i="23"/>
  <c r="T3" i="23"/>
  <c r="Q3" i="23"/>
  <c r="N3" i="23"/>
  <c r="K3" i="23"/>
  <c r="H3" i="23"/>
  <c r="H14" i="23" s="1"/>
  <c r="S14" i="22"/>
  <c r="P14" i="22"/>
  <c r="M14" i="22"/>
  <c r="J14" i="22"/>
  <c r="G15" i="22" s="1"/>
  <c r="G14" i="22"/>
  <c r="T12" i="22"/>
  <c r="Q12" i="22"/>
  <c r="N12" i="22"/>
  <c r="K12" i="22"/>
  <c r="H12" i="22"/>
  <c r="T11" i="22"/>
  <c r="Q11" i="22"/>
  <c r="N11" i="22"/>
  <c r="K11" i="22"/>
  <c r="H11" i="22"/>
  <c r="T10" i="22"/>
  <c r="Q10" i="22"/>
  <c r="N10" i="22"/>
  <c r="K10" i="22"/>
  <c r="H10" i="22"/>
  <c r="T9" i="22"/>
  <c r="Q9" i="22"/>
  <c r="N9" i="22"/>
  <c r="K9" i="22"/>
  <c r="H9" i="22"/>
  <c r="T8" i="22"/>
  <c r="Q8" i="22"/>
  <c r="N8" i="22"/>
  <c r="K8" i="22"/>
  <c r="H8" i="22"/>
  <c r="T7" i="22"/>
  <c r="Q7" i="22"/>
  <c r="N7" i="22"/>
  <c r="K7" i="22"/>
  <c r="H7" i="22"/>
  <c r="T6" i="22"/>
  <c r="Q6" i="22"/>
  <c r="N6" i="22"/>
  <c r="K6" i="22"/>
  <c r="H6" i="22"/>
  <c r="T5" i="22"/>
  <c r="Q5" i="22"/>
  <c r="N5" i="22"/>
  <c r="K5" i="22"/>
  <c r="H5" i="22"/>
  <c r="T4" i="22"/>
  <c r="Q4" i="22"/>
  <c r="N4" i="22"/>
  <c r="K4" i="22"/>
  <c r="H4" i="22"/>
  <c r="T3" i="22"/>
  <c r="Q3" i="22"/>
  <c r="N3" i="22"/>
  <c r="K3" i="22"/>
  <c r="H3" i="22"/>
  <c r="K14" i="23" l="1"/>
  <c r="N14" i="22"/>
  <c r="Q14" i="23"/>
  <c r="M15" i="23"/>
  <c r="T14" i="23"/>
  <c r="T15" i="23" s="1"/>
  <c r="P15" i="23"/>
  <c r="N14" i="23"/>
  <c r="N15" i="23" s="1"/>
  <c r="P15" i="22"/>
  <c r="S15" i="23"/>
  <c r="J15" i="23"/>
  <c r="G15" i="23"/>
  <c r="Q14" i="22"/>
  <c r="T14" i="22"/>
  <c r="K14" i="22"/>
  <c r="H14" i="22"/>
  <c r="M15" i="22"/>
  <c r="J15" i="22"/>
  <c r="S15" i="22"/>
  <c r="T15" i="22" l="1"/>
  <c r="Q15" i="23"/>
  <c r="H15" i="22"/>
  <c r="H15" i="23"/>
  <c r="K15" i="23"/>
  <c r="N15" i="22"/>
  <c r="K15" i="22"/>
  <c r="Q15" i="22"/>
  <c r="P11" i="1" l="1"/>
  <c r="I14" i="1" l="1"/>
  <c r="R14" i="1"/>
  <c r="O14" i="1"/>
  <c r="L14" i="1"/>
  <c r="F14" i="1"/>
  <c r="R15" i="1" l="1"/>
  <c r="I15" i="1"/>
  <c r="L15" i="1"/>
  <c r="O15" i="1"/>
  <c r="F15" i="1"/>
  <c r="S4" i="1" l="1"/>
  <c r="S5" i="1"/>
  <c r="S6" i="1"/>
  <c r="S7" i="1"/>
  <c r="S8" i="1"/>
  <c r="S9" i="1"/>
  <c r="S10" i="1"/>
  <c r="S11" i="1"/>
  <c r="S12" i="1"/>
  <c r="S3" i="1"/>
  <c r="P4" i="1"/>
  <c r="P5" i="1"/>
  <c r="P6" i="1"/>
  <c r="P7" i="1"/>
  <c r="P8" i="1"/>
  <c r="P9" i="1"/>
  <c r="P10" i="1"/>
  <c r="P12" i="1"/>
  <c r="P3" i="1"/>
  <c r="M4" i="1"/>
  <c r="M5" i="1"/>
  <c r="M7" i="1"/>
  <c r="M8" i="1"/>
  <c r="M9" i="1"/>
  <c r="M10" i="1"/>
  <c r="M11" i="1"/>
  <c r="M12" i="1"/>
  <c r="M3" i="1"/>
  <c r="J4" i="1"/>
  <c r="J5" i="1"/>
  <c r="J6" i="1"/>
  <c r="J7" i="1"/>
  <c r="J8" i="1"/>
  <c r="J9" i="1"/>
  <c r="J10" i="1"/>
  <c r="J11" i="1"/>
  <c r="J12" i="1"/>
  <c r="J3" i="1"/>
  <c r="G4" i="1"/>
  <c r="G5" i="1"/>
  <c r="G6" i="1"/>
  <c r="G7" i="1"/>
  <c r="G8" i="1"/>
  <c r="G9" i="1"/>
  <c r="G10" i="1"/>
  <c r="G11" i="1"/>
  <c r="G3" i="1"/>
  <c r="S14" i="1" l="1"/>
  <c r="J14" i="1"/>
  <c r="P14" i="1"/>
  <c r="M14" i="1"/>
  <c r="G14" i="1"/>
  <c r="S15" i="1" l="1"/>
  <c r="M15" i="1"/>
  <c r="G15" i="1"/>
  <c r="P15" i="1"/>
  <c r="J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NB: reducing ecology criteri to .35 each makes no difference to rankings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Reducing ecology to .5 each (ie 1 overall) changes the rankings to E as #1, Z and P as #2=</t>
        </r>
      </text>
    </comment>
  </commentList>
</comments>
</file>

<file path=xl/sharedStrings.xml><?xml version="1.0" encoding="utf-8"?>
<sst xmlns="http://schemas.openxmlformats.org/spreadsheetml/2006/main" count="375" uniqueCount="99">
  <si>
    <t>MCA Topic </t>
  </si>
  <si>
    <t>Score</t>
  </si>
  <si>
    <t>Scoring</t>
  </si>
  <si>
    <t>Neutral / no change</t>
  </si>
  <si>
    <t>Owned By</t>
  </si>
  <si>
    <t>Bruce McKenzie</t>
  </si>
  <si>
    <t>Transport</t>
  </si>
  <si>
    <t>Community</t>
  </si>
  <si>
    <t>Cultural heritage</t>
  </si>
  <si>
    <t>Resilience</t>
  </si>
  <si>
    <t>Ngāti Tama</t>
  </si>
  <si>
    <t>Historic heritage</t>
  </si>
  <si>
    <t>Constructability</t>
  </si>
  <si>
    <t>Property</t>
  </si>
  <si>
    <t>Weighting</t>
  </si>
  <si>
    <t>Weighted score</t>
  </si>
  <si>
    <t>Eliza Sutton</t>
  </si>
  <si>
    <t>Criteria</t>
  </si>
  <si>
    <t>Sub criteria</t>
  </si>
  <si>
    <t>Stephane Riot / Duncan Kenderdine</t>
  </si>
  <si>
    <t>Mark Spring</t>
  </si>
  <si>
    <t>tbc</t>
  </si>
  <si>
    <t>Level of effect</t>
  </si>
  <si>
    <t>Very high adverse effects</t>
  </si>
  <si>
    <t>High adverse effects</t>
  </si>
  <si>
    <t>Moderate / medium adverse effects</t>
  </si>
  <si>
    <t>Low / minor adverse effects</t>
  </si>
  <si>
    <t>Low / minor positive effects</t>
  </si>
  <si>
    <t>Moderate / medium positive effects</t>
  </si>
  <si>
    <t>High positive effects</t>
  </si>
  <si>
    <t>Significant positive effects (national importance)</t>
  </si>
  <si>
    <t>F</t>
  </si>
  <si>
    <t>Fatal flaw</t>
  </si>
  <si>
    <t xml:space="preserve">Very high positive effects </t>
  </si>
  <si>
    <t>TOTAL</t>
  </si>
  <si>
    <t>Stephen Crawford</t>
  </si>
  <si>
    <t xml:space="preserve">Road safety
Network efficiency
Travel time savings
Operational resilience
</t>
  </si>
  <si>
    <t>Instability [landslides, mudflows]
Earthquake [excluding ground improvements]
Liquefaction and lateral spread
Flood and storm damage (trees)</t>
  </si>
  <si>
    <t>No sub-criteria</t>
  </si>
  <si>
    <t>Fragmentation
Habitat loss</t>
  </si>
  <si>
    <t>Maori land
Acquisition cost
Impact on individual properties
Complexity of acquisition</t>
  </si>
  <si>
    <t>Option A</t>
  </si>
  <si>
    <t>Option E</t>
  </si>
  <si>
    <t>Option F</t>
  </si>
  <si>
    <t>Option P</t>
  </si>
  <si>
    <t>Option Z</t>
  </si>
  <si>
    <t>Rod Clough</t>
  </si>
  <si>
    <t>Wendy Turvey</t>
  </si>
  <si>
    <t>Matt Baber</t>
  </si>
  <si>
    <t>Terrestrial ecology</t>
  </si>
  <si>
    <t xml:space="preserve">Water environment </t>
  </si>
  <si>
    <t>Brett Ogilvie</t>
  </si>
  <si>
    <t>tbc. Includes consideration of freshwater ecology, effects relating to erosion and sediment control and marine environment.</t>
  </si>
  <si>
    <t>Landscape</t>
  </si>
  <si>
    <t>Notes</t>
  </si>
  <si>
    <t>RANK</t>
  </si>
  <si>
    <t>comlex piling works on northern approach; complex intereactions with existing SH</t>
  </si>
  <si>
    <t xml:space="preserve">soft soils constrain works on northern approach;valley base very steep in head of northen approach, constraining works; </t>
  </si>
  <si>
    <r>
      <t xml:space="preserve">same construction methods on northern approach for A, F, P; londslide on southern edge of bridge across Waipingo. Note scored as -4, but noted that could be </t>
    </r>
    <r>
      <rPr>
        <sz val="14"/>
        <color rgb="FF0070C0"/>
        <rFont val="Calibri"/>
        <family val="2"/>
        <scheme val="minor"/>
      </rPr>
      <t>-3 or -4.</t>
    </r>
  </si>
  <si>
    <t xml:space="preserve">same approach to north as A; </t>
  </si>
  <si>
    <t xml:space="preserve">same approach as A to north; less fill imbalance cf A; large deep cut face on southern aapproach; </t>
  </si>
  <si>
    <t>Avoids landslides/areas of instability.  Design changes have resolved some of the geotechnical issues (avoiding liquefiable land).  Deep/lengthy culverts, more numerous and serving bigger catchments.</t>
  </si>
  <si>
    <t>Improvement on liquefaction resilience and reduced length of route.</t>
  </si>
  <si>
    <t xml:space="preserve">Design of piled walls allows for evacuation of landslide in front of wall (quite resilient structures). But overall similar to existing route.  Small culverts, similar to existing SH3. </t>
  </si>
  <si>
    <t>Landslides - both at northern end and on NT land, which mean that even with mitigation of the bridge construction, the recovery time after a major event could be lengthy. Significant uncertainty for this option.</t>
  </si>
  <si>
    <t>Introducing structures in to Regionally Significant Landscape (near pristine)
Improvements to north and south over MCA1</t>
  </si>
  <si>
    <t>(tbc) Moderate to low. Significant improvements to southern valley approach. Criss-crossing over valley introduces engagement between built and natural environment.</t>
  </si>
  <si>
    <t>Pronounced cut and footprint at northern end. Significant cut.</t>
  </si>
  <si>
    <t>Change in design speed improves experience.</t>
  </si>
  <si>
    <t>Potential to discover archaeological sites</t>
  </si>
  <si>
    <t>Unknown features (require field check, potentially part of landslide feature). Recorded sites at southern end. Potential for acheological sites</t>
  </si>
  <si>
    <t>Requires NT land. Significant severance and land compensation for Anglesey land. 6 landowners and potential negotiation w WAC and DOC</t>
  </si>
  <si>
    <t>Least preferred option. Requires NT land, severance w earthworks. Removal / demolition of Pascoe dwelling. 5 landowners and DOC negotiation.</t>
  </si>
  <si>
    <t>Requires NT land at both ends. 6 landowners and potential negotiation w WAC and DOC.</t>
  </si>
  <si>
    <t>Requires NT land at both ends. 5 landowners and potential negotiation w WAC and DOC.</t>
  </si>
  <si>
    <t>Preferred option. Requires NT land. 6 landowners and potential negotiation w WAC and DOC</t>
  </si>
  <si>
    <t>Least preferred from a terrestrial ecology perspective</t>
  </si>
  <si>
    <t>Second least terrestrial ecological effects.</t>
  </si>
  <si>
    <t>Least terrestrial ecological effects</t>
  </si>
  <si>
    <t xml:space="preserve">Culvert at top of catchment pipes high quality streams and has a significant impact which drives section. Score could improve if the fill/culvert was replaced by a bridge. </t>
  </si>
  <si>
    <t>Cuts on the southern ridge.</t>
  </si>
  <si>
    <t xml:space="preserve">Closer to location where kokako released. </t>
  </si>
  <si>
    <t xml:space="preserve">Treaty settlement land; Ara tupuna / pathways; Kokako; Wahi tapu/maunga tihi; Ngahere / rakau; Awa; Mauri/wairua; Kaitiakitanga (whakama/riri/muru); Overall Mana/kaitiaki responsibilities
</t>
  </si>
  <si>
    <t xml:space="preserve">Closest to the maunga summit. </t>
  </si>
  <si>
    <t>Spatial extent of works in Tongapurutu. Severance of land area also an issue.</t>
  </si>
  <si>
    <t>A</t>
  </si>
  <si>
    <t>E</t>
  </si>
  <si>
    <t>P</t>
  </si>
  <si>
    <t>Z</t>
  </si>
  <si>
    <t>increased weighting from .8 to .9</t>
  </si>
  <si>
    <t>increased weighting from .5 to .9</t>
  </si>
  <si>
    <t>reduced weighting from .9 to .7</t>
  </si>
  <si>
    <t>reduced weighting from .8 to .5</t>
  </si>
  <si>
    <t>reduced weighting from .6 to .5</t>
  </si>
  <si>
    <t>reduced weighting from 1 to .8</t>
  </si>
  <si>
    <t>weighting remains the same</t>
  </si>
  <si>
    <t>reduced weighting from .8 to .6</t>
  </si>
  <si>
    <t>reduced weighting from .5 to .2</t>
  </si>
  <si>
    <t>reduced weighting from .9 to 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</si>
</sst>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Black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 Black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mbria"/>
      <family val="1"/>
      <scheme val="major"/>
    </font>
    <font>
      <sz val="12"/>
      <color theme="1"/>
      <name val="Calibri"/>
      <family val="2"/>
      <scheme val="minor"/>
    </font>
    <font>
      <sz val="14"/>
      <name val="Arial Black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 Black"/>
      <family val="2"/>
    </font>
    <font>
      <sz val="12"/>
      <color rgb="FFFF0000"/>
      <name val="Arial Black"/>
      <family val="2"/>
    </font>
    <font>
      <b/>
      <sz val="16"/>
      <name val="Arial Black"/>
      <family val="2"/>
    </font>
    <font>
      <b/>
      <sz val="11"/>
      <color theme="1"/>
      <name val="Arial Black"/>
      <family val="2"/>
    </font>
    <font>
      <b/>
      <sz val="10"/>
      <name val="Arial"/>
      <family val="2"/>
    </font>
    <font>
      <sz val="14"/>
      <color rgb="FF0070C0"/>
      <name val="Calibri"/>
      <family val="2"/>
      <scheme val="minor"/>
    </font>
    <font>
      <sz val="16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Border="1"/>
    <xf numFmtId="0" fontId="5" fillId="0" borderId="1" xfId="0" applyFont="1" applyBorder="1" applyAlignment="1"/>
    <xf numFmtId="0" fontId="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4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8" fillId="1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15" fillId="9" borderId="1" xfId="0" applyFont="1" applyFill="1" applyBorder="1" applyAlignment="1">
      <alignment vertical="center" textRotation="90" wrapText="1"/>
    </xf>
    <xf numFmtId="0" fontId="16" fillId="15" borderId="1" xfId="0" applyFont="1" applyFill="1" applyBorder="1" applyAlignment="1">
      <alignment vertical="center"/>
    </xf>
    <xf numFmtId="0" fontId="16" fillId="15" borderId="1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15" fillId="15" borderId="1" xfId="0" applyFont="1" applyFill="1" applyBorder="1" applyAlignment="1">
      <alignment vertical="center" textRotation="90" wrapText="1"/>
    </xf>
    <xf numFmtId="0" fontId="7" fillId="15" borderId="1" xfId="0" applyFont="1" applyFill="1" applyBorder="1"/>
    <xf numFmtId="0" fontId="17" fillId="14" borderId="1" xfId="0" applyFont="1" applyFill="1" applyBorder="1" applyAlignment="1">
      <alignment vertical="center" wrapText="1"/>
    </xf>
    <xf numFmtId="0" fontId="18" fillId="14" borderId="1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/>
    <xf numFmtId="0" fontId="15" fillId="8" borderId="1" xfId="0" applyFont="1" applyFill="1" applyBorder="1" applyAlignment="1">
      <alignment vertical="center" textRotation="90" wrapText="1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9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vertical="center" wrapText="1"/>
    </xf>
    <xf numFmtId="0" fontId="26" fillId="15" borderId="1" xfId="0" applyFont="1" applyFill="1" applyBorder="1" applyAlignment="1">
      <alignment vertical="center"/>
    </xf>
    <xf numFmtId="0" fontId="26" fillId="15" borderId="1" xfId="0" applyFont="1" applyFill="1" applyBorder="1" applyAlignment="1">
      <alignment vertical="center" wrapText="1"/>
    </xf>
    <xf numFmtId="0" fontId="15" fillId="15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804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EEFE2"/>
      <color rgb="FFFFFF99"/>
      <color rgb="FFFFFF66"/>
      <color rgb="FFFFFFCC"/>
      <color rgb="FFB8D0EE"/>
      <color rgb="FFCCFFCC"/>
      <color rgb="FFCCECFF"/>
      <color rgb="FF235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Raw</a:t>
            </a:r>
            <a:r>
              <a:rPr lang="en-US" baseline="0"/>
              <a:t> scores ranking</a:t>
            </a:r>
            <a:endParaRPr lang="en-US"/>
          </a:p>
        </c:rich>
      </c:tx>
      <c:layout>
        <c:manualLayout>
          <c:xMode val="edge"/>
          <c:yMode val="edge"/>
          <c:x val="0.44091976477623834"/>
          <c:y val="1.4059753954305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Scores!$B$15</c:f>
              <c:strCache>
                <c:ptCount val="1"/>
                <c:pt idx="0">
                  <c:v>RANK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(Scores!$F$1,Scores!$I$1,Scores!$L$1,Scores!$O$1,Scores!$R$1)</c:f>
              <c:strCache>
                <c:ptCount val="5"/>
                <c:pt idx="0">
                  <c:v>Option A</c:v>
                </c:pt>
                <c:pt idx="1">
                  <c:v>Option E</c:v>
                </c:pt>
                <c:pt idx="2">
                  <c:v>Option F</c:v>
                </c:pt>
                <c:pt idx="3">
                  <c:v>Option P</c:v>
                </c:pt>
                <c:pt idx="4">
                  <c:v>Option Z</c:v>
                </c:pt>
              </c:strCache>
            </c:strRef>
          </c:cat>
          <c:val>
            <c:numRef>
              <c:f>(Scores!$F$15,Scores!$I$15,Scores!$L$15,Scores!$O$15,Scores!$R$15)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B-4F66-8192-F66FC320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759552"/>
        <c:axId val="549762688"/>
      </c:barChart>
      <c:catAx>
        <c:axId val="54975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62688"/>
        <c:crosses val="autoZero"/>
        <c:auto val="1"/>
        <c:lblAlgn val="ctr"/>
        <c:lblOffset val="100"/>
        <c:noMultiLvlLbl val="0"/>
      </c:catAx>
      <c:valAx>
        <c:axId val="5497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5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RMA</a:t>
            </a:r>
            <a:r>
              <a:rPr lang="en-NZ" baseline="0"/>
              <a:t> w</a:t>
            </a:r>
            <a:r>
              <a:rPr lang="en-NZ"/>
              <a:t>eighted scores ranking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(Scores!$F$1,Scores!$I$1,Scores!$L$1,Scores!$O$1,Scores!$R$1)</c:f>
              <c:strCache>
                <c:ptCount val="5"/>
                <c:pt idx="0">
                  <c:v>Option A</c:v>
                </c:pt>
                <c:pt idx="1">
                  <c:v>Option E</c:v>
                </c:pt>
                <c:pt idx="2">
                  <c:v>Option F</c:v>
                </c:pt>
                <c:pt idx="3">
                  <c:v>Option P</c:v>
                </c:pt>
                <c:pt idx="4">
                  <c:v>Option Z</c:v>
                </c:pt>
              </c:strCache>
            </c:strRef>
          </c:cat>
          <c:val>
            <c:numRef>
              <c:f>(Scores!$G$15,Scores!$J$15,Scores!$M$15,Scores!$P$15,Scores!$S$15)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6-4C4C-9897-0FF8F8963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759160"/>
        <c:axId val="549761512"/>
      </c:barChart>
      <c:catAx>
        <c:axId val="5497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61512"/>
        <c:crosses val="autoZero"/>
        <c:auto val="1"/>
        <c:lblAlgn val="ctr"/>
        <c:lblOffset val="100"/>
        <c:noMultiLvlLbl val="0"/>
      </c:catAx>
      <c:valAx>
        <c:axId val="54976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5916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2000"/>
              <a:t>Sensitivity</a:t>
            </a:r>
            <a:r>
              <a:rPr lang="en-NZ" sz="2000" baseline="0"/>
              <a:t> testing: transport</a:t>
            </a:r>
            <a:endParaRPr lang="en-NZ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'Sensitivity transport'!$AS$1:$AW$1</c:f>
              <c:strCache>
                <c:ptCount val="5"/>
                <c:pt idx="0">
                  <c:v>A</c:v>
                </c:pt>
                <c:pt idx="1">
                  <c:v>E</c:v>
                </c:pt>
                <c:pt idx="2">
                  <c:v>F</c:v>
                </c:pt>
                <c:pt idx="3">
                  <c:v>P</c:v>
                </c:pt>
                <c:pt idx="4">
                  <c:v>Z</c:v>
                </c:pt>
              </c:strCache>
            </c:strRef>
          </c:cat>
          <c:val>
            <c:numRef>
              <c:f>'Sensitivity transport'!$H$15:$T$15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0-4ECE-B651-17254C02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110880"/>
        <c:axId val="546108528"/>
      </c:barChart>
      <c:catAx>
        <c:axId val="5461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08528"/>
        <c:crosses val="autoZero"/>
        <c:auto val="1"/>
        <c:lblAlgn val="ctr"/>
        <c:lblOffset val="100"/>
        <c:noMultiLvlLbl val="0"/>
      </c:catAx>
      <c:valAx>
        <c:axId val="54610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1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2000"/>
              <a:t>Sensitivity</a:t>
            </a:r>
            <a:r>
              <a:rPr lang="en-NZ" sz="2000" baseline="0"/>
              <a:t> testing: environment</a:t>
            </a:r>
            <a:endParaRPr lang="en-NZ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'Sensitivity environment'!$AS$1:$AW$1</c:f>
              <c:strCache>
                <c:ptCount val="5"/>
                <c:pt idx="0">
                  <c:v>A</c:v>
                </c:pt>
                <c:pt idx="1">
                  <c:v>E</c:v>
                </c:pt>
                <c:pt idx="2">
                  <c:v>F</c:v>
                </c:pt>
                <c:pt idx="3">
                  <c:v>P</c:v>
                </c:pt>
                <c:pt idx="4">
                  <c:v>Z</c:v>
                </c:pt>
              </c:strCache>
            </c:strRef>
          </c:cat>
          <c:val>
            <c:numRef>
              <c:f>'Sensitivity environment'!$H$15:$T$15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E-4E8F-AE97-580A967C8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108136"/>
        <c:axId val="546107352"/>
      </c:barChart>
      <c:catAx>
        <c:axId val="54610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07352"/>
        <c:crosses val="autoZero"/>
        <c:auto val="1"/>
        <c:lblAlgn val="ctr"/>
        <c:lblOffset val="100"/>
        <c:noMultiLvlLbl val="0"/>
      </c:catAx>
      <c:valAx>
        <c:axId val="54610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08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10</xdr:col>
      <xdr:colOff>180975</xdr:colOff>
      <xdr:row>18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9524</xdr:colOff>
      <xdr:row>0</xdr:row>
      <xdr:rowOff>142875</xdr:rowOff>
    </xdr:from>
    <xdr:to>
      <xdr:col>20</xdr:col>
      <xdr:colOff>342900</xdr:colOff>
      <xdr:row>18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</xdr:colOff>
      <xdr:row>2</xdr:row>
      <xdr:rowOff>238124</xdr:rowOff>
    </xdr:from>
    <xdr:to>
      <xdr:col>34</xdr:col>
      <xdr:colOff>123825</xdr:colOff>
      <xdr:row>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404812</xdr:colOff>
      <xdr:row>2</xdr:row>
      <xdr:rowOff>214313</xdr:rowOff>
    </xdr:from>
    <xdr:to>
      <xdr:col>38</xdr:col>
      <xdr:colOff>507205</xdr:colOff>
      <xdr:row>9</xdr:row>
      <xdr:rowOff>619125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9"/>
  <sheetViews>
    <sheetView view="pageBreakPreview" topLeftCell="B1" zoomScale="50" zoomScaleNormal="25" zoomScaleSheetLayoutView="50" workbookViewId="0">
      <pane xSplit="4" ySplit="2" topLeftCell="F3" activePane="bottomRight" state="frozen"/>
      <selection activeCell="B1" sqref="B1"/>
      <selection pane="topRight" activeCell="J1" sqref="J1"/>
      <selection pane="bottomLeft" activeCell="B3" sqref="B3"/>
      <selection pane="bottomRight" activeCell="G12" sqref="G12"/>
    </sheetView>
  </sheetViews>
  <sheetFormatPr defaultColWidth="9.140625" defaultRowHeight="22.5" x14ac:dyDescent="0.45"/>
  <cols>
    <col min="1" max="1" width="14" style="11" hidden="1" customWidth="1"/>
    <col min="2" max="2" width="40.42578125" style="22" customWidth="1"/>
    <col min="3" max="3" width="40.42578125" style="11" customWidth="1"/>
    <col min="4" max="4" width="40.42578125" style="13" customWidth="1"/>
    <col min="5" max="5" width="17" style="29" customWidth="1"/>
    <col min="6" max="7" width="17.140625" style="28" customWidth="1"/>
    <col min="8" max="8" width="33" style="14" hidden="1" customWidth="1"/>
    <col min="9" max="9" width="17" style="14" customWidth="1"/>
    <col min="10" max="10" width="17.140625" style="28" customWidth="1"/>
    <col min="11" max="11" width="32.42578125" style="28" hidden="1" customWidth="1"/>
    <col min="12" max="12" width="17" style="28" customWidth="1"/>
    <col min="13" max="13" width="17.140625" style="28" customWidth="1"/>
    <col min="14" max="14" width="32.42578125" style="14" hidden="1" customWidth="1"/>
    <col min="15" max="16" width="17.140625" style="28" customWidth="1"/>
    <col min="17" max="17" width="33" style="14" hidden="1" customWidth="1"/>
    <col min="18" max="18" width="17" style="14" customWidth="1"/>
    <col min="19" max="19" width="17.140625" style="28" customWidth="1"/>
    <col min="20" max="20" width="33.28515625" style="14" hidden="1" customWidth="1"/>
    <col min="21" max="16384" width="9.140625" style="11"/>
  </cols>
  <sheetData>
    <row r="1" spans="1:20" s="45" customFormat="1" ht="99" customHeight="1" x14ac:dyDescent="0.25">
      <c r="A1" s="66" t="s">
        <v>0</v>
      </c>
      <c r="B1" s="95" t="s">
        <v>17</v>
      </c>
      <c r="C1" s="95" t="s">
        <v>18</v>
      </c>
      <c r="D1" s="95" t="s">
        <v>4</v>
      </c>
      <c r="E1" s="67" t="s">
        <v>14</v>
      </c>
      <c r="F1" s="95" t="s">
        <v>41</v>
      </c>
      <c r="G1" s="95"/>
      <c r="H1" s="95"/>
      <c r="I1" s="95" t="s">
        <v>42</v>
      </c>
      <c r="J1" s="95"/>
      <c r="K1" s="95"/>
      <c r="L1" s="95" t="s">
        <v>43</v>
      </c>
      <c r="M1" s="95"/>
      <c r="N1" s="95"/>
      <c r="O1" s="95" t="s">
        <v>44</v>
      </c>
      <c r="P1" s="95"/>
      <c r="Q1" s="95"/>
      <c r="R1" s="95" t="s">
        <v>45</v>
      </c>
      <c r="S1" s="95"/>
      <c r="T1" s="95"/>
    </row>
    <row r="2" spans="1:20" s="18" customFormat="1" ht="45.75" customHeight="1" x14ac:dyDescent="0.25">
      <c r="A2" s="46"/>
      <c r="B2" s="101"/>
      <c r="C2" s="101"/>
      <c r="D2" s="95"/>
      <c r="E2" s="67"/>
      <c r="F2" s="46" t="s">
        <v>1</v>
      </c>
      <c r="G2" s="46" t="s">
        <v>15</v>
      </c>
      <c r="H2" s="46" t="s">
        <v>54</v>
      </c>
      <c r="I2" s="46" t="s">
        <v>1</v>
      </c>
      <c r="J2" s="46" t="s">
        <v>15</v>
      </c>
      <c r="K2" s="46" t="s">
        <v>54</v>
      </c>
      <c r="L2" s="46" t="s">
        <v>1</v>
      </c>
      <c r="M2" s="46" t="s">
        <v>15</v>
      </c>
      <c r="N2" s="46" t="s">
        <v>54</v>
      </c>
      <c r="O2" s="46" t="s">
        <v>1</v>
      </c>
      <c r="P2" s="46" t="s">
        <v>15</v>
      </c>
      <c r="Q2" s="46" t="s">
        <v>54</v>
      </c>
      <c r="R2" s="46" t="s">
        <v>1</v>
      </c>
      <c r="S2" s="46" t="s">
        <v>15</v>
      </c>
      <c r="T2" s="46" t="s">
        <v>54</v>
      </c>
    </row>
    <row r="3" spans="1:20" s="52" customFormat="1" ht="152.25" customHeight="1" x14ac:dyDescent="0.25">
      <c r="A3" s="53"/>
      <c r="B3" s="47" t="s">
        <v>12</v>
      </c>
      <c r="C3" s="49" t="s">
        <v>38</v>
      </c>
      <c r="D3" s="47" t="s">
        <v>19</v>
      </c>
      <c r="E3" s="50">
        <v>0.5</v>
      </c>
      <c r="F3" s="51">
        <v>-4</v>
      </c>
      <c r="G3" s="69">
        <f>F3*E3</f>
        <v>-2</v>
      </c>
      <c r="H3" s="47" t="s">
        <v>58</v>
      </c>
      <c r="I3" s="51">
        <v>-3</v>
      </c>
      <c r="J3" s="69">
        <f>I3*E3</f>
        <v>-1.5</v>
      </c>
      <c r="K3" s="51" t="s">
        <v>57</v>
      </c>
      <c r="L3" s="51">
        <v>-2</v>
      </c>
      <c r="M3" s="51">
        <f>L3*E3</f>
        <v>-1</v>
      </c>
      <c r="N3" s="47" t="s">
        <v>59</v>
      </c>
      <c r="O3" s="51">
        <v>-2</v>
      </c>
      <c r="P3" s="51">
        <f>O3*E3</f>
        <v>-1</v>
      </c>
      <c r="Q3" s="47" t="s">
        <v>60</v>
      </c>
      <c r="R3" s="51">
        <v>-4</v>
      </c>
      <c r="S3" s="51">
        <f>R3*E3</f>
        <v>-2</v>
      </c>
      <c r="T3" s="47" t="s">
        <v>56</v>
      </c>
    </row>
    <row r="4" spans="1:20" s="59" customFormat="1" ht="152.25" customHeight="1" x14ac:dyDescent="0.25">
      <c r="A4" s="54"/>
      <c r="B4" s="54" t="s">
        <v>6</v>
      </c>
      <c r="C4" s="55" t="s">
        <v>36</v>
      </c>
      <c r="D4" s="54" t="s">
        <v>16</v>
      </c>
      <c r="E4" s="57">
        <v>0.9</v>
      </c>
      <c r="F4" s="58">
        <v>3</v>
      </c>
      <c r="G4" s="76">
        <f t="shared" ref="G4:G11" si="0">F4*E4</f>
        <v>2.7</v>
      </c>
      <c r="H4" s="56"/>
      <c r="I4" s="58">
        <v>2</v>
      </c>
      <c r="J4" s="75">
        <f t="shared" ref="J4:J12" si="1">I4*E4</f>
        <v>1.8</v>
      </c>
      <c r="K4" s="58"/>
      <c r="L4" s="58">
        <v>2</v>
      </c>
      <c r="M4" s="75">
        <f t="shared" ref="M4:M12" si="2">L4*E4</f>
        <v>1.8</v>
      </c>
      <c r="N4" s="56"/>
      <c r="O4" s="58">
        <v>2</v>
      </c>
      <c r="P4" s="75">
        <f t="shared" ref="P4:P12" si="3">O4*E4</f>
        <v>1.8</v>
      </c>
      <c r="Q4" s="56"/>
      <c r="R4" s="58">
        <v>2</v>
      </c>
      <c r="S4" s="75">
        <f t="shared" ref="S4:S12" si="4">R4*E4</f>
        <v>1.8</v>
      </c>
      <c r="T4" s="56"/>
    </row>
    <row r="5" spans="1:20" s="52" customFormat="1" ht="152.25" customHeight="1" x14ac:dyDescent="0.25">
      <c r="A5" s="48"/>
      <c r="B5" s="47" t="s">
        <v>9</v>
      </c>
      <c r="C5" s="49" t="s">
        <v>37</v>
      </c>
      <c r="D5" s="49" t="s">
        <v>35</v>
      </c>
      <c r="E5" s="50">
        <v>0.8</v>
      </c>
      <c r="F5" s="51">
        <v>-3</v>
      </c>
      <c r="G5" s="69">
        <f t="shared" si="0"/>
        <v>-2.4000000000000004</v>
      </c>
      <c r="H5" s="47" t="s">
        <v>64</v>
      </c>
      <c r="I5" s="51">
        <v>1</v>
      </c>
      <c r="J5" s="51">
        <f t="shared" si="1"/>
        <v>0.8</v>
      </c>
      <c r="K5" s="51" t="s">
        <v>61</v>
      </c>
      <c r="L5" s="51">
        <v>2</v>
      </c>
      <c r="M5" s="75">
        <f t="shared" si="2"/>
        <v>1.6</v>
      </c>
      <c r="N5" s="47" t="s">
        <v>62</v>
      </c>
      <c r="O5" s="51">
        <v>2</v>
      </c>
      <c r="P5" s="75">
        <f t="shared" si="3"/>
        <v>1.6</v>
      </c>
      <c r="Q5" s="47" t="s">
        <v>62</v>
      </c>
      <c r="R5" s="51">
        <v>1</v>
      </c>
      <c r="S5" s="58">
        <f t="shared" si="4"/>
        <v>0.8</v>
      </c>
      <c r="T5" s="47" t="s">
        <v>63</v>
      </c>
    </row>
    <row r="6" spans="1:20" s="59" customFormat="1" ht="152.25" customHeight="1" x14ac:dyDescent="0.25">
      <c r="A6" s="60"/>
      <c r="B6" s="55" t="s">
        <v>53</v>
      </c>
      <c r="C6" s="55" t="s">
        <v>38</v>
      </c>
      <c r="D6" s="56" t="s">
        <v>5</v>
      </c>
      <c r="E6" s="57">
        <v>0.9</v>
      </c>
      <c r="F6" s="58">
        <v>-3</v>
      </c>
      <c r="G6" s="77">
        <f t="shared" si="0"/>
        <v>-2.7</v>
      </c>
      <c r="H6" s="56" t="s">
        <v>65</v>
      </c>
      <c r="I6" s="58">
        <v>-1</v>
      </c>
      <c r="J6" s="78">
        <f t="shared" si="1"/>
        <v>-0.9</v>
      </c>
      <c r="K6" s="58" t="s">
        <v>66</v>
      </c>
      <c r="L6" s="58">
        <v>-4</v>
      </c>
      <c r="M6" s="77">
        <f t="shared" si="2"/>
        <v>-3.6</v>
      </c>
      <c r="N6" s="56"/>
      <c r="O6" s="58">
        <v>-3</v>
      </c>
      <c r="P6" s="77">
        <f t="shared" si="3"/>
        <v>-2.7</v>
      </c>
      <c r="Q6" s="56" t="s">
        <v>67</v>
      </c>
      <c r="R6" s="58">
        <v>-1</v>
      </c>
      <c r="S6" s="78">
        <f t="shared" si="4"/>
        <v>-0.9</v>
      </c>
      <c r="T6" s="56" t="s">
        <v>68</v>
      </c>
    </row>
    <row r="7" spans="1:20" s="52" customFormat="1" ht="152.25" customHeight="1" x14ac:dyDescent="0.25">
      <c r="A7" s="53"/>
      <c r="B7" s="47" t="s">
        <v>11</v>
      </c>
      <c r="C7" s="49" t="s">
        <v>38</v>
      </c>
      <c r="D7" s="47" t="s">
        <v>46</v>
      </c>
      <c r="E7" s="50">
        <v>0.9</v>
      </c>
      <c r="F7" s="51">
        <v>-2</v>
      </c>
      <c r="G7" s="69">
        <f t="shared" si="0"/>
        <v>-1.8</v>
      </c>
      <c r="H7" s="47" t="s">
        <v>70</v>
      </c>
      <c r="I7" s="51">
        <v>-1</v>
      </c>
      <c r="J7" s="78">
        <f t="shared" si="1"/>
        <v>-0.9</v>
      </c>
      <c r="K7" s="51" t="s">
        <v>69</v>
      </c>
      <c r="L7" s="51">
        <v>-1</v>
      </c>
      <c r="M7" s="78">
        <f t="shared" si="2"/>
        <v>-0.9</v>
      </c>
      <c r="N7" s="51" t="s">
        <v>69</v>
      </c>
      <c r="O7" s="51">
        <v>-1</v>
      </c>
      <c r="P7" s="78">
        <f t="shared" si="3"/>
        <v>-0.9</v>
      </c>
      <c r="Q7" s="51" t="s">
        <v>69</v>
      </c>
      <c r="R7" s="51">
        <v>-1</v>
      </c>
      <c r="S7" s="78">
        <f t="shared" si="4"/>
        <v>-0.9</v>
      </c>
      <c r="T7" s="51" t="s">
        <v>69</v>
      </c>
    </row>
    <row r="8" spans="1:20" s="59" customFormat="1" ht="152.25" customHeight="1" x14ac:dyDescent="0.25">
      <c r="A8" s="60"/>
      <c r="B8" s="56" t="s">
        <v>7</v>
      </c>
      <c r="C8" s="55" t="s">
        <v>21</v>
      </c>
      <c r="D8" s="56" t="s">
        <v>47</v>
      </c>
      <c r="E8" s="57">
        <v>0.6</v>
      </c>
      <c r="F8" s="58">
        <v>1</v>
      </c>
      <c r="G8" s="58">
        <f t="shared" si="0"/>
        <v>0.6</v>
      </c>
      <c r="H8" s="56"/>
      <c r="I8" s="58">
        <v>1</v>
      </c>
      <c r="J8" s="58">
        <f t="shared" si="1"/>
        <v>0.6</v>
      </c>
      <c r="K8" s="58"/>
      <c r="L8" s="58">
        <v>1</v>
      </c>
      <c r="M8" s="58">
        <f t="shared" si="2"/>
        <v>0.6</v>
      </c>
      <c r="N8" s="56"/>
      <c r="O8" s="58">
        <v>1</v>
      </c>
      <c r="P8" s="58">
        <f t="shared" si="3"/>
        <v>0.6</v>
      </c>
      <c r="Q8" s="56"/>
      <c r="R8" s="58">
        <v>0</v>
      </c>
      <c r="S8" s="51">
        <f t="shared" si="4"/>
        <v>0</v>
      </c>
      <c r="T8" s="56"/>
    </row>
    <row r="9" spans="1:20" s="52" customFormat="1" ht="152.25" customHeight="1" x14ac:dyDescent="0.25">
      <c r="A9" s="53"/>
      <c r="B9" s="49" t="s">
        <v>13</v>
      </c>
      <c r="C9" s="49" t="s">
        <v>40</v>
      </c>
      <c r="D9" s="47" t="s">
        <v>20</v>
      </c>
      <c r="E9" s="50">
        <v>0.5</v>
      </c>
      <c r="F9" s="51">
        <v>-3</v>
      </c>
      <c r="G9" s="69">
        <f t="shared" si="0"/>
        <v>-1.5</v>
      </c>
      <c r="H9" s="47" t="s">
        <v>71</v>
      </c>
      <c r="I9" s="51">
        <v>-3</v>
      </c>
      <c r="J9" s="69">
        <f t="shared" si="1"/>
        <v>-1.5</v>
      </c>
      <c r="K9" s="51" t="s">
        <v>72</v>
      </c>
      <c r="L9" s="51">
        <v>-3</v>
      </c>
      <c r="M9" s="69">
        <f t="shared" si="2"/>
        <v>-1.5</v>
      </c>
      <c r="N9" s="47" t="s">
        <v>73</v>
      </c>
      <c r="O9" s="51">
        <v>-3</v>
      </c>
      <c r="P9" s="69">
        <f t="shared" si="3"/>
        <v>-1.5</v>
      </c>
      <c r="Q9" s="47" t="s">
        <v>74</v>
      </c>
      <c r="R9" s="51">
        <v>-2</v>
      </c>
      <c r="S9" s="51">
        <f t="shared" si="4"/>
        <v>-1</v>
      </c>
      <c r="T9" s="47" t="s">
        <v>75</v>
      </c>
    </row>
    <row r="10" spans="1:20" s="61" customFormat="1" ht="152.25" customHeight="1" x14ac:dyDescent="0.25">
      <c r="A10" s="60"/>
      <c r="B10" s="56" t="s">
        <v>49</v>
      </c>
      <c r="C10" s="56" t="s">
        <v>39</v>
      </c>
      <c r="D10" s="56" t="s">
        <v>48</v>
      </c>
      <c r="E10" s="57">
        <v>0.9</v>
      </c>
      <c r="F10" s="58">
        <v>-3</v>
      </c>
      <c r="G10" s="77">
        <f t="shared" si="0"/>
        <v>-2.7</v>
      </c>
      <c r="H10" s="56"/>
      <c r="I10" s="58">
        <v>-3</v>
      </c>
      <c r="J10" s="77">
        <f t="shared" si="1"/>
        <v>-2.7</v>
      </c>
      <c r="K10" s="58" t="s">
        <v>77</v>
      </c>
      <c r="L10" s="58">
        <v>-4</v>
      </c>
      <c r="M10" s="79">
        <f t="shared" si="2"/>
        <v>-3.6</v>
      </c>
      <c r="N10" s="56" t="s">
        <v>76</v>
      </c>
      <c r="O10" s="58">
        <v>-3</v>
      </c>
      <c r="P10" s="77">
        <f t="shared" si="3"/>
        <v>-2.7</v>
      </c>
      <c r="Q10" s="56"/>
      <c r="R10" s="58">
        <v>-3</v>
      </c>
      <c r="S10" s="77">
        <f t="shared" si="4"/>
        <v>-2.7</v>
      </c>
      <c r="T10" s="56" t="s">
        <v>78</v>
      </c>
    </row>
    <row r="11" spans="1:20" s="70" customFormat="1" ht="152.25" customHeight="1" x14ac:dyDescent="0.25">
      <c r="A11" s="53"/>
      <c r="B11" s="47" t="s">
        <v>50</v>
      </c>
      <c r="C11" s="47" t="s">
        <v>52</v>
      </c>
      <c r="D11" s="47" t="s">
        <v>51</v>
      </c>
      <c r="E11" s="50">
        <v>0.9</v>
      </c>
      <c r="F11" s="51">
        <v>-3</v>
      </c>
      <c r="G11" s="77">
        <f t="shared" si="0"/>
        <v>-2.7</v>
      </c>
      <c r="H11" s="47"/>
      <c r="I11" s="51">
        <v>-3</v>
      </c>
      <c r="J11" s="77">
        <f t="shared" si="1"/>
        <v>-2.7</v>
      </c>
      <c r="K11" s="51" t="s">
        <v>79</v>
      </c>
      <c r="L11" s="51">
        <v>-3</v>
      </c>
      <c r="M11" s="77">
        <f t="shared" si="2"/>
        <v>-2.7</v>
      </c>
      <c r="N11" s="47"/>
      <c r="O11" s="51">
        <v>-3</v>
      </c>
      <c r="P11" s="77">
        <f>O11*E11</f>
        <v>-2.7</v>
      </c>
      <c r="Q11" s="47"/>
      <c r="R11" s="51">
        <v>-2</v>
      </c>
      <c r="S11" s="69">
        <f t="shared" si="4"/>
        <v>-1.8</v>
      </c>
      <c r="T11" s="47"/>
    </row>
    <row r="12" spans="1:20" s="74" customFormat="1" ht="152.25" customHeight="1" x14ac:dyDescent="0.25">
      <c r="A12" s="71"/>
      <c r="B12" s="72" t="s">
        <v>8</v>
      </c>
      <c r="C12" s="80" t="s">
        <v>82</v>
      </c>
      <c r="D12" s="72" t="s">
        <v>10</v>
      </c>
      <c r="E12" s="50">
        <v>1</v>
      </c>
      <c r="F12" s="73">
        <v>-4</v>
      </c>
      <c r="G12" s="73">
        <f>F12*E12</f>
        <v>-4</v>
      </c>
      <c r="H12" s="72" t="s">
        <v>81</v>
      </c>
      <c r="I12" s="73">
        <v>-4</v>
      </c>
      <c r="J12" s="73">
        <f t="shared" si="1"/>
        <v>-4</v>
      </c>
      <c r="K12" s="73" t="s">
        <v>84</v>
      </c>
      <c r="L12" s="73">
        <v>-4</v>
      </c>
      <c r="M12" s="73">
        <f t="shared" si="2"/>
        <v>-4</v>
      </c>
      <c r="N12" s="72" t="s">
        <v>80</v>
      </c>
      <c r="O12" s="73">
        <v>-4</v>
      </c>
      <c r="P12" s="73">
        <f t="shared" si="3"/>
        <v>-4</v>
      </c>
      <c r="Q12" s="72" t="s">
        <v>80</v>
      </c>
      <c r="R12" s="73">
        <v>-4</v>
      </c>
      <c r="S12" s="73">
        <f t="shared" si="4"/>
        <v>-4</v>
      </c>
      <c r="T12" s="72" t="s">
        <v>83</v>
      </c>
    </row>
    <row r="13" spans="1:20" s="23" customFormat="1" ht="20.25" customHeight="1" x14ac:dyDescent="0.25">
      <c r="A13" s="98"/>
      <c r="B13" s="33"/>
      <c r="C13" s="33"/>
      <c r="D13" s="34"/>
      <c r="E13" s="36"/>
      <c r="F13" s="82"/>
      <c r="G13" s="82"/>
      <c r="H13" s="83"/>
      <c r="I13" s="84"/>
      <c r="J13" s="82"/>
      <c r="K13" s="82"/>
      <c r="L13" s="82"/>
      <c r="M13" s="82"/>
      <c r="N13" s="83"/>
      <c r="O13" s="82"/>
      <c r="P13" s="82"/>
      <c r="Q13" s="83"/>
      <c r="R13" s="84"/>
      <c r="S13" s="82"/>
      <c r="T13" s="35"/>
    </row>
    <row r="14" spans="1:20" s="65" customFormat="1" ht="53.25" customHeight="1" x14ac:dyDescent="0.4">
      <c r="A14" s="98"/>
      <c r="B14" s="64" t="s">
        <v>34</v>
      </c>
      <c r="C14" s="62"/>
      <c r="D14" s="63"/>
      <c r="E14" s="37"/>
      <c r="F14" s="32">
        <f>SUM(F3:F12)</f>
        <v>-21</v>
      </c>
      <c r="G14" s="32">
        <f>SUM(G3:G12)</f>
        <v>-16.5</v>
      </c>
      <c r="H14" s="64"/>
      <c r="I14" s="32">
        <f>SUM(I3:I12)</f>
        <v>-14</v>
      </c>
      <c r="J14" s="32">
        <f>SUM(J3:J12)</f>
        <v>-11</v>
      </c>
      <c r="K14" s="32"/>
      <c r="L14" s="32">
        <f>SUM(L3:L12)</f>
        <v>-16</v>
      </c>
      <c r="M14" s="32">
        <f>SUM(M3:M12)</f>
        <v>-13.3</v>
      </c>
      <c r="N14" s="64"/>
      <c r="O14" s="32">
        <f>SUM(O3:O12)</f>
        <v>-14</v>
      </c>
      <c r="P14" s="32">
        <f>SUM(P3:P12)</f>
        <v>-11.5</v>
      </c>
      <c r="Q14" s="64"/>
      <c r="R14" s="32">
        <f>SUM(R3:R12)</f>
        <v>-14</v>
      </c>
      <c r="S14" s="32">
        <f>SUM(S3:S12)</f>
        <v>-10.7</v>
      </c>
      <c r="T14" s="64"/>
    </row>
    <row r="15" spans="1:20" s="65" customFormat="1" ht="53.25" customHeight="1" x14ac:dyDescent="0.4">
      <c r="A15" s="98"/>
      <c r="B15" s="64" t="s">
        <v>55</v>
      </c>
      <c r="C15" s="62"/>
      <c r="D15" s="63"/>
      <c r="E15" s="68"/>
      <c r="F15" s="32">
        <f>_xlfn.RANK.EQ(F14,(F14,I14,L14,O14,R14),0)</f>
        <v>5</v>
      </c>
      <c r="G15" s="32">
        <f>_xlfn.RANK.EQ(G14,(G14,J14,M14,P14,S14),0)</f>
        <v>5</v>
      </c>
      <c r="H15" s="64"/>
      <c r="I15" s="32">
        <f>_xlfn.RANK.EQ(I14,(F14, I14,L14,O14,R14),0)</f>
        <v>1</v>
      </c>
      <c r="J15" s="32">
        <f>_xlfn.RANK.EQ(J14,(G14, J14,M14,P14,S14),0)</f>
        <v>2</v>
      </c>
      <c r="K15" s="32"/>
      <c r="L15" s="32">
        <f>_xlfn.RANK.EQ(L14,(F14,I14,L14,O14,R14),0)</f>
        <v>4</v>
      </c>
      <c r="M15" s="32">
        <f>_xlfn.RANK.EQ(M14,(G14,J14,M14,P14,S14),0)</f>
        <v>4</v>
      </c>
      <c r="N15" s="64"/>
      <c r="O15" s="32">
        <f>_xlfn.RANK.EQ(O14,(F14,I14,L14,O14,R14),0)</f>
        <v>1</v>
      </c>
      <c r="P15" s="32">
        <f>_xlfn.RANK.EQ(P14,(G14,J14,M14,P14,S14),0)</f>
        <v>3</v>
      </c>
      <c r="Q15" s="64"/>
      <c r="R15" s="32">
        <f>_xlfn.RANK.EQ(R14,(F14,I14,L14,O14,R14),0)</f>
        <v>1</v>
      </c>
      <c r="S15" s="32">
        <f>_xlfn.RANK.EQ(S14,(G14,J14,M14,P14,S14),0)</f>
        <v>1</v>
      </c>
      <c r="T15" s="64"/>
    </row>
    <row r="16" spans="1:20" s="23" customFormat="1" ht="21" customHeight="1" x14ac:dyDescent="0.25">
      <c r="A16" s="98"/>
      <c r="B16" s="33"/>
      <c r="C16" s="33"/>
      <c r="D16" s="34"/>
      <c r="E16" s="36"/>
      <c r="F16" s="36"/>
      <c r="G16" s="36"/>
      <c r="H16" s="35"/>
      <c r="I16" s="35"/>
      <c r="J16" s="36"/>
      <c r="K16" s="36"/>
      <c r="L16" s="36"/>
      <c r="M16" s="36"/>
      <c r="N16" s="35"/>
      <c r="O16" s="36"/>
      <c r="P16" s="36"/>
      <c r="Q16" s="35"/>
      <c r="R16" s="35"/>
      <c r="S16" s="36"/>
      <c r="T16" s="35"/>
    </row>
    <row r="17" spans="1:20" s="10" customFormat="1" ht="19.350000000000001" customHeight="1" x14ac:dyDescent="0.25">
      <c r="A17" s="98"/>
      <c r="B17" s="39"/>
      <c r="C17" s="33"/>
      <c r="D17" s="33"/>
      <c r="E17" s="41"/>
      <c r="F17" s="42"/>
      <c r="G17" s="42"/>
      <c r="H17" s="38"/>
      <c r="I17" s="38"/>
      <c r="J17" s="42"/>
      <c r="K17" s="42"/>
      <c r="L17" s="42"/>
      <c r="M17" s="42"/>
      <c r="N17" s="38"/>
      <c r="O17" s="42"/>
      <c r="P17" s="42"/>
      <c r="Q17" s="38"/>
      <c r="R17" s="38"/>
      <c r="S17" s="42"/>
      <c r="T17" s="38"/>
    </row>
    <row r="18" spans="1:20" s="15" customFormat="1" ht="35.25" customHeight="1" x14ac:dyDescent="0.45">
      <c r="A18" s="98"/>
      <c r="B18" s="40"/>
      <c r="C18" s="40"/>
      <c r="D18" s="33"/>
      <c r="E18" s="29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4"/>
      <c r="S18" s="43"/>
      <c r="T18" s="44"/>
    </row>
    <row r="19" spans="1:20" s="15" customFormat="1" ht="29.25" customHeight="1" x14ac:dyDescent="0.45">
      <c r="A19" s="99"/>
      <c r="B19" s="17"/>
      <c r="C19" s="16"/>
      <c r="D19" s="2"/>
      <c r="E19" s="29"/>
      <c r="F19" s="28"/>
      <c r="G19" s="28"/>
      <c r="H19" s="14"/>
      <c r="I19" s="14"/>
      <c r="J19" s="28"/>
      <c r="K19" s="28"/>
      <c r="L19" s="28"/>
      <c r="M19" s="28"/>
      <c r="N19" s="14"/>
      <c r="O19" s="28"/>
      <c r="P19" s="28"/>
      <c r="Q19" s="14"/>
      <c r="R19" s="14"/>
      <c r="S19" s="28"/>
      <c r="T19" s="14"/>
    </row>
    <row r="20" spans="1:20" s="15" customFormat="1" ht="43.5" customHeight="1" x14ac:dyDescent="0.45">
      <c r="A20" s="100"/>
      <c r="B20" s="17"/>
      <c r="C20" s="16"/>
      <c r="D20" s="2"/>
      <c r="E20" s="29"/>
      <c r="F20" s="28"/>
      <c r="G20" s="28"/>
      <c r="H20" s="14"/>
      <c r="I20" s="14"/>
      <c r="J20" s="28"/>
      <c r="K20" s="28"/>
      <c r="L20" s="28"/>
      <c r="M20" s="28"/>
      <c r="N20" s="14"/>
      <c r="O20" s="28"/>
      <c r="P20" s="28"/>
      <c r="Q20" s="14"/>
      <c r="R20" s="14"/>
      <c r="S20" s="28"/>
      <c r="T20" s="14"/>
    </row>
    <row r="21" spans="1:20" s="15" customFormat="1" ht="30" customHeight="1" x14ac:dyDescent="0.45">
      <c r="A21" s="100"/>
      <c r="B21" s="17"/>
      <c r="C21" s="16"/>
      <c r="D21" s="2"/>
      <c r="E21" s="29"/>
      <c r="F21" s="28"/>
      <c r="G21" s="28"/>
      <c r="H21" s="14"/>
      <c r="I21" s="14"/>
      <c r="J21" s="28"/>
      <c r="K21" s="28"/>
      <c r="L21" s="28"/>
      <c r="M21" s="28"/>
      <c r="N21" s="14"/>
      <c r="O21" s="28"/>
      <c r="P21" s="28"/>
      <c r="Q21" s="14"/>
      <c r="R21" s="14"/>
      <c r="S21" s="28"/>
      <c r="T21" s="14"/>
    </row>
    <row r="22" spans="1:20" s="15" customFormat="1" ht="35.25" customHeight="1" x14ac:dyDescent="0.45">
      <c r="A22" s="100"/>
      <c r="B22" s="17"/>
      <c r="C22" s="16"/>
      <c r="D22" s="2"/>
      <c r="E22" s="29"/>
      <c r="F22" s="28"/>
      <c r="G22" s="28"/>
      <c r="H22" s="14"/>
      <c r="I22" s="14"/>
      <c r="J22" s="28"/>
      <c r="K22" s="28"/>
      <c r="L22" s="28"/>
      <c r="M22" s="28"/>
      <c r="N22" s="14"/>
      <c r="O22" s="28"/>
      <c r="P22" s="28"/>
      <c r="Q22" s="14"/>
      <c r="R22" s="14"/>
      <c r="S22" s="28"/>
      <c r="T22" s="14"/>
    </row>
    <row r="23" spans="1:20" s="15" customFormat="1" ht="31.5" customHeight="1" x14ac:dyDescent="0.45">
      <c r="A23" s="100"/>
      <c r="B23" s="17"/>
      <c r="C23" s="16"/>
      <c r="D23" s="2"/>
      <c r="E23" s="29"/>
      <c r="F23" s="28"/>
      <c r="G23" s="28"/>
      <c r="H23" s="14"/>
      <c r="I23" s="14"/>
      <c r="J23" s="28"/>
      <c r="K23" s="28"/>
      <c r="L23" s="28"/>
      <c r="M23" s="28"/>
      <c r="N23" s="14"/>
      <c r="O23" s="28"/>
      <c r="P23" s="28"/>
      <c r="Q23" s="14"/>
      <c r="R23" s="14"/>
      <c r="S23" s="28"/>
      <c r="T23" s="14"/>
    </row>
    <row r="24" spans="1:20" s="15" customFormat="1" x14ac:dyDescent="0.45">
      <c r="A24" s="100"/>
      <c r="B24" s="19"/>
      <c r="C24" s="16"/>
      <c r="D24" s="2"/>
      <c r="E24" s="29"/>
      <c r="F24" s="28"/>
      <c r="G24" s="28"/>
      <c r="H24" s="14"/>
      <c r="I24" s="14"/>
      <c r="J24" s="28"/>
      <c r="K24" s="28"/>
      <c r="L24" s="28"/>
      <c r="M24" s="28"/>
      <c r="N24" s="14"/>
      <c r="O24" s="28"/>
      <c r="P24" s="28"/>
      <c r="Q24" s="14"/>
      <c r="R24" s="14"/>
      <c r="S24" s="28"/>
      <c r="T24" s="14"/>
    </row>
    <row r="25" spans="1:20" s="15" customFormat="1" x14ac:dyDescent="0.45">
      <c r="A25" s="100"/>
      <c r="B25" s="19"/>
      <c r="C25" s="16"/>
      <c r="D25" s="2"/>
      <c r="E25" s="29"/>
      <c r="F25" s="28"/>
      <c r="G25" s="28"/>
      <c r="H25" s="14"/>
      <c r="I25" s="14"/>
      <c r="J25" s="28"/>
      <c r="K25" s="28"/>
      <c r="L25" s="28"/>
      <c r="M25" s="28"/>
      <c r="N25" s="14"/>
      <c r="O25" s="28"/>
      <c r="P25" s="28"/>
      <c r="Q25" s="14"/>
      <c r="R25" s="14"/>
      <c r="S25" s="28"/>
      <c r="T25" s="14"/>
    </row>
    <row r="26" spans="1:20" x14ac:dyDescent="0.45">
      <c r="A26" s="100"/>
      <c r="B26" s="20"/>
      <c r="C26" s="16"/>
      <c r="D26" s="2"/>
    </row>
    <row r="27" spans="1:20" x14ac:dyDescent="0.45">
      <c r="A27" s="96"/>
      <c r="B27" s="21"/>
      <c r="C27" s="3"/>
      <c r="D27" s="12"/>
    </row>
    <row r="28" spans="1:20" x14ac:dyDescent="0.45">
      <c r="A28" s="97"/>
      <c r="B28" s="21"/>
      <c r="C28" s="3"/>
    </row>
    <row r="29" spans="1:20" x14ac:dyDescent="0.45">
      <c r="C29" s="3"/>
    </row>
  </sheetData>
  <mergeCells count="11">
    <mergeCell ref="O1:Q1"/>
    <mergeCell ref="R1:T1"/>
    <mergeCell ref="L1:N1"/>
    <mergeCell ref="D1:D2"/>
    <mergeCell ref="A27:A28"/>
    <mergeCell ref="A13:A18"/>
    <mergeCell ref="A19:A26"/>
    <mergeCell ref="F1:H1"/>
    <mergeCell ref="I1:K1"/>
    <mergeCell ref="C1:C2"/>
    <mergeCell ref="B1:B2"/>
  </mergeCells>
  <conditionalFormatting sqref="F4:F5 H4:I5 T6 S3:T3 K4:L5 S4:S12 T8:T12">
    <cfRule type="cellIs" dxfId="803" priority="561" operator="equal">
      <formula>5</formula>
    </cfRule>
    <cfRule type="cellIs" dxfId="802" priority="562" operator="equal">
      <formula>4</formula>
    </cfRule>
    <cfRule type="cellIs" dxfId="801" priority="563" operator="equal">
      <formula>3</formula>
    </cfRule>
    <cfRule type="cellIs" dxfId="800" priority="564" operator="equal">
      <formula>2</formula>
    </cfRule>
    <cfRule type="cellIs" dxfId="799" priority="565" operator="equal">
      <formula>1</formula>
    </cfRule>
    <cfRule type="cellIs" dxfId="798" priority="566" operator="equal">
      <formula>-1</formula>
    </cfRule>
    <cfRule type="cellIs" dxfId="797" priority="567" operator="equal">
      <formula>-2</formula>
    </cfRule>
    <cfRule type="cellIs" dxfId="796" priority="568" operator="equal">
      <formula>-3</formula>
    </cfRule>
    <cfRule type="cellIs" dxfId="795" priority="569" operator="equal">
      <formula>-4</formula>
    </cfRule>
    <cfRule type="cellIs" dxfId="794" priority="570" operator="equal">
      <formula>-5</formula>
    </cfRule>
  </conditionalFormatting>
  <conditionalFormatting sqref="O4:O5 Q4:R4 T4:T5 R5">
    <cfRule type="cellIs" dxfId="793" priority="551" operator="equal">
      <formula>5</formula>
    </cfRule>
    <cfRule type="cellIs" dxfId="792" priority="552" operator="equal">
      <formula>4</formula>
    </cfRule>
    <cfRule type="cellIs" dxfId="791" priority="553" operator="equal">
      <formula>3</formula>
    </cfRule>
    <cfRule type="cellIs" dxfId="790" priority="554" operator="equal">
      <formula>2</formula>
    </cfRule>
    <cfRule type="cellIs" dxfId="789" priority="555" operator="equal">
      <formula>1</formula>
    </cfRule>
    <cfRule type="cellIs" dxfId="788" priority="556" operator="equal">
      <formula>-1</formula>
    </cfRule>
    <cfRule type="cellIs" dxfId="787" priority="557" operator="equal">
      <formula>-2</formula>
    </cfRule>
    <cfRule type="cellIs" dxfId="786" priority="558" operator="equal">
      <formula>-3</formula>
    </cfRule>
    <cfRule type="cellIs" dxfId="785" priority="559" operator="equal">
      <formula>-4</formula>
    </cfRule>
    <cfRule type="cellIs" dxfId="784" priority="560" operator="equal">
      <formula>-5</formula>
    </cfRule>
  </conditionalFormatting>
  <conditionalFormatting sqref="F3 H3:I3 K3:M3 M4:M12">
    <cfRule type="cellIs" dxfId="783" priority="291" operator="equal">
      <formula>5</formula>
    </cfRule>
    <cfRule type="cellIs" dxfId="782" priority="292" operator="equal">
      <formula>4</formula>
    </cfRule>
    <cfRule type="cellIs" dxfId="781" priority="293" operator="equal">
      <formula>3</formula>
    </cfRule>
    <cfRule type="cellIs" dxfId="780" priority="294" operator="equal">
      <formula>2</formula>
    </cfRule>
    <cfRule type="cellIs" dxfId="779" priority="295" operator="equal">
      <formula>1</formula>
    </cfRule>
    <cfRule type="cellIs" dxfId="778" priority="296" operator="equal">
      <formula>-1</formula>
    </cfRule>
    <cfRule type="cellIs" dxfId="777" priority="297" operator="equal">
      <formula>-2</formula>
    </cfRule>
    <cfRule type="cellIs" dxfId="776" priority="298" operator="equal">
      <formula>-3</formula>
    </cfRule>
    <cfRule type="cellIs" dxfId="775" priority="299" operator="equal">
      <formula>-4</formula>
    </cfRule>
    <cfRule type="cellIs" dxfId="774" priority="300" operator="equal">
      <formula>-5</formula>
    </cfRule>
  </conditionalFormatting>
  <conditionalFormatting sqref="O3:R3 P4:P12">
    <cfRule type="cellIs" dxfId="773" priority="281" operator="equal">
      <formula>5</formula>
    </cfRule>
    <cfRule type="cellIs" dxfId="772" priority="282" operator="equal">
      <formula>4</formula>
    </cfRule>
    <cfRule type="cellIs" dxfId="771" priority="283" operator="equal">
      <formula>3</formula>
    </cfRule>
    <cfRule type="cellIs" dxfId="770" priority="284" operator="equal">
      <formula>2</formula>
    </cfRule>
    <cfRule type="cellIs" dxfId="769" priority="285" operator="equal">
      <formula>1</formula>
    </cfRule>
    <cfRule type="cellIs" dxfId="768" priority="286" operator="equal">
      <formula>-1</formula>
    </cfRule>
    <cfRule type="cellIs" dxfId="767" priority="287" operator="equal">
      <formula>-2</formula>
    </cfRule>
    <cfRule type="cellIs" dxfId="766" priority="288" operator="equal">
      <formula>-3</formula>
    </cfRule>
    <cfRule type="cellIs" dxfId="765" priority="289" operator="equal">
      <formula>-4</formula>
    </cfRule>
    <cfRule type="cellIs" dxfId="764" priority="290" operator="equal">
      <formula>-5</formula>
    </cfRule>
  </conditionalFormatting>
  <conditionalFormatting sqref="F6 H6:I6 K6:L6">
    <cfRule type="cellIs" dxfId="763" priority="271" operator="equal">
      <formula>5</formula>
    </cfRule>
    <cfRule type="cellIs" dxfId="762" priority="272" operator="equal">
      <formula>4</formula>
    </cfRule>
    <cfRule type="cellIs" dxfId="761" priority="273" operator="equal">
      <formula>3</formula>
    </cfRule>
    <cfRule type="cellIs" dxfId="760" priority="274" operator="equal">
      <formula>2</formula>
    </cfRule>
    <cfRule type="cellIs" dxfId="759" priority="275" operator="equal">
      <formula>1</formula>
    </cfRule>
    <cfRule type="cellIs" dxfId="758" priority="276" operator="equal">
      <formula>-1</formula>
    </cfRule>
    <cfRule type="cellIs" dxfId="757" priority="277" operator="equal">
      <formula>-2</formula>
    </cfRule>
    <cfRule type="cellIs" dxfId="756" priority="278" operator="equal">
      <formula>-3</formula>
    </cfRule>
    <cfRule type="cellIs" dxfId="755" priority="279" operator="equal">
      <formula>-4</formula>
    </cfRule>
    <cfRule type="cellIs" dxfId="754" priority="280" operator="equal">
      <formula>-5</formula>
    </cfRule>
  </conditionalFormatting>
  <conditionalFormatting sqref="O6 Q6:R6">
    <cfRule type="cellIs" dxfId="753" priority="261" operator="equal">
      <formula>5</formula>
    </cfRule>
    <cfRule type="cellIs" dxfId="752" priority="262" operator="equal">
      <formula>4</formula>
    </cfRule>
    <cfRule type="cellIs" dxfId="751" priority="263" operator="equal">
      <formula>3</formula>
    </cfRule>
    <cfRule type="cellIs" dxfId="750" priority="264" operator="equal">
      <formula>2</formula>
    </cfRule>
    <cfRule type="cellIs" dxfId="749" priority="265" operator="equal">
      <formula>1</formula>
    </cfRule>
    <cfRule type="cellIs" dxfId="748" priority="266" operator="equal">
      <formula>-1</formula>
    </cfRule>
    <cfRule type="cellIs" dxfId="747" priority="267" operator="equal">
      <formula>-2</formula>
    </cfRule>
    <cfRule type="cellIs" dxfId="746" priority="268" operator="equal">
      <formula>-3</formula>
    </cfRule>
    <cfRule type="cellIs" dxfId="745" priority="269" operator="equal">
      <formula>-4</formula>
    </cfRule>
    <cfRule type="cellIs" dxfId="744" priority="270" operator="equal">
      <formula>-5</formula>
    </cfRule>
  </conditionalFormatting>
  <conditionalFormatting sqref="F7 H7:I7 K7:L7">
    <cfRule type="cellIs" dxfId="743" priority="251" operator="equal">
      <formula>5</formula>
    </cfRule>
    <cfRule type="cellIs" dxfId="742" priority="252" operator="equal">
      <formula>4</formula>
    </cfRule>
    <cfRule type="cellIs" dxfId="741" priority="253" operator="equal">
      <formula>3</formula>
    </cfRule>
    <cfRule type="cellIs" dxfId="740" priority="254" operator="equal">
      <formula>2</formula>
    </cfRule>
    <cfRule type="cellIs" dxfId="739" priority="255" operator="equal">
      <formula>1</formula>
    </cfRule>
    <cfRule type="cellIs" dxfId="738" priority="256" operator="equal">
      <formula>-1</formula>
    </cfRule>
    <cfRule type="cellIs" dxfId="737" priority="257" operator="equal">
      <formula>-2</formula>
    </cfRule>
    <cfRule type="cellIs" dxfId="736" priority="258" operator="equal">
      <formula>-3</formula>
    </cfRule>
    <cfRule type="cellIs" dxfId="735" priority="259" operator="equal">
      <formula>-4</formula>
    </cfRule>
    <cfRule type="cellIs" dxfId="734" priority="260" operator="equal">
      <formula>-5</formula>
    </cfRule>
  </conditionalFormatting>
  <conditionalFormatting sqref="O7 R7">
    <cfRule type="cellIs" dxfId="733" priority="241" operator="equal">
      <formula>5</formula>
    </cfRule>
    <cfRule type="cellIs" dxfId="732" priority="242" operator="equal">
      <formula>4</formula>
    </cfRule>
    <cfRule type="cellIs" dxfId="731" priority="243" operator="equal">
      <formula>3</formula>
    </cfRule>
    <cfRule type="cellIs" dxfId="730" priority="244" operator="equal">
      <formula>2</formula>
    </cfRule>
    <cfRule type="cellIs" dxfId="729" priority="245" operator="equal">
      <formula>1</formula>
    </cfRule>
    <cfRule type="cellIs" dxfId="728" priority="246" operator="equal">
      <formula>-1</formula>
    </cfRule>
    <cfRule type="cellIs" dxfId="727" priority="247" operator="equal">
      <formula>-2</formula>
    </cfRule>
    <cfRule type="cellIs" dxfId="726" priority="248" operator="equal">
      <formula>-3</formula>
    </cfRule>
    <cfRule type="cellIs" dxfId="725" priority="249" operator="equal">
      <formula>-4</formula>
    </cfRule>
    <cfRule type="cellIs" dxfId="724" priority="250" operator="equal">
      <formula>-5</formula>
    </cfRule>
  </conditionalFormatting>
  <conditionalFormatting sqref="F9 H9:I9 K9:L9">
    <cfRule type="cellIs" dxfId="723" priority="231" operator="equal">
      <formula>5</formula>
    </cfRule>
    <cfRule type="cellIs" dxfId="722" priority="232" operator="equal">
      <formula>4</formula>
    </cfRule>
    <cfRule type="cellIs" dxfId="721" priority="233" operator="equal">
      <formula>3</formula>
    </cfRule>
    <cfRule type="cellIs" dxfId="720" priority="234" operator="equal">
      <formula>2</formula>
    </cfRule>
    <cfRule type="cellIs" dxfId="719" priority="235" operator="equal">
      <formula>1</formula>
    </cfRule>
    <cfRule type="cellIs" dxfId="718" priority="236" operator="equal">
      <formula>-1</formula>
    </cfRule>
    <cfRule type="cellIs" dxfId="717" priority="237" operator="equal">
      <formula>-2</formula>
    </cfRule>
    <cfRule type="cellIs" dxfId="716" priority="238" operator="equal">
      <formula>-3</formula>
    </cfRule>
    <cfRule type="cellIs" dxfId="715" priority="239" operator="equal">
      <formula>-4</formula>
    </cfRule>
    <cfRule type="cellIs" dxfId="714" priority="240" operator="equal">
      <formula>-5</formula>
    </cfRule>
  </conditionalFormatting>
  <conditionalFormatting sqref="O9 Q9:R9">
    <cfRule type="cellIs" dxfId="713" priority="221" operator="equal">
      <formula>5</formula>
    </cfRule>
    <cfRule type="cellIs" dxfId="712" priority="222" operator="equal">
      <formula>4</formula>
    </cfRule>
    <cfRule type="cellIs" dxfId="711" priority="223" operator="equal">
      <formula>3</formula>
    </cfRule>
    <cfRule type="cellIs" dxfId="710" priority="224" operator="equal">
      <formula>2</formula>
    </cfRule>
    <cfRule type="cellIs" dxfId="709" priority="225" operator="equal">
      <formula>1</formula>
    </cfRule>
    <cfRule type="cellIs" dxfId="708" priority="226" operator="equal">
      <formula>-1</formula>
    </cfRule>
    <cfRule type="cellIs" dxfId="707" priority="227" operator="equal">
      <formula>-2</formula>
    </cfRule>
    <cfRule type="cellIs" dxfId="706" priority="228" operator="equal">
      <formula>-3</formula>
    </cfRule>
    <cfRule type="cellIs" dxfId="705" priority="229" operator="equal">
      <formula>-4</formula>
    </cfRule>
    <cfRule type="cellIs" dxfId="704" priority="230" operator="equal">
      <formula>-5</formula>
    </cfRule>
  </conditionalFormatting>
  <conditionalFormatting sqref="F11 H11:I11 K11:L11">
    <cfRule type="cellIs" dxfId="703" priority="211" operator="equal">
      <formula>5</formula>
    </cfRule>
    <cfRule type="cellIs" dxfId="702" priority="212" operator="equal">
      <formula>4</formula>
    </cfRule>
    <cfRule type="cellIs" dxfId="701" priority="213" operator="equal">
      <formula>3</formula>
    </cfRule>
    <cfRule type="cellIs" dxfId="700" priority="214" operator="equal">
      <formula>2</formula>
    </cfRule>
    <cfRule type="cellIs" dxfId="699" priority="215" operator="equal">
      <formula>1</formula>
    </cfRule>
    <cfRule type="cellIs" dxfId="698" priority="216" operator="equal">
      <formula>-1</formula>
    </cfRule>
    <cfRule type="cellIs" dxfId="697" priority="217" operator="equal">
      <formula>-2</formula>
    </cfRule>
    <cfRule type="cellIs" dxfId="696" priority="218" operator="equal">
      <formula>-3</formula>
    </cfRule>
    <cfRule type="cellIs" dxfId="695" priority="219" operator="equal">
      <formula>-4</formula>
    </cfRule>
    <cfRule type="cellIs" dxfId="694" priority="220" operator="equal">
      <formula>-5</formula>
    </cfRule>
  </conditionalFormatting>
  <conditionalFormatting sqref="O11 Q11:R11">
    <cfRule type="cellIs" dxfId="693" priority="201" operator="equal">
      <formula>5</formula>
    </cfRule>
    <cfRule type="cellIs" dxfId="692" priority="202" operator="equal">
      <formula>4</formula>
    </cfRule>
    <cfRule type="cellIs" dxfId="691" priority="203" operator="equal">
      <formula>3</formula>
    </cfRule>
    <cfRule type="cellIs" dxfId="690" priority="204" operator="equal">
      <formula>2</formula>
    </cfRule>
    <cfRule type="cellIs" dxfId="689" priority="205" operator="equal">
      <formula>1</formula>
    </cfRule>
    <cfRule type="cellIs" dxfId="688" priority="206" operator="equal">
      <formula>-1</formula>
    </cfRule>
    <cfRule type="cellIs" dxfId="687" priority="207" operator="equal">
      <formula>-2</formula>
    </cfRule>
    <cfRule type="cellIs" dxfId="686" priority="208" operator="equal">
      <formula>-3</formula>
    </cfRule>
    <cfRule type="cellIs" dxfId="685" priority="209" operator="equal">
      <formula>-4</formula>
    </cfRule>
    <cfRule type="cellIs" dxfId="684" priority="210" operator="equal">
      <formula>-5</formula>
    </cfRule>
  </conditionalFormatting>
  <conditionalFormatting sqref="F8 H8:I8 K8:L8">
    <cfRule type="cellIs" dxfId="683" priority="191" operator="equal">
      <formula>5</formula>
    </cfRule>
    <cfRule type="cellIs" dxfId="682" priority="192" operator="equal">
      <formula>4</formula>
    </cfRule>
    <cfRule type="cellIs" dxfId="681" priority="193" operator="equal">
      <formula>3</formula>
    </cfRule>
    <cfRule type="cellIs" dxfId="680" priority="194" operator="equal">
      <formula>2</formula>
    </cfRule>
    <cfRule type="cellIs" dxfId="679" priority="195" operator="equal">
      <formula>1</formula>
    </cfRule>
    <cfRule type="cellIs" dxfId="678" priority="196" operator="equal">
      <formula>-1</formula>
    </cfRule>
    <cfRule type="cellIs" dxfId="677" priority="197" operator="equal">
      <formula>-2</formula>
    </cfRule>
    <cfRule type="cellIs" dxfId="676" priority="198" operator="equal">
      <formula>-3</formula>
    </cfRule>
    <cfRule type="cellIs" dxfId="675" priority="199" operator="equal">
      <formula>-4</formula>
    </cfRule>
    <cfRule type="cellIs" dxfId="674" priority="200" operator="equal">
      <formula>-5</formula>
    </cfRule>
  </conditionalFormatting>
  <conditionalFormatting sqref="O8 Q8:R8">
    <cfRule type="cellIs" dxfId="673" priority="181" operator="equal">
      <formula>5</formula>
    </cfRule>
    <cfRule type="cellIs" dxfId="672" priority="182" operator="equal">
      <formula>4</formula>
    </cfRule>
    <cfRule type="cellIs" dxfId="671" priority="183" operator="equal">
      <formula>3</formula>
    </cfRule>
    <cfRule type="cellIs" dxfId="670" priority="184" operator="equal">
      <formula>2</formula>
    </cfRule>
    <cfRule type="cellIs" dxfId="669" priority="185" operator="equal">
      <formula>1</formula>
    </cfRule>
    <cfRule type="cellIs" dxfId="668" priority="186" operator="equal">
      <formula>-1</formula>
    </cfRule>
    <cfRule type="cellIs" dxfId="667" priority="187" operator="equal">
      <formula>-2</formula>
    </cfRule>
    <cfRule type="cellIs" dxfId="666" priority="188" operator="equal">
      <formula>-3</formula>
    </cfRule>
    <cfRule type="cellIs" dxfId="665" priority="189" operator="equal">
      <formula>-4</formula>
    </cfRule>
    <cfRule type="cellIs" dxfId="664" priority="190" operator="equal">
      <formula>-5</formula>
    </cfRule>
  </conditionalFormatting>
  <conditionalFormatting sqref="F10 H10:I10 K10:L10">
    <cfRule type="cellIs" dxfId="663" priority="171" operator="equal">
      <formula>5</formula>
    </cfRule>
    <cfRule type="cellIs" dxfId="662" priority="172" operator="equal">
      <formula>4</formula>
    </cfRule>
    <cfRule type="cellIs" dxfId="661" priority="173" operator="equal">
      <formula>3</formula>
    </cfRule>
    <cfRule type="cellIs" dxfId="660" priority="174" operator="equal">
      <formula>2</formula>
    </cfRule>
    <cfRule type="cellIs" dxfId="659" priority="175" operator="equal">
      <formula>1</formula>
    </cfRule>
    <cfRule type="cellIs" dxfId="658" priority="176" operator="equal">
      <formula>-1</formula>
    </cfRule>
    <cfRule type="cellIs" dxfId="657" priority="177" operator="equal">
      <formula>-2</formula>
    </cfRule>
    <cfRule type="cellIs" dxfId="656" priority="178" operator="equal">
      <formula>-3</formula>
    </cfRule>
    <cfRule type="cellIs" dxfId="655" priority="179" operator="equal">
      <formula>-4</formula>
    </cfRule>
    <cfRule type="cellIs" dxfId="654" priority="180" operator="equal">
      <formula>-5</formula>
    </cfRule>
  </conditionalFormatting>
  <conditionalFormatting sqref="O10 Q10:R10">
    <cfRule type="cellIs" dxfId="653" priority="161" operator="equal">
      <formula>5</formula>
    </cfRule>
    <cfRule type="cellIs" dxfId="652" priority="162" operator="equal">
      <formula>4</formula>
    </cfRule>
    <cfRule type="cellIs" dxfId="651" priority="163" operator="equal">
      <formula>3</formula>
    </cfRule>
    <cfRule type="cellIs" dxfId="650" priority="164" operator="equal">
      <formula>2</formula>
    </cfRule>
    <cfRule type="cellIs" dxfId="649" priority="165" operator="equal">
      <formula>1</formula>
    </cfRule>
    <cfRule type="cellIs" dxfId="648" priority="166" operator="equal">
      <formula>-1</formula>
    </cfRule>
    <cfRule type="cellIs" dxfId="647" priority="167" operator="equal">
      <formula>-2</formula>
    </cfRule>
    <cfRule type="cellIs" dxfId="646" priority="168" operator="equal">
      <formula>-3</formula>
    </cfRule>
    <cfRule type="cellIs" dxfId="645" priority="169" operator="equal">
      <formula>-4</formula>
    </cfRule>
    <cfRule type="cellIs" dxfId="644" priority="170" operator="equal">
      <formula>-5</formula>
    </cfRule>
  </conditionalFormatting>
  <conditionalFormatting sqref="F12 H12:I12 K12:L12">
    <cfRule type="cellIs" dxfId="643" priority="151" operator="equal">
      <formula>5</formula>
    </cfRule>
    <cfRule type="cellIs" dxfId="642" priority="152" operator="equal">
      <formula>4</formula>
    </cfRule>
    <cfRule type="cellIs" dxfId="641" priority="153" operator="equal">
      <formula>3</formula>
    </cfRule>
    <cfRule type="cellIs" dxfId="640" priority="154" operator="equal">
      <formula>2</formula>
    </cfRule>
    <cfRule type="cellIs" dxfId="639" priority="155" operator="equal">
      <formula>1</formula>
    </cfRule>
    <cfRule type="cellIs" dxfId="638" priority="156" operator="equal">
      <formula>-1</formula>
    </cfRule>
    <cfRule type="cellIs" dxfId="637" priority="157" operator="equal">
      <formula>-2</formula>
    </cfRule>
    <cfRule type="cellIs" dxfId="636" priority="158" operator="equal">
      <formula>-3</formula>
    </cfRule>
    <cfRule type="cellIs" dxfId="635" priority="159" operator="equal">
      <formula>-4</formula>
    </cfRule>
    <cfRule type="cellIs" dxfId="634" priority="160" operator="equal">
      <formula>-5</formula>
    </cfRule>
  </conditionalFormatting>
  <conditionalFormatting sqref="O12 Q12:R12">
    <cfRule type="cellIs" dxfId="633" priority="141" operator="equal">
      <formula>5</formula>
    </cfRule>
    <cfRule type="cellIs" dxfId="632" priority="142" operator="equal">
      <formula>4</formula>
    </cfRule>
    <cfRule type="cellIs" dxfId="631" priority="143" operator="equal">
      <formula>3</formula>
    </cfRule>
    <cfRule type="cellIs" dxfId="630" priority="144" operator="equal">
      <formula>2</formula>
    </cfRule>
    <cfRule type="cellIs" dxfId="629" priority="145" operator="equal">
      <formula>1</formula>
    </cfRule>
    <cfRule type="cellIs" dxfId="628" priority="146" operator="equal">
      <formula>-1</formula>
    </cfRule>
    <cfRule type="cellIs" dxfId="627" priority="147" operator="equal">
      <formula>-2</formula>
    </cfRule>
    <cfRule type="cellIs" dxfId="626" priority="148" operator="equal">
      <formula>-3</formula>
    </cfRule>
    <cfRule type="cellIs" dxfId="625" priority="149" operator="equal">
      <formula>-4</formula>
    </cfRule>
    <cfRule type="cellIs" dxfId="624" priority="150" operator="equal">
      <formula>-5</formula>
    </cfRule>
  </conditionalFormatting>
  <conditionalFormatting sqref="J3:J12">
    <cfRule type="cellIs" dxfId="623" priority="121" operator="equal">
      <formula>5</formula>
    </cfRule>
    <cfRule type="cellIs" dxfId="622" priority="122" operator="equal">
      <formula>4</formula>
    </cfRule>
    <cfRule type="cellIs" dxfId="621" priority="123" operator="equal">
      <formula>3</formula>
    </cfRule>
    <cfRule type="cellIs" dxfId="620" priority="124" operator="equal">
      <formula>2</formula>
    </cfRule>
    <cfRule type="cellIs" dxfId="619" priority="125" operator="equal">
      <formula>1</formula>
    </cfRule>
    <cfRule type="cellIs" dxfId="618" priority="126" operator="equal">
      <formula>-1</formula>
    </cfRule>
    <cfRule type="cellIs" dxfId="617" priority="127" operator="equal">
      <formula>-2</formula>
    </cfRule>
    <cfRule type="cellIs" dxfId="616" priority="128" operator="equal">
      <formula>-3</formula>
    </cfRule>
    <cfRule type="cellIs" dxfId="615" priority="129" operator="equal">
      <formula>-4</formula>
    </cfRule>
    <cfRule type="cellIs" dxfId="614" priority="130" operator="equal">
      <formula>-5</formula>
    </cfRule>
  </conditionalFormatting>
  <conditionalFormatting sqref="N7">
    <cfRule type="cellIs" dxfId="613" priority="41" operator="equal">
      <formula>5</formula>
    </cfRule>
    <cfRule type="cellIs" dxfId="612" priority="42" operator="equal">
      <formula>4</formula>
    </cfRule>
    <cfRule type="cellIs" dxfId="611" priority="43" operator="equal">
      <formula>3</formula>
    </cfRule>
    <cfRule type="cellIs" dxfId="610" priority="44" operator="equal">
      <formula>2</formula>
    </cfRule>
    <cfRule type="cellIs" dxfId="609" priority="45" operator="equal">
      <formula>1</formula>
    </cfRule>
    <cfRule type="cellIs" dxfId="608" priority="46" operator="equal">
      <formula>-1</formula>
    </cfRule>
    <cfRule type="cellIs" dxfId="607" priority="47" operator="equal">
      <formula>-2</formula>
    </cfRule>
    <cfRule type="cellIs" dxfId="606" priority="48" operator="equal">
      <formula>-3</formula>
    </cfRule>
    <cfRule type="cellIs" dxfId="605" priority="49" operator="equal">
      <formula>-4</formula>
    </cfRule>
    <cfRule type="cellIs" dxfId="604" priority="50" operator="equal">
      <formula>-5</formula>
    </cfRule>
  </conditionalFormatting>
  <conditionalFormatting sqref="Q7">
    <cfRule type="cellIs" dxfId="603" priority="31" operator="equal">
      <formula>5</formula>
    </cfRule>
    <cfRule type="cellIs" dxfId="602" priority="32" operator="equal">
      <formula>4</formula>
    </cfRule>
    <cfRule type="cellIs" dxfId="601" priority="33" operator="equal">
      <formula>3</formula>
    </cfRule>
    <cfRule type="cellIs" dxfId="600" priority="34" operator="equal">
      <formula>2</formula>
    </cfRule>
    <cfRule type="cellIs" dxfId="599" priority="35" operator="equal">
      <formula>1</formula>
    </cfRule>
    <cfRule type="cellIs" dxfId="598" priority="36" operator="equal">
      <formula>-1</formula>
    </cfRule>
    <cfRule type="cellIs" dxfId="597" priority="37" operator="equal">
      <formula>-2</formula>
    </cfRule>
    <cfRule type="cellIs" dxfId="596" priority="38" operator="equal">
      <formula>-3</formula>
    </cfRule>
    <cfRule type="cellIs" dxfId="595" priority="39" operator="equal">
      <formula>-4</formula>
    </cfRule>
    <cfRule type="cellIs" dxfId="594" priority="40" operator="equal">
      <formula>-5</formula>
    </cfRule>
  </conditionalFormatting>
  <conditionalFormatting sqref="T7">
    <cfRule type="cellIs" dxfId="593" priority="11" operator="equal">
      <formula>5</formula>
    </cfRule>
    <cfRule type="cellIs" dxfId="592" priority="12" operator="equal">
      <formula>4</formula>
    </cfRule>
    <cfRule type="cellIs" dxfId="591" priority="13" operator="equal">
      <formula>3</formula>
    </cfRule>
    <cfRule type="cellIs" dxfId="590" priority="14" operator="equal">
      <formula>2</formula>
    </cfRule>
    <cfRule type="cellIs" dxfId="589" priority="15" operator="equal">
      <formula>1</formula>
    </cfRule>
    <cfRule type="cellIs" dxfId="588" priority="16" operator="equal">
      <formula>-1</formula>
    </cfRule>
    <cfRule type="cellIs" dxfId="587" priority="17" operator="equal">
      <formula>-2</formula>
    </cfRule>
    <cfRule type="cellIs" dxfId="586" priority="18" operator="equal">
      <formula>-3</formula>
    </cfRule>
    <cfRule type="cellIs" dxfId="585" priority="19" operator="equal">
      <formula>-4</formula>
    </cfRule>
    <cfRule type="cellIs" dxfId="584" priority="20" operator="equal">
      <formula>-5</formula>
    </cfRule>
  </conditionalFormatting>
  <conditionalFormatting sqref="G12">
    <cfRule type="cellIs" dxfId="583" priority="1" operator="equal">
      <formula>5</formula>
    </cfRule>
    <cfRule type="cellIs" dxfId="582" priority="2" operator="equal">
      <formula>4</formula>
    </cfRule>
    <cfRule type="cellIs" dxfId="581" priority="3" operator="equal">
      <formula>3</formula>
    </cfRule>
    <cfRule type="cellIs" dxfId="580" priority="4" operator="equal">
      <formula>2</formula>
    </cfRule>
    <cfRule type="cellIs" dxfId="579" priority="5" operator="equal">
      <formula>1</formula>
    </cfRule>
    <cfRule type="cellIs" dxfId="578" priority="6" operator="equal">
      <formula>-1</formula>
    </cfRule>
    <cfRule type="cellIs" dxfId="577" priority="7" operator="equal">
      <formula>-2</formula>
    </cfRule>
    <cfRule type="cellIs" dxfId="576" priority="8" operator="equal">
      <formula>-3</formula>
    </cfRule>
    <cfRule type="cellIs" dxfId="575" priority="9" operator="equal">
      <formula>-4</formula>
    </cfRule>
    <cfRule type="cellIs" dxfId="574" priority="10" operator="equal">
      <formula>-5</formula>
    </cfRule>
  </conditionalFormatting>
  <pageMargins left="0.23622047244094491" right="0.23622047244094491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6"/>
  <sheetViews>
    <sheetView view="pageBreakPreview" zoomScaleNormal="100" zoomScaleSheetLayoutView="100" workbookViewId="0">
      <selection activeCell="D19" sqref="D19"/>
    </sheetView>
  </sheetViews>
  <sheetFormatPr defaultRowHeight="15" x14ac:dyDescent="0.25"/>
  <cols>
    <col min="3" max="3" width="45.28515625" customWidth="1"/>
  </cols>
  <sheetData>
    <row r="2" spans="2:3" x14ac:dyDescent="0.25">
      <c r="B2" s="1" t="s">
        <v>2</v>
      </c>
      <c r="C2" s="1" t="s">
        <v>22</v>
      </c>
    </row>
    <row r="3" spans="2:3" x14ac:dyDescent="0.25">
      <c r="B3" s="4" t="s">
        <v>31</v>
      </c>
      <c r="C3" s="24" t="s">
        <v>32</v>
      </c>
    </row>
    <row r="4" spans="2:3" ht="23.25" customHeight="1" x14ac:dyDescent="0.25">
      <c r="B4" s="25">
        <v>-4</v>
      </c>
      <c r="C4" t="s">
        <v>23</v>
      </c>
    </row>
    <row r="5" spans="2:3" ht="19.5" customHeight="1" x14ac:dyDescent="0.25">
      <c r="B5" s="5">
        <v>-3</v>
      </c>
      <c r="C5" t="s">
        <v>24</v>
      </c>
    </row>
    <row r="6" spans="2:3" ht="21.75" customHeight="1" x14ac:dyDescent="0.25">
      <c r="B6" s="6">
        <v>-2</v>
      </c>
      <c r="C6" t="s">
        <v>25</v>
      </c>
    </row>
    <row r="7" spans="2:3" ht="19.5" customHeight="1" x14ac:dyDescent="0.25">
      <c r="B7" s="31">
        <v>-1</v>
      </c>
      <c r="C7" t="s">
        <v>26</v>
      </c>
    </row>
    <row r="8" spans="2:3" ht="21" customHeight="1" x14ac:dyDescent="0.25">
      <c r="B8" s="30">
        <v>0</v>
      </c>
      <c r="C8" t="s">
        <v>3</v>
      </c>
    </row>
    <row r="9" spans="2:3" x14ac:dyDescent="0.25">
      <c r="B9" s="7">
        <v>1</v>
      </c>
      <c r="C9" t="s">
        <v>27</v>
      </c>
    </row>
    <row r="10" spans="2:3" ht="20.25" customHeight="1" x14ac:dyDescent="0.25">
      <c r="B10" s="8">
        <v>2</v>
      </c>
      <c r="C10" t="s">
        <v>28</v>
      </c>
    </row>
    <row r="11" spans="2:3" ht="20.25" customHeight="1" x14ac:dyDescent="0.25">
      <c r="B11" s="9">
        <v>3</v>
      </c>
      <c r="C11" t="s">
        <v>29</v>
      </c>
    </row>
    <row r="12" spans="2:3" x14ac:dyDescent="0.25">
      <c r="B12" s="26">
        <v>4</v>
      </c>
      <c r="C12" t="s">
        <v>33</v>
      </c>
    </row>
    <row r="13" spans="2:3" x14ac:dyDescent="0.25">
      <c r="B13" s="27">
        <v>5</v>
      </c>
      <c r="C13" t="s">
        <v>30</v>
      </c>
    </row>
    <row r="16" spans="2:3" ht="87.75" customHeight="1" x14ac:dyDescent="0.25"/>
  </sheetData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workbookViewId="0">
      <selection activeCell="O25" sqref="O25"/>
    </sheetView>
  </sheetViews>
  <sheetFormatPr defaultRowHeight="15" x14ac:dyDescent="0.25"/>
  <sheetData/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8"/>
  <sheetViews>
    <sheetView tabSelected="1" view="pageBreakPreview" topLeftCell="B1" zoomScale="80" zoomScaleNormal="25" zoomScaleSheetLayoutView="80" workbookViewId="0">
      <pane xSplit="2" ySplit="2" topLeftCell="D3" activePane="bottomRight" state="frozen"/>
      <selection activeCell="B1" sqref="B1"/>
      <selection pane="topRight" activeCell="J1" sqref="J1"/>
      <selection pane="bottomLeft" activeCell="B3" sqref="B3"/>
      <selection pane="bottomRight" activeCell="N14" sqref="N14"/>
    </sheetView>
  </sheetViews>
  <sheetFormatPr defaultColWidth="9.140625" defaultRowHeight="22.5" x14ac:dyDescent="0.45"/>
  <cols>
    <col min="1" max="1" width="14" style="11" hidden="1" customWidth="1"/>
    <col min="2" max="2" width="40.42578125" style="94" customWidth="1"/>
    <col min="3" max="3" width="17" style="29" customWidth="1"/>
    <col min="4" max="5" width="17.140625" style="28" customWidth="1"/>
    <col min="6" max="6" width="33" style="14" hidden="1" customWidth="1"/>
    <col min="7" max="7" width="17" style="14" customWidth="1"/>
    <col min="8" max="8" width="17.140625" style="28" customWidth="1"/>
    <col min="9" max="9" width="32.42578125" style="28" hidden="1" customWidth="1"/>
    <col min="10" max="10" width="17" style="28" customWidth="1"/>
    <col min="11" max="11" width="17.140625" style="28" customWidth="1"/>
    <col min="12" max="12" width="32.42578125" style="14" hidden="1" customWidth="1"/>
    <col min="13" max="14" width="17.140625" style="28" customWidth="1"/>
    <col min="15" max="15" width="33" style="14" hidden="1" customWidth="1"/>
    <col min="16" max="16" width="17" style="14" customWidth="1"/>
    <col min="17" max="17" width="17.140625" style="28" customWidth="1"/>
    <col min="18" max="18" width="33.28515625" style="14" hidden="1" customWidth="1"/>
    <col min="19" max="16384" width="9.140625" style="11"/>
  </cols>
  <sheetData>
    <row r="1" spans="1:18" s="45" customFormat="1" ht="75" customHeight="1" x14ac:dyDescent="0.25">
      <c r="A1" s="86" t="s">
        <v>0</v>
      </c>
      <c r="B1" s="95" t="s">
        <v>17</v>
      </c>
      <c r="C1" s="86" t="s">
        <v>14</v>
      </c>
      <c r="D1" s="95" t="s">
        <v>41</v>
      </c>
      <c r="E1" s="95"/>
      <c r="F1" s="95"/>
      <c r="G1" s="95" t="s">
        <v>42</v>
      </c>
      <c r="H1" s="95"/>
      <c r="I1" s="95"/>
      <c r="J1" s="95" t="s">
        <v>43</v>
      </c>
      <c r="K1" s="95"/>
      <c r="L1" s="95"/>
      <c r="M1" s="95" t="s">
        <v>44</v>
      </c>
      <c r="N1" s="95"/>
      <c r="O1" s="95"/>
      <c r="P1" s="95" t="s">
        <v>45</v>
      </c>
      <c r="Q1" s="95"/>
      <c r="R1" s="95"/>
    </row>
    <row r="2" spans="1:18" s="18" customFormat="1" ht="45.75" customHeight="1" x14ac:dyDescent="0.25">
      <c r="A2" s="46"/>
      <c r="B2" s="102"/>
      <c r="C2" s="86"/>
      <c r="D2" s="46" t="s">
        <v>1</v>
      </c>
      <c r="E2" s="46" t="s">
        <v>15</v>
      </c>
      <c r="F2" s="46" t="s">
        <v>54</v>
      </c>
      <c r="G2" s="46" t="s">
        <v>1</v>
      </c>
      <c r="H2" s="46" t="s">
        <v>15</v>
      </c>
      <c r="I2" s="46" t="s">
        <v>54</v>
      </c>
      <c r="J2" s="46" t="s">
        <v>1</v>
      </c>
      <c r="K2" s="46" t="s">
        <v>15</v>
      </c>
      <c r="L2" s="46" t="s">
        <v>54</v>
      </c>
      <c r="M2" s="46" t="s">
        <v>1</v>
      </c>
      <c r="N2" s="46" t="s">
        <v>15</v>
      </c>
      <c r="O2" s="46" t="s">
        <v>54</v>
      </c>
      <c r="P2" s="46" t="s">
        <v>1</v>
      </c>
      <c r="Q2" s="46" t="s">
        <v>15</v>
      </c>
      <c r="R2" s="46" t="s">
        <v>54</v>
      </c>
    </row>
    <row r="3" spans="1:18" s="52" customFormat="1" ht="69.75" customHeight="1" x14ac:dyDescent="0.25">
      <c r="A3" s="53"/>
      <c r="B3" s="87" t="s">
        <v>12</v>
      </c>
      <c r="C3" s="50">
        <v>0.5</v>
      </c>
      <c r="D3" s="51">
        <v>-4</v>
      </c>
      <c r="E3" s="69">
        <f>D3*C3</f>
        <v>-2</v>
      </c>
      <c r="F3" s="47" t="s">
        <v>58</v>
      </c>
      <c r="G3" s="51">
        <v>-3</v>
      </c>
      <c r="H3" s="69">
        <f>G3*C3</f>
        <v>-1.5</v>
      </c>
      <c r="I3" s="51" t="s">
        <v>57</v>
      </c>
      <c r="J3" s="51">
        <v>-2</v>
      </c>
      <c r="K3" s="51">
        <f>J3*C3</f>
        <v>-1</v>
      </c>
      <c r="L3" s="47" t="s">
        <v>59</v>
      </c>
      <c r="M3" s="51">
        <v>-2</v>
      </c>
      <c r="N3" s="51">
        <f>M3*C3</f>
        <v>-1</v>
      </c>
      <c r="O3" s="47" t="s">
        <v>60</v>
      </c>
      <c r="P3" s="51">
        <v>-4</v>
      </c>
      <c r="Q3" s="51">
        <f>P3*C3</f>
        <v>-2</v>
      </c>
      <c r="R3" s="47" t="s">
        <v>56</v>
      </c>
    </row>
    <row r="4" spans="1:18" s="59" customFormat="1" ht="60.75" customHeight="1" x14ac:dyDescent="0.25">
      <c r="A4" s="54"/>
      <c r="B4" s="88" t="s">
        <v>6</v>
      </c>
      <c r="C4" s="57">
        <v>0.9</v>
      </c>
      <c r="D4" s="58">
        <v>3</v>
      </c>
      <c r="E4" s="76">
        <f t="shared" ref="E4:E11" si="0">D4*C4</f>
        <v>2.7</v>
      </c>
      <c r="F4" s="56"/>
      <c r="G4" s="58">
        <v>2</v>
      </c>
      <c r="H4" s="75">
        <f t="shared" ref="H4:H12" si="1">G4*C4</f>
        <v>1.8</v>
      </c>
      <c r="I4" s="58"/>
      <c r="J4" s="58">
        <v>2</v>
      </c>
      <c r="K4" s="75">
        <f t="shared" ref="K4:K12" si="2">J4*C4</f>
        <v>1.8</v>
      </c>
      <c r="L4" s="56"/>
      <c r="M4" s="58">
        <v>2</v>
      </c>
      <c r="N4" s="75">
        <f t="shared" ref="N4:N12" si="3">M4*C4</f>
        <v>1.8</v>
      </c>
      <c r="O4" s="56"/>
      <c r="P4" s="58">
        <v>2</v>
      </c>
      <c r="Q4" s="75">
        <f t="shared" ref="Q4:Q12" si="4">P4*C4</f>
        <v>1.8</v>
      </c>
      <c r="R4" s="56"/>
    </row>
    <row r="5" spans="1:18" s="52" customFormat="1" ht="66.75" customHeight="1" x14ac:dyDescent="0.25">
      <c r="A5" s="48"/>
      <c r="B5" s="87" t="s">
        <v>9</v>
      </c>
      <c r="C5" s="50">
        <v>0.8</v>
      </c>
      <c r="D5" s="51">
        <v>-3</v>
      </c>
      <c r="E5" s="69">
        <f t="shared" si="0"/>
        <v>-2.4000000000000004</v>
      </c>
      <c r="F5" s="47" t="s">
        <v>64</v>
      </c>
      <c r="G5" s="51">
        <v>1</v>
      </c>
      <c r="H5" s="51">
        <f t="shared" si="1"/>
        <v>0.8</v>
      </c>
      <c r="I5" s="51" t="s">
        <v>61</v>
      </c>
      <c r="J5" s="51">
        <v>2</v>
      </c>
      <c r="K5" s="75">
        <f t="shared" si="2"/>
        <v>1.6</v>
      </c>
      <c r="L5" s="47" t="s">
        <v>62</v>
      </c>
      <c r="M5" s="51">
        <v>2</v>
      </c>
      <c r="N5" s="75">
        <f t="shared" si="3"/>
        <v>1.6</v>
      </c>
      <c r="O5" s="47" t="s">
        <v>62</v>
      </c>
      <c r="P5" s="51">
        <v>1</v>
      </c>
      <c r="Q5" s="58">
        <f t="shared" si="4"/>
        <v>0.8</v>
      </c>
      <c r="R5" s="47" t="s">
        <v>63</v>
      </c>
    </row>
    <row r="6" spans="1:18" s="59" customFormat="1" ht="56.25" customHeight="1" x14ac:dyDescent="0.25">
      <c r="A6" s="60"/>
      <c r="B6" s="89" t="s">
        <v>53</v>
      </c>
      <c r="C6" s="57">
        <v>0.9</v>
      </c>
      <c r="D6" s="58">
        <v>-3</v>
      </c>
      <c r="E6" s="77">
        <f t="shared" si="0"/>
        <v>-2.7</v>
      </c>
      <c r="F6" s="56" t="s">
        <v>65</v>
      </c>
      <c r="G6" s="58">
        <v>-1</v>
      </c>
      <c r="H6" s="78">
        <f t="shared" si="1"/>
        <v>-0.9</v>
      </c>
      <c r="I6" s="58" t="s">
        <v>66</v>
      </c>
      <c r="J6" s="58">
        <v>-4</v>
      </c>
      <c r="K6" s="77">
        <f t="shared" si="2"/>
        <v>-3.6</v>
      </c>
      <c r="L6" s="56"/>
      <c r="M6" s="58">
        <v>-3</v>
      </c>
      <c r="N6" s="77">
        <f t="shared" si="3"/>
        <v>-2.7</v>
      </c>
      <c r="O6" s="56" t="s">
        <v>67</v>
      </c>
      <c r="P6" s="58">
        <v>-1</v>
      </c>
      <c r="Q6" s="78">
        <f t="shared" si="4"/>
        <v>-0.9</v>
      </c>
      <c r="R6" s="56" t="s">
        <v>68</v>
      </c>
    </row>
    <row r="7" spans="1:18" s="52" customFormat="1" ht="63.75" customHeight="1" x14ac:dyDescent="0.25">
      <c r="A7" s="53"/>
      <c r="B7" s="87" t="s">
        <v>11</v>
      </c>
      <c r="C7" s="50">
        <v>0.9</v>
      </c>
      <c r="D7" s="51">
        <v>-2</v>
      </c>
      <c r="E7" s="69">
        <f t="shared" si="0"/>
        <v>-1.8</v>
      </c>
      <c r="F7" s="47" t="s">
        <v>70</v>
      </c>
      <c r="G7" s="51">
        <v>-1</v>
      </c>
      <c r="H7" s="78">
        <f t="shared" si="1"/>
        <v>-0.9</v>
      </c>
      <c r="I7" s="51" t="s">
        <v>69</v>
      </c>
      <c r="J7" s="51">
        <v>-1</v>
      </c>
      <c r="K7" s="78">
        <f t="shared" si="2"/>
        <v>-0.9</v>
      </c>
      <c r="L7" s="51" t="s">
        <v>69</v>
      </c>
      <c r="M7" s="51">
        <v>-1</v>
      </c>
      <c r="N7" s="78">
        <f t="shared" si="3"/>
        <v>-0.9</v>
      </c>
      <c r="O7" s="51" t="s">
        <v>69</v>
      </c>
      <c r="P7" s="51">
        <v>-1</v>
      </c>
      <c r="Q7" s="78">
        <f t="shared" si="4"/>
        <v>-0.9</v>
      </c>
      <c r="R7" s="51" t="s">
        <v>69</v>
      </c>
    </row>
    <row r="8" spans="1:18" s="59" customFormat="1" ht="63.75" customHeight="1" x14ac:dyDescent="0.25">
      <c r="A8" s="60"/>
      <c r="B8" s="90" t="s">
        <v>7</v>
      </c>
      <c r="C8" s="57">
        <v>0.6</v>
      </c>
      <c r="D8" s="58">
        <v>1</v>
      </c>
      <c r="E8" s="58">
        <f t="shared" si="0"/>
        <v>0.6</v>
      </c>
      <c r="F8" s="56"/>
      <c r="G8" s="58">
        <v>1</v>
      </c>
      <c r="H8" s="58">
        <f t="shared" si="1"/>
        <v>0.6</v>
      </c>
      <c r="I8" s="58"/>
      <c r="J8" s="58">
        <v>1</v>
      </c>
      <c r="K8" s="58">
        <f t="shared" si="2"/>
        <v>0.6</v>
      </c>
      <c r="L8" s="56"/>
      <c r="M8" s="58">
        <v>1</v>
      </c>
      <c r="N8" s="58">
        <f t="shared" si="3"/>
        <v>0.6</v>
      </c>
      <c r="O8" s="56"/>
      <c r="P8" s="58">
        <v>0</v>
      </c>
      <c r="Q8" s="51">
        <f t="shared" si="4"/>
        <v>0</v>
      </c>
      <c r="R8" s="56"/>
    </row>
    <row r="9" spans="1:18" s="52" customFormat="1" ht="63.75" customHeight="1" x14ac:dyDescent="0.25">
      <c r="A9" s="53"/>
      <c r="B9" s="91" t="s">
        <v>13</v>
      </c>
      <c r="C9" s="50">
        <v>0.5</v>
      </c>
      <c r="D9" s="51">
        <v>-3</v>
      </c>
      <c r="E9" s="69">
        <f t="shared" si="0"/>
        <v>-1.5</v>
      </c>
      <c r="F9" s="47" t="s">
        <v>71</v>
      </c>
      <c r="G9" s="51">
        <v>-3</v>
      </c>
      <c r="H9" s="69">
        <f t="shared" si="1"/>
        <v>-1.5</v>
      </c>
      <c r="I9" s="51" t="s">
        <v>72</v>
      </c>
      <c r="J9" s="51">
        <v>-3</v>
      </c>
      <c r="K9" s="69">
        <f t="shared" si="2"/>
        <v>-1.5</v>
      </c>
      <c r="L9" s="47" t="s">
        <v>73</v>
      </c>
      <c r="M9" s="51">
        <v>-3</v>
      </c>
      <c r="N9" s="69">
        <f t="shared" si="3"/>
        <v>-1.5</v>
      </c>
      <c r="O9" s="47" t="s">
        <v>74</v>
      </c>
      <c r="P9" s="51">
        <v>-2</v>
      </c>
      <c r="Q9" s="51">
        <f t="shared" si="4"/>
        <v>-1</v>
      </c>
      <c r="R9" s="47" t="s">
        <v>75</v>
      </c>
    </row>
    <row r="10" spans="1:18" s="61" customFormat="1" ht="62.25" customHeight="1" x14ac:dyDescent="0.25">
      <c r="A10" s="60"/>
      <c r="B10" s="90" t="s">
        <v>49</v>
      </c>
      <c r="C10" s="57">
        <v>0.9</v>
      </c>
      <c r="D10" s="58">
        <v>-3</v>
      </c>
      <c r="E10" s="77">
        <f t="shared" si="0"/>
        <v>-2.7</v>
      </c>
      <c r="F10" s="56"/>
      <c r="G10" s="58">
        <v>-3</v>
      </c>
      <c r="H10" s="77">
        <f t="shared" si="1"/>
        <v>-2.7</v>
      </c>
      <c r="I10" s="58" t="s">
        <v>77</v>
      </c>
      <c r="J10" s="58">
        <v>-4</v>
      </c>
      <c r="K10" s="79">
        <f t="shared" si="2"/>
        <v>-3.6</v>
      </c>
      <c r="L10" s="56" t="s">
        <v>76</v>
      </c>
      <c r="M10" s="58">
        <v>-3</v>
      </c>
      <c r="N10" s="77">
        <f t="shared" si="3"/>
        <v>-2.7</v>
      </c>
      <c r="O10" s="56"/>
      <c r="P10" s="58">
        <v>-3</v>
      </c>
      <c r="Q10" s="77">
        <f t="shared" si="4"/>
        <v>-2.7</v>
      </c>
      <c r="R10" s="56" t="s">
        <v>78</v>
      </c>
    </row>
    <row r="11" spans="1:18" s="70" customFormat="1" ht="60.75" customHeight="1" x14ac:dyDescent="0.25">
      <c r="A11" s="53"/>
      <c r="B11" s="87" t="s">
        <v>50</v>
      </c>
      <c r="C11" s="50">
        <v>0.9</v>
      </c>
      <c r="D11" s="51">
        <v>-3</v>
      </c>
      <c r="E11" s="77">
        <f t="shared" si="0"/>
        <v>-2.7</v>
      </c>
      <c r="F11" s="47"/>
      <c r="G11" s="51">
        <v>-3</v>
      </c>
      <c r="H11" s="77">
        <f t="shared" si="1"/>
        <v>-2.7</v>
      </c>
      <c r="I11" s="51" t="s">
        <v>79</v>
      </c>
      <c r="J11" s="51">
        <v>-3</v>
      </c>
      <c r="K11" s="77">
        <f t="shared" si="2"/>
        <v>-2.7</v>
      </c>
      <c r="L11" s="47"/>
      <c r="M11" s="51">
        <v>-3</v>
      </c>
      <c r="N11" s="77">
        <f>M11*C11</f>
        <v>-2.7</v>
      </c>
      <c r="O11" s="47"/>
      <c r="P11" s="51">
        <v>-2</v>
      </c>
      <c r="Q11" s="69">
        <f t="shared" si="4"/>
        <v>-1.8</v>
      </c>
      <c r="R11" s="47"/>
    </row>
    <row r="12" spans="1:18" s="74" customFormat="1" ht="60.75" customHeight="1" x14ac:dyDescent="0.25">
      <c r="A12" s="71"/>
      <c r="B12" s="92" t="s">
        <v>8</v>
      </c>
      <c r="C12" s="50">
        <v>1</v>
      </c>
      <c r="D12" s="73">
        <v>-4</v>
      </c>
      <c r="E12" s="73">
        <f>D12*C12</f>
        <v>-4</v>
      </c>
      <c r="F12" s="72" t="s">
        <v>81</v>
      </c>
      <c r="G12" s="73">
        <v>-4</v>
      </c>
      <c r="H12" s="73">
        <f t="shared" si="1"/>
        <v>-4</v>
      </c>
      <c r="I12" s="73" t="s">
        <v>84</v>
      </c>
      <c r="J12" s="73">
        <v>-4</v>
      </c>
      <c r="K12" s="73">
        <f t="shared" si="2"/>
        <v>-4</v>
      </c>
      <c r="L12" s="72" t="s">
        <v>80</v>
      </c>
      <c r="M12" s="73">
        <v>-4</v>
      </c>
      <c r="N12" s="73">
        <f t="shared" si="3"/>
        <v>-4</v>
      </c>
      <c r="O12" s="72" t="s">
        <v>80</v>
      </c>
      <c r="P12" s="73">
        <v>-4</v>
      </c>
      <c r="Q12" s="73">
        <f t="shared" si="4"/>
        <v>-4</v>
      </c>
      <c r="R12" s="72" t="s">
        <v>83</v>
      </c>
    </row>
    <row r="13" spans="1:18" s="23" customFormat="1" ht="20.25" customHeight="1" x14ac:dyDescent="0.25">
      <c r="A13" s="98"/>
      <c r="B13" s="39"/>
      <c r="C13" s="36"/>
      <c r="D13" s="82"/>
      <c r="E13" s="82"/>
      <c r="F13" s="83"/>
      <c r="G13" s="84"/>
      <c r="H13" s="82"/>
      <c r="I13" s="82"/>
      <c r="J13" s="82"/>
      <c r="K13" s="82"/>
      <c r="L13" s="83"/>
      <c r="M13" s="82"/>
      <c r="N13" s="82"/>
      <c r="O13" s="83"/>
      <c r="P13" s="84"/>
      <c r="Q13" s="82"/>
      <c r="R13" s="35"/>
    </row>
    <row r="14" spans="1:18" s="65" customFormat="1" ht="53.25" customHeight="1" x14ac:dyDescent="0.4">
      <c r="A14" s="98"/>
      <c r="B14" s="64" t="s">
        <v>34</v>
      </c>
      <c r="C14" s="37"/>
      <c r="D14" s="32">
        <f>SUM(D3:D12)</f>
        <v>-21</v>
      </c>
      <c r="E14" s="32">
        <f>SUM(E3:E12)</f>
        <v>-16.5</v>
      </c>
      <c r="F14" s="64"/>
      <c r="G14" s="32">
        <f>SUM(G3:G12)</f>
        <v>-14</v>
      </c>
      <c r="H14" s="32">
        <f>SUM(H3:H12)</f>
        <v>-11</v>
      </c>
      <c r="I14" s="32"/>
      <c r="J14" s="32">
        <f>SUM(J3:J12)</f>
        <v>-16</v>
      </c>
      <c r="K14" s="32">
        <f>SUM(K3:K12)</f>
        <v>-13.3</v>
      </c>
      <c r="L14" s="64"/>
      <c r="M14" s="32">
        <f>SUM(M3:M12)</f>
        <v>-14</v>
      </c>
      <c r="N14" s="32">
        <f>SUM(N3:N12)</f>
        <v>-11.5</v>
      </c>
      <c r="O14" s="64"/>
      <c r="P14" s="32">
        <f>SUM(P3:P12)</f>
        <v>-14</v>
      </c>
      <c r="Q14" s="32">
        <f>SUM(Q3:Q12)</f>
        <v>-10.7</v>
      </c>
      <c r="R14" s="64"/>
    </row>
    <row r="15" spans="1:18" s="65" customFormat="1" ht="53.25" customHeight="1" x14ac:dyDescent="0.4">
      <c r="A15" s="98"/>
      <c r="B15" s="64" t="s">
        <v>55</v>
      </c>
      <c r="C15" s="68"/>
      <c r="D15" s="32">
        <f>_xlfn.RANK.EQ(D14,(D14,G14,J14,M14,P14),0)</f>
        <v>5</v>
      </c>
      <c r="E15" s="32">
        <f>_xlfn.RANK.EQ(E14,(E14,H14,K14,N14,Q14),0)</f>
        <v>5</v>
      </c>
      <c r="F15" s="64"/>
      <c r="G15" s="32">
        <f>_xlfn.RANK.EQ(G14,(D14, G14,J14,M14,P14),0)</f>
        <v>1</v>
      </c>
      <c r="H15" s="32">
        <f>_xlfn.RANK.EQ(H14,(E14, H14,K14,N14,Q14),0)</f>
        <v>2</v>
      </c>
      <c r="I15" s="32"/>
      <c r="J15" s="32">
        <f>_xlfn.RANK.EQ(J14,(D14,G14,J14,M14,P14),0)</f>
        <v>4</v>
      </c>
      <c r="K15" s="32">
        <f>_xlfn.RANK.EQ(K14,(E14,H14,K14,N14,Q14),0)</f>
        <v>4</v>
      </c>
      <c r="L15" s="64"/>
      <c r="M15" s="32">
        <f>_xlfn.RANK.EQ(M14,(D14,G14,J14,M14,P14),0)</f>
        <v>1</v>
      </c>
      <c r="N15" s="32">
        <f>_xlfn.RANK.EQ(N14,(E14,H14,K14,N14,Q14),0)</f>
        <v>3</v>
      </c>
      <c r="O15" s="64"/>
      <c r="P15" s="32">
        <f>_xlfn.RANK.EQ(P14,(D14,G14,J14,M14,P14),0)</f>
        <v>1</v>
      </c>
      <c r="Q15" s="32">
        <f>_xlfn.RANK.EQ(Q14,(E14,H14,K14,N14,Q14),0)</f>
        <v>1</v>
      </c>
      <c r="R15" s="64"/>
    </row>
    <row r="16" spans="1:18" s="23" customFormat="1" ht="21" customHeight="1" x14ac:dyDescent="0.25">
      <c r="A16" s="98"/>
      <c r="B16" s="39"/>
      <c r="C16" s="36"/>
      <c r="D16" s="36"/>
      <c r="E16" s="36"/>
      <c r="F16" s="35"/>
      <c r="G16" s="35"/>
      <c r="H16" s="36"/>
      <c r="I16" s="36"/>
      <c r="J16" s="36"/>
      <c r="K16" s="36"/>
      <c r="L16" s="35"/>
      <c r="M16" s="36"/>
      <c r="N16" s="36"/>
      <c r="O16" s="35"/>
      <c r="P16" s="35"/>
      <c r="Q16" s="36"/>
      <c r="R16" s="35"/>
    </row>
    <row r="17" spans="1:18" s="10" customFormat="1" ht="19.350000000000001" customHeight="1" x14ac:dyDescent="0.25">
      <c r="A17" s="98"/>
      <c r="B17" s="39"/>
      <c r="C17" s="41"/>
      <c r="D17" s="42"/>
      <c r="E17" s="42"/>
      <c r="F17" s="38"/>
      <c r="G17" s="38"/>
      <c r="H17" s="42"/>
      <c r="I17" s="42"/>
      <c r="J17" s="42"/>
      <c r="K17" s="42"/>
      <c r="L17" s="38"/>
      <c r="M17" s="42"/>
      <c r="N17" s="42"/>
      <c r="O17" s="38"/>
      <c r="P17" s="38"/>
      <c r="Q17" s="42"/>
      <c r="R17" s="38"/>
    </row>
    <row r="18" spans="1:18" s="15" customFormat="1" ht="35.25" customHeight="1" x14ac:dyDescent="0.45">
      <c r="A18" s="98"/>
      <c r="B18" s="40"/>
      <c r="C18" s="29"/>
      <c r="D18" s="43"/>
      <c r="E18" s="43"/>
      <c r="F18" s="44"/>
      <c r="G18" s="44"/>
      <c r="H18" s="43"/>
      <c r="I18" s="43"/>
      <c r="J18" s="43"/>
      <c r="K18" s="43"/>
      <c r="L18" s="44"/>
      <c r="M18" s="43"/>
      <c r="N18" s="43"/>
      <c r="O18" s="44"/>
      <c r="P18" s="44"/>
      <c r="Q18" s="43"/>
      <c r="R18" s="44"/>
    </row>
    <row r="19" spans="1:18" s="15" customFormat="1" ht="29.25" customHeight="1" x14ac:dyDescent="0.45">
      <c r="A19" s="99"/>
      <c r="B19" s="17"/>
      <c r="C19" s="29"/>
      <c r="D19" s="28"/>
      <c r="E19" s="28"/>
      <c r="F19" s="14"/>
      <c r="G19" s="14"/>
      <c r="H19" s="28"/>
      <c r="I19" s="28"/>
      <c r="J19" s="28"/>
      <c r="K19" s="28"/>
      <c r="L19" s="14"/>
      <c r="M19" s="28"/>
      <c r="N19" s="28"/>
      <c r="O19" s="14"/>
      <c r="P19" s="14"/>
      <c r="Q19" s="28"/>
      <c r="R19" s="14"/>
    </row>
    <row r="20" spans="1:18" s="15" customFormat="1" ht="43.5" customHeight="1" x14ac:dyDescent="0.45">
      <c r="A20" s="100"/>
      <c r="B20" s="17"/>
      <c r="C20" s="29"/>
      <c r="D20" s="28"/>
      <c r="E20" s="28"/>
      <c r="F20" s="14"/>
      <c r="G20" s="14"/>
      <c r="H20" s="28"/>
      <c r="I20" s="28"/>
      <c r="J20" s="28"/>
      <c r="K20" s="28"/>
      <c r="L20" s="14"/>
      <c r="M20" s="28"/>
      <c r="N20" s="28"/>
      <c r="O20" s="14"/>
      <c r="P20" s="14"/>
      <c r="Q20" s="28"/>
      <c r="R20" s="14"/>
    </row>
    <row r="21" spans="1:18" s="15" customFormat="1" ht="30" customHeight="1" x14ac:dyDescent="0.45">
      <c r="A21" s="100"/>
      <c r="B21" s="17"/>
      <c r="C21" s="29"/>
      <c r="D21" s="28"/>
      <c r="E21" s="28"/>
      <c r="F21" s="14"/>
      <c r="G21" s="14"/>
      <c r="H21" s="28"/>
      <c r="I21" s="28"/>
      <c r="J21" s="28"/>
      <c r="K21" s="28"/>
      <c r="L21" s="14"/>
      <c r="M21" s="28"/>
      <c r="N21" s="28"/>
      <c r="O21" s="14"/>
      <c r="P21" s="14"/>
      <c r="Q21" s="28"/>
      <c r="R21" s="14"/>
    </row>
    <row r="22" spans="1:18" s="15" customFormat="1" ht="35.25" customHeight="1" x14ac:dyDescent="0.45">
      <c r="A22" s="100"/>
      <c r="B22" s="17"/>
      <c r="C22" s="29"/>
      <c r="D22" s="28"/>
      <c r="E22" s="28"/>
      <c r="F22" s="14"/>
      <c r="G22" s="14"/>
      <c r="H22" s="28"/>
      <c r="I22" s="28"/>
      <c r="J22" s="28"/>
      <c r="K22" s="28"/>
      <c r="L22" s="14"/>
      <c r="M22" s="28"/>
      <c r="N22" s="28"/>
      <c r="O22" s="14"/>
      <c r="P22" s="14"/>
      <c r="Q22" s="28"/>
      <c r="R22" s="14"/>
    </row>
    <row r="23" spans="1:18" s="15" customFormat="1" ht="31.5" customHeight="1" x14ac:dyDescent="0.45">
      <c r="A23" s="100"/>
      <c r="B23" s="17"/>
      <c r="C23" s="29"/>
      <c r="D23" s="28"/>
      <c r="E23" s="28"/>
      <c r="F23" s="14"/>
      <c r="G23" s="14"/>
      <c r="H23" s="28"/>
      <c r="I23" s="28"/>
      <c r="J23" s="28"/>
      <c r="K23" s="28"/>
      <c r="L23" s="14"/>
      <c r="M23" s="28"/>
      <c r="N23" s="28"/>
      <c r="O23" s="14"/>
      <c r="P23" s="14"/>
      <c r="Q23" s="28"/>
      <c r="R23" s="14"/>
    </row>
    <row r="24" spans="1:18" s="15" customFormat="1" x14ac:dyDescent="0.45">
      <c r="A24" s="100"/>
      <c r="B24" s="17"/>
      <c r="C24" s="29"/>
      <c r="D24" s="28"/>
      <c r="E24" s="28"/>
      <c r="F24" s="14"/>
      <c r="G24" s="14"/>
      <c r="H24" s="28"/>
      <c r="I24" s="28"/>
      <c r="J24" s="28"/>
      <c r="K24" s="28"/>
      <c r="L24" s="14"/>
      <c r="M24" s="28"/>
      <c r="N24" s="28"/>
      <c r="O24" s="14"/>
      <c r="P24" s="14"/>
      <c r="Q24" s="28"/>
      <c r="R24" s="14"/>
    </row>
    <row r="25" spans="1:18" s="15" customFormat="1" x14ac:dyDescent="0.45">
      <c r="A25" s="100"/>
      <c r="B25" s="17"/>
      <c r="C25" s="29"/>
      <c r="D25" s="28"/>
      <c r="E25" s="28"/>
      <c r="F25" s="14"/>
      <c r="G25" s="14"/>
      <c r="H25" s="28"/>
      <c r="I25" s="28"/>
      <c r="J25" s="28"/>
      <c r="K25" s="28"/>
      <c r="L25" s="14"/>
      <c r="M25" s="28"/>
      <c r="N25" s="28"/>
      <c r="O25" s="14"/>
      <c r="P25" s="14"/>
      <c r="Q25" s="28"/>
      <c r="R25" s="14"/>
    </row>
    <row r="26" spans="1:18" x14ac:dyDescent="0.45">
      <c r="A26" s="100"/>
      <c r="B26" s="20"/>
    </row>
    <row r="27" spans="1:18" x14ac:dyDescent="0.45">
      <c r="A27" s="96"/>
      <c r="B27" s="93"/>
    </row>
    <row r="28" spans="1:18" x14ac:dyDescent="0.45">
      <c r="A28" s="97"/>
      <c r="B28" s="93"/>
    </row>
  </sheetData>
  <mergeCells count="9">
    <mergeCell ref="A19:A26"/>
    <mergeCell ref="A27:A28"/>
    <mergeCell ref="B1:B2"/>
    <mergeCell ref="D1:F1"/>
    <mergeCell ref="G1:I1"/>
    <mergeCell ref="J1:L1"/>
    <mergeCell ref="M1:O1"/>
    <mergeCell ref="P1:R1"/>
    <mergeCell ref="A13:A18"/>
  </mergeCells>
  <conditionalFormatting sqref="D4:D5 F4:G5 R6 Q3:R3 I4:J5 Q4:Q12 R8:R12">
    <cfRule type="cellIs" dxfId="573" priority="221" operator="equal">
      <formula>5</formula>
    </cfRule>
    <cfRule type="cellIs" dxfId="572" priority="222" operator="equal">
      <formula>4</formula>
    </cfRule>
    <cfRule type="cellIs" dxfId="571" priority="223" operator="equal">
      <formula>3</formula>
    </cfRule>
    <cfRule type="cellIs" dxfId="570" priority="224" operator="equal">
      <formula>2</formula>
    </cfRule>
    <cfRule type="cellIs" dxfId="569" priority="225" operator="equal">
      <formula>1</formula>
    </cfRule>
    <cfRule type="cellIs" dxfId="568" priority="226" operator="equal">
      <formula>-1</formula>
    </cfRule>
    <cfRule type="cellIs" dxfId="567" priority="227" operator="equal">
      <formula>-2</formula>
    </cfRule>
    <cfRule type="cellIs" dxfId="566" priority="228" operator="equal">
      <formula>-3</formula>
    </cfRule>
    <cfRule type="cellIs" dxfId="565" priority="229" operator="equal">
      <formula>-4</formula>
    </cfRule>
    <cfRule type="cellIs" dxfId="564" priority="230" operator="equal">
      <formula>-5</formula>
    </cfRule>
  </conditionalFormatting>
  <conditionalFormatting sqref="M4:M5 O4:P4 R4:R5 P5">
    <cfRule type="cellIs" dxfId="563" priority="211" operator="equal">
      <formula>5</formula>
    </cfRule>
    <cfRule type="cellIs" dxfId="562" priority="212" operator="equal">
      <formula>4</formula>
    </cfRule>
    <cfRule type="cellIs" dxfId="561" priority="213" operator="equal">
      <formula>3</formula>
    </cfRule>
    <cfRule type="cellIs" dxfId="560" priority="214" operator="equal">
      <formula>2</formula>
    </cfRule>
    <cfRule type="cellIs" dxfId="559" priority="215" operator="equal">
      <formula>1</formula>
    </cfRule>
    <cfRule type="cellIs" dxfId="558" priority="216" operator="equal">
      <formula>-1</formula>
    </cfRule>
    <cfRule type="cellIs" dxfId="557" priority="217" operator="equal">
      <formula>-2</formula>
    </cfRule>
    <cfRule type="cellIs" dxfId="556" priority="218" operator="equal">
      <formula>-3</formula>
    </cfRule>
    <cfRule type="cellIs" dxfId="555" priority="219" operator="equal">
      <formula>-4</formula>
    </cfRule>
    <cfRule type="cellIs" dxfId="554" priority="220" operator="equal">
      <formula>-5</formula>
    </cfRule>
  </conditionalFormatting>
  <conditionalFormatting sqref="D3 F3:G3 I3:K3 K4:K12">
    <cfRule type="cellIs" dxfId="553" priority="201" operator="equal">
      <formula>5</formula>
    </cfRule>
    <cfRule type="cellIs" dxfId="552" priority="202" operator="equal">
      <formula>4</formula>
    </cfRule>
    <cfRule type="cellIs" dxfId="551" priority="203" operator="equal">
      <formula>3</formula>
    </cfRule>
    <cfRule type="cellIs" dxfId="550" priority="204" operator="equal">
      <formula>2</formula>
    </cfRule>
    <cfRule type="cellIs" dxfId="549" priority="205" operator="equal">
      <formula>1</formula>
    </cfRule>
    <cfRule type="cellIs" dxfId="548" priority="206" operator="equal">
      <formula>-1</formula>
    </cfRule>
    <cfRule type="cellIs" dxfId="547" priority="207" operator="equal">
      <formula>-2</formula>
    </cfRule>
    <cfRule type="cellIs" dxfId="546" priority="208" operator="equal">
      <formula>-3</formula>
    </cfRule>
    <cfRule type="cellIs" dxfId="545" priority="209" operator="equal">
      <formula>-4</formula>
    </cfRule>
    <cfRule type="cellIs" dxfId="544" priority="210" operator="equal">
      <formula>-5</formula>
    </cfRule>
  </conditionalFormatting>
  <conditionalFormatting sqref="M3:P3 N4:N12">
    <cfRule type="cellIs" dxfId="543" priority="191" operator="equal">
      <formula>5</formula>
    </cfRule>
    <cfRule type="cellIs" dxfId="542" priority="192" operator="equal">
      <formula>4</formula>
    </cfRule>
    <cfRule type="cellIs" dxfId="541" priority="193" operator="equal">
      <formula>3</formula>
    </cfRule>
    <cfRule type="cellIs" dxfId="540" priority="194" operator="equal">
      <formula>2</formula>
    </cfRule>
    <cfRule type="cellIs" dxfId="539" priority="195" operator="equal">
      <formula>1</formula>
    </cfRule>
    <cfRule type="cellIs" dxfId="538" priority="196" operator="equal">
      <formula>-1</formula>
    </cfRule>
    <cfRule type="cellIs" dxfId="537" priority="197" operator="equal">
      <formula>-2</formula>
    </cfRule>
    <cfRule type="cellIs" dxfId="536" priority="198" operator="equal">
      <formula>-3</formula>
    </cfRule>
    <cfRule type="cellIs" dxfId="535" priority="199" operator="equal">
      <formula>-4</formula>
    </cfRule>
    <cfRule type="cellIs" dxfId="534" priority="200" operator="equal">
      <formula>-5</formula>
    </cfRule>
  </conditionalFormatting>
  <conditionalFormatting sqref="D6 F6:G6 I6:J6">
    <cfRule type="cellIs" dxfId="533" priority="181" operator="equal">
      <formula>5</formula>
    </cfRule>
    <cfRule type="cellIs" dxfId="532" priority="182" operator="equal">
      <formula>4</formula>
    </cfRule>
    <cfRule type="cellIs" dxfId="531" priority="183" operator="equal">
      <formula>3</formula>
    </cfRule>
    <cfRule type="cellIs" dxfId="530" priority="184" operator="equal">
      <formula>2</formula>
    </cfRule>
    <cfRule type="cellIs" dxfId="529" priority="185" operator="equal">
      <formula>1</formula>
    </cfRule>
    <cfRule type="cellIs" dxfId="528" priority="186" operator="equal">
      <formula>-1</formula>
    </cfRule>
    <cfRule type="cellIs" dxfId="527" priority="187" operator="equal">
      <formula>-2</formula>
    </cfRule>
    <cfRule type="cellIs" dxfId="526" priority="188" operator="equal">
      <formula>-3</formula>
    </cfRule>
    <cfRule type="cellIs" dxfId="525" priority="189" operator="equal">
      <formula>-4</formula>
    </cfRule>
    <cfRule type="cellIs" dxfId="524" priority="190" operator="equal">
      <formula>-5</formula>
    </cfRule>
  </conditionalFormatting>
  <conditionalFormatting sqref="M6 O6:P6">
    <cfRule type="cellIs" dxfId="523" priority="171" operator="equal">
      <formula>5</formula>
    </cfRule>
    <cfRule type="cellIs" dxfId="522" priority="172" operator="equal">
      <formula>4</formula>
    </cfRule>
    <cfRule type="cellIs" dxfId="521" priority="173" operator="equal">
      <formula>3</formula>
    </cfRule>
    <cfRule type="cellIs" dxfId="520" priority="174" operator="equal">
      <formula>2</formula>
    </cfRule>
    <cfRule type="cellIs" dxfId="519" priority="175" operator="equal">
      <formula>1</formula>
    </cfRule>
    <cfRule type="cellIs" dxfId="518" priority="176" operator="equal">
      <formula>-1</formula>
    </cfRule>
    <cfRule type="cellIs" dxfId="517" priority="177" operator="equal">
      <formula>-2</formula>
    </cfRule>
    <cfRule type="cellIs" dxfId="516" priority="178" operator="equal">
      <formula>-3</formula>
    </cfRule>
    <cfRule type="cellIs" dxfId="515" priority="179" operator="equal">
      <formula>-4</formula>
    </cfRule>
    <cfRule type="cellIs" dxfId="514" priority="180" operator="equal">
      <formula>-5</formula>
    </cfRule>
  </conditionalFormatting>
  <conditionalFormatting sqref="D7 F7:G7 I7:J7">
    <cfRule type="cellIs" dxfId="513" priority="161" operator="equal">
      <formula>5</formula>
    </cfRule>
    <cfRule type="cellIs" dxfId="512" priority="162" operator="equal">
      <formula>4</formula>
    </cfRule>
    <cfRule type="cellIs" dxfId="511" priority="163" operator="equal">
      <formula>3</formula>
    </cfRule>
    <cfRule type="cellIs" dxfId="510" priority="164" operator="equal">
      <formula>2</formula>
    </cfRule>
    <cfRule type="cellIs" dxfId="509" priority="165" operator="equal">
      <formula>1</formula>
    </cfRule>
    <cfRule type="cellIs" dxfId="508" priority="166" operator="equal">
      <formula>-1</formula>
    </cfRule>
    <cfRule type="cellIs" dxfId="507" priority="167" operator="equal">
      <formula>-2</formula>
    </cfRule>
    <cfRule type="cellIs" dxfId="506" priority="168" operator="equal">
      <formula>-3</formula>
    </cfRule>
    <cfRule type="cellIs" dxfId="505" priority="169" operator="equal">
      <formula>-4</formula>
    </cfRule>
    <cfRule type="cellIs" dxfId="504" priority="170" operator="equal">
      <formula>-5</formula>
    </cfRule>
  </conditionalFormatting>
  <conditionalFormatting sqref="M7 P7">
    <cfRule type="cellIs" dxfId="503" priority="151" operator="equal">
      <formula>5</formula>
    </cfRule>
    <cfRule type="cellIs" dxfId="502" priority="152" operator="equal">
      <formula>4</formula>
    </cfRule>
    <cfRule type="cellIs" dxfId="501" priority="153" operator="equal">
      <formula>3</formula>
    </cfRule>
    <cfRule type="cellIs" dxfId="500" priority="154" operator="equal">
      <formula>2</formula>
    </cfRule>
    <cfRule type="cellIs" dxfId="499" priority="155" operator="equal">
      <formula>1</formula>
    </cfRule>
    <cfRule type="cellIs" dxfId="498" priority="156" operator="equal">
      <formula>-1</formula>
    </cfRule>
    <cfRule type="cellIs" dxfId="497" priority="157" operator="equal">
      <formula>-2</formula>
    </cfRule>
    <cfRule type="cellIs" dxfId="496" priority="158" operator="equal">
      <formula>-3</formula>
    </cfRule>
    <cfRule type="cellIs" dxfId="495" priority="159" operator="equal">
      <formula>-4</formula>
    </cfRule>
    <cfRule type="cellIs" dxfId="494" priority="160" operator="equal">
      <formula>-5</formula>
    </cfRule>
  </conditionalFormatting>
  <conditionalFormatting sqref="D9 F9:G9 I9:J9">
    <cfRule type="cellIs" dxfId="493" priority="141" operator="equal">
      <formula>5</formula>
    </cfRule>
    <cfRule type="cellIs" dxfId="492" priority="142" operator="equal">
      <formula>4</formula>
    </cfRule>
    <cfRule type="cellIs" dxfId="491" priority="143" operator="equal">
      <formula>3</formula>
    </cfRule>
    <cfRule type="cellIs" dxfId="490" priority="144" operator="equal">
      <formula>2</formula>
    </cfRule>
    <cfRule type="cellIs" dxfId="489" priority="145" operator="equal">
      <formula>1</formula>
    </cfRule>
    <cfRule type="cellIs" dxfId="488" priority="146" operator="equal">
      <formula>-1</formula>
    </cfRule>
    <cfRule type="cellIs" dxfId="487" priority="147" operator="equal">
      <formula>-2</formula>
    </cfRule>
    <cfRule type="cellIs" dxfId="486" priority="148" operator="equal">
      <formula>-3</formula>
    </cfRule>
    <cfRule type="cellIs" dxfId="485" priority="149" operator="equal">
      <formula>-4</formula>
    </cfRule>
    <cfRule type="cellIs" dxfId="484" priority="150" operator="equal">
      <formula>-5</formula>
    </cfRule>
  </conditionalFormatting>
  <conditionalFormatting sqref="M9 O9:P9">
    <cfRule type="cellIs" dxfId="483" priority="131" operator="equal">
      <formula>5</formula>
    </cfRule>
    <cfRule type="cellIs" dxfId="482" priority="132" operator="equal">
      <formula>4</formula>
    </cfRule>
    <cfRule type="cellIs" dxfId="481" priority="133" operator="equal">
      <formula>3</formula>
    </cfRule>
    <cfRule type="cellIs" dxfId="480" priority="134" operator="equal">
      <formula>2</formula>
    </cfRule>
    <cfRule type="cellIs" dxfId="479" priority="135" operator="equal">
      <formula>1</formula>
    </cfRule>
    <cfRule type="cellIs" dxfId="478" priority="136" operator="equal">
      <formula>-1</formula>
    </cfRule>
    <cfRule type="cellIs" dxfId="477" priority="137" operator="equal">
      <formula>-2</formula>
    </cfRule>
    <cfRule type="cellIs" dxfId="476" priority="138" operator="equal">
      <formula>-3</formula>
    </cfRule>
    <cfRule type="cellIs" dxfId="475" priority="139" operator="equal">
      <formula>-4</formula>
    </cfRule>
    <cfRule type="cellIs" dxfId="474" priority="140" operator="equal">
      <formula>-5</formula>
    </cfRule>
  </conditionalFormatting>
  <conditionalFormatting sqref="D11 F11:G11 I11:J11">
    <cfRule type="cellIs" dxfId="473" priority="121" operator="equal">
      <formula>5</formula>
    </cfRule>
    <cfRule type="cellIs" dxfId="472" priority="122" operator="equal">
      <formula>4</formula>
    </cfRule>
    <cfRule type="cellIs" dxfId="471" priority="123" operator="equal">
      <formula>3</formula>
    </cfRule>
    <cfRule type="cellIs" dxfId="470" priority="124" operator="equal">
      <formula>2</formula>
    </cfRule>
    <cfRule type="cellIs" dxfId="469" priority="125" operator="equal">
      <formula>1</formula>
    </cfRule>
    <cfRule type="cellIs" dxfId="468" priority="126" operator="equal">
      <formula>-1</formula>
    </cfRule>
    <cfRule type="cellIs" dxfId="467" priority="127" operator="equal">
      <formula>-2</formula>
    </cfRule>
    <cfRule type="cellIs" dxfId="466" priority="128" operator="equal">
      <formula>-3</formula>
    </cfRule>
    <cfRule type="cellIs" dxfId="465" priority="129" operator="equal">
      <formula>-4</formula>
    </cfRule>
    <cfRule type="cellIs" dxfId="464" priority="130" operator="equal">
      <formula>-5</formula>
    </cfRule>
  </conditionalFormatting>
  <conditionalFormatting sqref="M11 O11:P11">
    <cfRule type="cellIs" dxfId="463" priority="111" operator="equal">
      <formula>5</formula>
    </cfRule>
    <cfRule type="cellIs" dxfId="462" priority="112" operator="equal">
      <formula>4</formula>
    </cfRule>
    <cfRule type="cellIs" dxfId="461" priority="113" operator="equal">
      <formula>3</formula>
    </cfRule>
    <cfRule type="cellIs" dxfId="460" priority="114" operator="equal">
      <formula>2</formula>
    </cfRule>
    <cfRule type="cellIs" dxfId="459" priority="115" operator="equal">
      <formula>1</formula>
    </cfRule>
    <cfRule type="cellIs" dxfId="458" priority="116" operator="equal">
      <formula>-1</formula>
    </cfRule>
    <cfRule type="cellIs" dxfId="457" priority="117" operator="equal">
      <formula>-2</formula>
    </cfRule>
    <cfRule type="cellIs" dxfId="456" priority="118" operator="equal">
      <formula>-3</formula>
    </cfRule>
    <cfRule type="cellIs" dxfId="455" priority="119" operator="equal">
      <formula>-4</formula>
    </cfRule>
    <cfRule type="cellIs" dxfId="454" priority="120" operator="equal">
      <formula>-5</formula>
    </cfRule>
  </conditionalFormatting>
  <conditionalFormatting sqref="D8 F8:G8 I8:J8">
    <cfRule type="cellIs" dxfId="453" priority="101" operator="equal">
      <formula>5</formula>
    </cfRule>
    <cfRule type="cellIs" dxfId="452" priority="102" operator="equal">
      <formula>4</formula>
    </cfRule>
    <cfRule type="cellIs" dxfId="451" priority="103" operator="equal">
      <formula>3</formula>
    </cfRule>
    <cfRule type="cellIs" dxfId="450" priority="104" operator="equal">
      <formula>2</formula>
    </cfRule>
    <cfRule type="cellIs" dxfId="449" priority="105" operator="equal">
      <formula>1</formula>
    </cfRule>
    <cfRule type="cellIs" dxfId="448" priority="106" operator="equal">
      <formula>-1</formula>
    </cfRule>
    <cfRule type="cellIs" dxfId="447" priority="107" operator="equal">
      <formula>-2</formula>
    </cfRule>
    <cfRule type="cellIs" dxfId="446" priority="108" operator="equal">
      <formula>-3</formula>
    </cfRule>
    <cfRule type="cellIs" dxfId="445" priority="109" operator="equal">
      <formula>-4</formula>
    </cfRule>
    <cfRule type="cellIs" dxfId="444" priority="110" operator="equal">
      <formula>-5</formula>
    </cfRule>
  </conditionalFormatting>
  <conditionalFormatting sqref="M8 O8:P8">
    <cfRule type="cellIs" dxfId="443" priority="91" operator="equal">
      <formula>5</formula>
    </cfRule>
    <cfRule type="cellIs" dxfId="442" priority="92" operator="equal">
      <formula>4</formula>
    </cfRule>
    <cfRule type="cellIs" dxfId="441" priority="93" operator="equal">
      <formula>3</formula>
    </cfRule>
    <cfRule type="cellIs" dxfId="440" priority="94" operator="equal">
      <formula>2</formula>
    </cfRule>
    <cfRule type="cellIs" dxfId="439" priority="95" operator="equal">
      <formula>1</formula>
    </cfRule>
    <cfRule type="cellIs" dxfId="438" priority="96" operator="equal">
      <formula>-1</formula>
    </cfRule>
    <cfRule type="cellIs" dxfId="437" priority="97" operator="equal">
      <formula>-2</formula>
    </cfRule>
    <cfRule type="cellIs" dxfId="436" priority="98" operator="equal">
      <formula>-3</formula>
    </cfRule>
    <cfRule type="cellIs" dxfId="435" priority="99" operator="equal">
      <formula>-4</formula>
    </cfRule>
    <cfRule type="cellIs" dxfId="434" priority="100" operator="equal">
      <formula>-5</formula>
    </cfRule>
  </conditionalFormatting>
  <conditionalFormatting sqref="D10 F10:G10 I10:J10">
    <cfRule type="cellIs" dxfId="433" priority="81" operator="equal">
      <formula>5</formula>
    </cfRule>
    <cfRule type="cellIs" dxfId="432" priority="82" operator="equal">
      <formula>4</formula>
    </cfRule>
    <cfRule type="cellIs" dxfId="431" priority="83" operator="equal">
      <formula>3</formula>
    </cfRule>
    <cfRule type="cellIs" dxfId="430" priority="84" operator="equal">
      <formula>2</formula>
    </cfRule>
    <cfRule type="cellIs" dxfId="429" priority="85" operator="equal">
      <formula>1</formula>
    </cfRule>
    <cfRule type="cellIs" dxfId="428" priority="86" operator="equal">
      <formula>-1</formula>
    </cfRule>
    <cfRule type="cellIs" dxfId="427" priority="87" operator="equal">
      <formula>-2</formula>
    </cfRule>
    <cfRule type="cellIs" dxfId="426" priority="88" operator="equal">
      <formula>-3</formula>
    </cfRule>
    <cfRule type="cellIs" dxfId="425" priority="89" operator="equal">
      <formula>-4</formula>
    </cfRule>
    <cfRule type="cellIs" dxfId="424" priority="90" operator="equal">
      <formula>-5</formula>
    </cfRule>
  </conditionalFormatting>
  <conditionalFormatting sqref="M10 O10:P10">
    <cfRule type="cellIs" dxfId="423" priority="71" operator="equal">
      <formula>5</formula>
    </cfRule>
    <cfRule type="cellIs" dxfId="422" priority="72" operator="equal">
      <formula>4</formula>
    </cfRule>
    <cfRule type="cellIs" dxfId="421" priority="73" operator="equal">
      <formula>3</formula>
    </cfRule>
    <cfRule type="cellIs" dxfId="420" priority="74" operator="equal">
      <formula>2</formula>
    </cfRule>
    <cfRule type="cellIs" dxfId="419" priority="75" operator="equal">
      <formula>1</formula>
    </cfRule>
    <cfRule type="cellIs" dxfId="418" priority="76" operator="equal">
      <formula>-1</formula>
    </cfRule>
    <cfRule type="cellIs" dxfId="417" priority="77" operator="equal">
      <formula>-2</formula>
    </cfRule>
    <cfRule type="cellIs" dxfId="416" priority="78" operator="equal">
      <formula>-3</formula>
    </cfRule>
    <cfRule type="cellIs" dxfId="415" priority="79" operator="equal">
      <formula>-4</formula>
    </cfRule>
    <cfRule type="cellIs" dxfId="414" priority="80" operator="equal">
      <formula>-5</formula>
    </cfRule>
  </conditionalFormatting>
  <conditionalFormatting sqref="D12 F12:G12 I12:J12">
    <cfRule type="cellIs" dxfId="413" priority="61" operator="equal">
      <formula>5</formula>
    </cfRule>
    <cfRule type="cellIs" dxfId="412" priority="62" operator="equal">
      <formula>4</formula>
    </cfRule>
    <cfRule type="cellIs" dxfId="411" priority="63" operator="equal">
      <formula>3</formula>
    </cfRule>
    <cfRule type="cellIs" dxfId="410" priority="64" operator="equal">
      <formula>2</formula>
    </cfRule>
    <cfRule type="cellIs" dxfId="409" priority="65" operator="equal">
      <formula>1</formula>
    </cfRule>
    <cfRule type="cellIs" dxfId="408" priority="66" operator="equal">
      <formula>-1</formula>
    </cfRule>
    <cfRule type="cellIs" dxfId="407" priority="67" operator="equal">
      <formula>-2</formula>
    </cfRule>
    <cfRule type="cellIs" dxfId="406" priority="68" operator="equal">
      <formula>-3</formula>
    </cfRule>
    <cfRule type="cellIs" dxfId="405" priority="69" operator="equal">
      <formula>-4</formula>
    </cfRule>
    <cfRule type="cellIs" dxfId="404" priority="70" operator="equal">
      <formula>-5</formula>
    </cfRule>
  </conditionalFormatting>
  <conditionalFormatting sqref="M12 O12:P12">
    <cfRule type="cellIs" dxfId="403" priority="51" operator="equal">
      <formula>5</formula>
    </cfRule>
    <cfRule type="cellIs" dxfId="402" priority="52" operator="equal">
      <formula>4</formula>
    </cfRule>
    <cfRule type="cellIs" dxfId="401" priority="53" operator="equal">
      <formula>3</formula>
    </cfRule>
    <cfRule type="cellIs" dxfId="400" priority="54" operator="equal">
      <formula>2</formula>
    </cfRule>
    <cfRule type="cellIs" dxfId="399" priority="55" operator="equal">
      <formula>1</formula>
    </cfRule>
    <cfRule type="cellIs" dxfId="398" priority="56" operator="equal">
      <formula>-1</formula>
    </cfRule>
    <cfRule type="cellIs" dxfId="397" priority="57" operator="equal">
      <formula>-2</formula>
    </cfRule>
    <cfRule type="cellIs" dxfId="396" priority="58" operator="equal">
      <formula>-3</formula>
    </cfRule>
    <cfRule type="cellIs" dxfId="395" priority="59" operator="equal">
      <formula>-4</formula>
    </cfRule>
    <cfRule type="cellIs" dxfId="394" priority="60" operator="equal">
      <formula>-5</formula>
    </cfRule>
  </conditionalFormatting>
  <conditionalFormatting sqref="H3:H12">
    <cfRule type="cellIs" dxfId="393" priority="41" operator="equal">
      <formula>5</formula>
    </cfRule>
    <cfRule type="cellIs" dxfId="392" priority="42" operator="equal">
      <formula>4</formula>
    </cfRule>
    <cfRule type="cellIs" dxfId="391" priority="43" operator="equal">
      <formula>3</formula>
    </cfRule>
    <cfRule type="cellIs" dxfId="390" priority="44" operator="equal">
      <formula>2</formula>
    </cfRule>
    <cfRule type="cellIs" dxfId="389" priority="45" operator="equal">
      <formula>1</formula>
    </cfRule>
    <cfRule type="cellIs" dxfId="388" priority="46" operator="equal">
      <formula>-1</formula>
    </cfRule>
    <cfRule type="cellIs" dxfId="387" priority="47" operator="equal">
      <formula>-2</formula>
    </cfRule>
    <cfRule type="cellIs" dxfId="386" priority="48" operator="equal">
      <formula>-3</formula>
    </cfRule>
    <cfRule type="cellIs" dxfId="385" priority="49" operator="equal">
      <formula>-4</formula>
    </cfRule>
    <cfRule type="cellIs" dxfId="384" priority="50" operator="equal">
      <formula>-5</formula>
    </cfRule>
  </conditionalFormatting>
  <conditionalFormatting sqref="L7">
    <cfRule type="cellIs" dxfId="383" priority="31" operator="equal">
      <formula>5</formula>
    </cfRule>
    <cfRule type="cellIs" dxfId="382" priority="32" operator="equal">
      <formula>4</formula>
    </cfRule>
    <cfRule type="cellIs" dxfId="381" priority="33" operator="equal">
      <formula>3</formula>
    </cfRule>
    <cfRule type="cellIs" dxfId="380" priority="34" operator="equal">
      <formula>2</formula>
    </cfRule>
    <cfRule type="cellIs" dxfId="379" priority="35" operator="equal">
      <formula>1</formula>
    </cfRule>
    <cfRule type="cellIs" dxfId="378" priority="36" operator="equal">
      <formula>-1</formula>
    </cfRule>
    <cfRule type="cellIs" dxfId="377" priority="37" operator="equal">
      <formula>-2</formula>
    </cfRule>
    <cfRule type="cellIs" dxfId="376" priority="38" operator="equal">
      <formula>-3</formula>
    </cfRule>
    <cfRule type="cellIs" dxfId="375" priority="39" operator="equal">
      <formula>-4</formula>
    </cfRule>
    <cfRule type="cellIs" dxfId="374" priority="40" operator="equal">
      <formula>-5</formula>
    </cfRule>
  </conditionalFormatting>
  <conditionalFormatting sqref="O7">
    <cfRule type="cellIs" dxfId="373" priority="21" operator="equal">
      <formula>5</formula>
    </cfRule>
    <cfRule type="cellIs" dxfId="372" priority="22" operator="equal">
      <formula>4</formula>
    </cfRule>
    <cfRule type="cellIs" dxfId="371" priority="23" operator="equal">
      <formula>3</formula>
    </cfRule>
    <cfRule type="cellIs" dxfId="370" priority="24" operator="equal">
      <formula>2</formula>
    </cfRule>
    <cfRule type="cellIs" dxfId="369" priority="25" operator="equal">
      <formula>1</formula>
    </cfRule>
    <cfRule type="cellIs" dxfId="368" priority="26" operator="equal">
      <formula>-1</formula>
    </cfRule>
    <cfRule type="cellIs" dxfId="367" priority="27" operator="equal">
      <formula>-2</formula>
    </cfRule>
    <cfRule type="cellIs" dxfId="366" priority="28" operator="equal">
      <formula>-3</formula>
    </cfRule>
    <cfRule type="cellIs" dxfId="365" priority="29" operator="equal">
      <formula>-4</formula>
    </cfRule>
    <cfRule type="cellIs" dxfId="364" priority="30" operator="equal">
      <formula>-5</formula>
    </cfRule>
  </conditionalFormatting>
  <conditionalFormatting sqref="R7">
    <cfRule type="cellIs" dxfId="363" priority="11" operator="equal">
      <formula>5</formula>
    </cfRule>
    <cfRule type="cellIs" dxfId="362" priority="12" operator="equal">
      <formula>4</formula>
    </cfRule>
    <cfRule type="cellIs" dxfId="361" priority="13" operator="equal">
      <formula>3</formula>
    </cfRule>
    <cfRule type="cellIs" dxfId="360" priority="14" operator="equal">
      <formula>2</formula>
    </cfRule>
    <cfRule type="cellIs" dxfId="359" priority="15" operator="equal">
      <formula>1</formula>
    </cfRule>
    <cfRule type="cellIs" dxfId="358" priority="16" operator="equal">
      <formula>-1</formula>
    </cfRule>
    <cfRule type="cellIs" dxfId="357" priority="17" operator="equal">
      <formula>-2</formula>
    </cfRule>
    <cfRule type="cellIs" dxfId="356" priority="18" operator="equal">
      <formula>-3</formula>
    </cfRule>
    <cfRule type="cellIs" dxfId="355" priority="19" operator="equal">
      <formula>-4</formula>
    </cfRule>
    <cfRule type="cellIs" dxfId="354" priority="20" operator="equal">
      <formula>-5</formula>
    </cfRule>
  </conditionalFormatting>
  <conditionalFormatting sqref="E12">
    <cfRule type="cellIs" dxfId="353" priority="1" operator="equal">
      <formula>5</formula>
    </cfRule>
    <cfRule type="cellIs" dxfId="352" priority="2" operator="equal">
      <formula>4</formula>
    </cfRule>
    <cfRule type="cellIs" dxfId="351" priority="3" operator="equal">
      <formula>3</formula>
    </cfRule>
    <cfRule type="cellIs" dxfId="350" priority="4" operator="equal">
      <formula>2</formula>
    </cfRule>
    <cfRule type="cellIs" dxfId="349" priority="5" operator="equal">
      <formula>1</formula>
    </cfRule>
    <cfRule type="cellIs" dxfId="348" priority="6" operator="equal">
      <formula>-1</formula>
    </cfRule>
    <cfRule type="cellIs" dxfId="347" priority="7" operator="equal">
      <formula>-2</formula>
    </cfRule>
    <cfRule type="cellIs" dxfId="346" priority="8" operator="equal">
      <formula>-3</formula>
    </cfRule>
    <cfRule type="cellIs" dxfId="345" priority="9" operator="equal">
      <formula>-4</formula>
    </cfRule>
    <cfRule type="cellIs" dxfId="344" priority="10" operator="equal">
      <formula>-5</formula>
    </cfRule>
  </conditionalFormatting>
  <pageMargins left="0.23622047244094491" right="0.23622047244094491" top="0.74803149606299213" bottom="0.74803149606299213" header="0.31496062992125984" footer="0.31496062992125984"/>
  <pageSetup paperSize="8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9"/>
  <sheetViews>
    <sheetView view="pageBreakPreview" topLeftCell="B1" zoomScaleNormal="25" zoomScaleSheetLayoutView="100" workbookViewId="0">
      <pane xSplit="4" ySplit="2" topLeftCell="T11" activePane="bottomRight" state="frozen"/>
      <selection activeCell="B1" sqref="B1"/>
      <selection pane="topRight" activeCell="J1" sqref="J1"/>
      <selection pane="bottomLeft" activeCell="B3" sqref="B3"/>
      <selection pane="bottomRight" activeCell="E12" sqref="E12"/>
    </sheetView>
  </sheetViews>
  <sheetFormatPr defaultColWidth="9.140625" defaultRowHeight="22.5" x14ac:dyDescent="0.45"/>
  <cols>
    <col min="1" max="1" width="14" style="11" hidden="1" customWidth="1"/>
    <col min="2" max="2" width="40.42578125" style="22" customWidth="1"/>
    <col min="3" max="3" width="40.42578125" style="11" hidden="1" customWidth="1"/>
    <col min="4" max="4" width="40.42578125" style="13" hidden="1" customWidth="1"/>
    <col min="5" max="6" width="17" style="29" customWidth="1"/>
    <col min="7" max="7" width="17.140625" style="28" hidden="1" customWidth="1"/>
    <col min="8" max="8" width="17.140625" style="28" customWidth="1"/>
    <col min="9" max="9" width="33" style="14" hidden="1" customWidth="1"/>
    <col min="10" max="10" width="17" style="14" hidden="1" customWidth="1"/>
    <col min="11" max="11" width="17.140625" style="28" customWidth="1"/>
    <col min="12" max="12" width="32.42578125" style="28" hidden="1" customWidth="1"/>
    <col min="13" max="13" width="17" style="28" hidden="1" customWidth="1"/>
    <col min="14" max="14" width="17.140625" style="28" customWidth="1"/>
    <col min="15" max="15" width="32.42578125" style="14" hidden="1" customWidth="1"/>
    <col min="16" max="16" width="17.140625" style="28" hidden="1" customWidth="1"/>
    <col min="17" max="17" width="17.140625" style="28" customWidth="1"/>
    <col min="18" max="18" width="33" style="14" hidden="1" customWidth="1"/>
    <col min="19" max="19" width="17" style="14" hidden="1" customWidth="1"/>
    <col min="20" max="20" width="17.140625" style="28" customWidth="1"/>
    <col min="21" max="21" width="33.28515625" style="14" hidden="1" customWidth="1"/>
    <col min="22" max="16384" width="9.140625" style="11"/>
  </cols>
  <sheetData>
    <row r="1" spans="1:49" s="45" customFormat="1" ht="99" customHeight="1" x14ac:dyDescent="0.25">
      <c r="A1" s="81" t="s">
        <v>0</v>
      </c>
      <c r="B1" s="95" t="s">
        <v>17</v>
      </c>
      <c r="C1" s="95" t="s">
        <v>18</v>
      </c>
      <c r="D1" s="95" t="s">
        <v>4</v>
      </c>
      <c r="E1" s="81" t="s">
        <v>14</v>
      </c>
      <c r="F1" s="81"/>
      <c r="G1" s="95" t="s">
        <v>41</v>
      </c>
      <c r="H1" s="95"/>
      <c r="I1" s="95"/>
      <c r="J1" s="95" t="s">
        <v>42</v>
      </c>
      <c r="K1" s="95"/>
      <c r="L1" s="95"/>
      <c r="M1" s="95" t="s">
        <v>43</v>
      </c>
      <c r="N1" s="95"/>
      <c r="O1" s="95"/>
      <c r="P1" s="95" t="s">
        <v>44</v>
      </c>
      <c r="Q1" s="95"/>
      <c r="R1" s="95"/>
      <c r="S1" s="95" t="s">
        <v>45</v>
      </c>
      <c r="T1" s="95"/>
      <c r="U1" s="95"/>
      <c r="AS1" s="45" t="s">
        <v>85</v>
      </c>
      <c r="AT1" s="45" t="s">
        <v>86</v>
      </c>
      <c r="AU1" s="45" t="s">
        <v>31</v>
      </c>
      <c r="AV1" s="45" t="s">
        <v>87</v>
      </c>
      <c r="AW1" s="45" t="s">
        <v>88</v>
      </c>
    </row>
    <row r="2" spans="1:49" s="18" customFormat="1" ht="45.75" customHeight="1" x14ac:dyDescent="0.25">
      <c r="A2" s="46"/>
      <c r="B2" s="101"/>
      <c r="C2" s="101"/>
      <c r="D2" s="95"/>
      <c r="E2" s="81"/>
      <c r="F2" s="81"/>
      <c r="G2" s="46" t="s">
        <v>1</v>
      </c>
      <c r="H2" s="46" t="s">
        <v>15</v>
      </c>
      <c r="I2" s="46" t="s">
        <v>54</v>
      </c>
      <c r="J2" s="46" t="s">
        <v>1</v>
      </c>
      <c r="K2" s="46" t="s">
        <v>15</v>
      </c>
      <c r="L2" s="46" t="s">
        <v>54</v>
      </c>
      <c r="M2" s="46" t="s">
        <v>1</v>
      </c>
      <c r="N2" s="46" t="s">
        <v>15</v>
      </c>
      <c r="O2" s="46" t="s">
        <v>54</v>
      </c>
      <c r="P2" s="46" t="s">
        <v>1</v>
      </c>
      <c r="Q2" s="46" t="s">
        <v>15</v>
      </c>
      <c r="R2" s="46" t="s">
        <v>54</v>
      </c>
      <c r="S2" s="46" t="s">
        <v>1</v>
      </c>
      <c r="T2" s="46" t="s">
        <v>15</v>
      </c>
      <c r="U2" s="46" t="s">
        <v>54</v>
      </c>
    </row>
    <row r="3" spans="1:49" s="52" customFormat="1" ht="62.25" customHeight="1" x14ac:dyDescent="0.25">
      <c r="A3" s="53"/>
      <c r="B3" s="47" t="s">
        <v>12</v>
      </c>
      <c r="C3" s="49" t="s">
        <v>38</v>
      </c>
      <c r="D3" s="47" t="s">
        <v>19</v>
      </c>
      <c r="E3" s="50">
        <v>0.9</v>
      </c>
      <c r="F3" s="51" t="s">
        <v>90</v>
      </c>
      <c r="G3" s="51">
        <v>-4</v>
      </c>
      <c r="H3" s="51">
        <f>G3*E3</f>
        <v>-3.6</v>
      </c>
      <c r="I3" s="47" t="s">
        <v>58</v>
      </c>
      <c r="J3" s="51">
        <v>-3</v>
      </c>
      <c r="K3" s="51">
        <f>J3*E3</f>
        <v>-2.7</v>
      </c>
      <c r="L3" s="51" t="s">
        <v>57</v>
      </c>
      <c r="M3" s="51">
        <v>-2</v>
      </c>
      <c r="N3" s="51">
        <f>M3*E3</f>
        <v>-1.8</v>
      </c>
      <c r="O3" s="47" t="s">
        <v>59</v>
      </c>
      <c r="P3" s="51">
        <v>-2</v>
      </c>
      <c r="Q3" s="51">
        <f>P3*E3</f>
        <v>-1.8</v>
      </c>
      <c r="R3" s="47" t="s">
        <v>60</v>
      </c>
      <c r="S3" s="51">
        <v>-4</v>
      </c>
      <c r="T3" s="51">
        <f>S3*E3</f>
        <v>-3.6</v>
      </c>
      <c r="U3" s="47" t="s">
        <v>56</v>
      </c>
    </row>
    <row r="4" spans="1:49" s="59" customFormat="1" ht="62.25" customHeight="1" x14ac:dyDescent="0.25">
      <c r="A4" s="54"/>
      <c r="B4" s="54" t="s">
        <v>6</v>
      </c>
      <c r="C4" s="55" t="s">
        <v>36</v>
      </c>
      <c r="D4" s="54" t="s">
        <v>16</v>
      </c>
      <c r="E4" s="57">
        <v>0.9</v>
      </c>
      <c r="F4" s="58" t="s">
        <v>95</v>
      </c>
      <c r="G4" s="58">
        <v>3</v>
      </c>
      <c r="H4" s="58">
        <f t="shared" ref="H4:H12" si="0">G4*E4</f>
        <v>2.7</v>
      </c>
      <c r="I4" s="56"/>
      <c r="J4" s="58">
        <v>2</v>
      </c>
      <c r="K4" s="58">
        <f t="shared" ref="K4:K12" si="1">J4*E4</f>
        <v>1.8</v>
      </c>
      <c r="L4" s="58"/>
      <c r="M4" s="58">
        <v>2</v>
      </c>
      <c r="N4" s="58">
        <f t="shared" ref="N4:N12" si="2">M4*E4</f>
        <v>1.8</v>
      </c>
      <c r="O4" s="56"/>
      <c r="P4" s="58">
        <v>2</v>
      </c>
      <c r="Q4" s="58">
        <f t="shared" ref="Q4:Q12" si="3">P4*E4</f>
        <v>1.8</v>
      </c>
      <c r="R4" s="56"/>
      <c r="S4" s="58">
        <v>2</v>
      </c>
      <c r="T4" s="58">
        <f t="shared" ref="T4:T12" si="4">S4*E4</f>
        <v>1.8</v>
      </c>
      <c r="U4" s="56"/>
    </row>
    <row r="5" spans="1:49" s="52" customFormat="1" ht="62.25" customHeight="1" x14ac:dyDescent="0.25">
      <c r="A5" s="48"/>
      <c r="B5" s="47" t="s">
        <v>9</v>
      </c>
      <c r="C5" s="49" t="s">
        <v>37</v>
      </c>
      <c r="D5" s="49" t="s">
        <v>35</v>
      </c>
      <c r="E5" s="50">
        <v>0.9</v>
      </c>
      <c r="F5" s="51" t="s">
        <v>89</v>
      </c>
      <c r="G5" s="51">
        <v>-3</v>
      </c>
      <c r="H5" s="51">
        <f t="shared" si="0"/>
        <v>-2.7</v>
      </c>
      <c r="I5" s="47" t="s">
        <v>64</v>
      </c>
      <c r="J5" s="51">
        <v>1</v>
      </c>
      <c r="K5" s="51">
        <f t="shared" si="1"/>
        <v>0.9</v>
      </c>
      <c r="L5" s="51" t="s">
        <v>61</v>
      </c>
      <c r="M5" s="51">
        <v>2</v>
      </c>
      <c r="N5" s="51">
        <f t="shared" si="2"/>
        <v>1.8</v>
      </c>
      <c r="O5" s="47" t="s">
        <v>62</v>
      </c>
      <c r="P5" s="51">
        <v>2</v>
      </c>
      <c r="Q5" s="51">
        <f t="shared" si="3"/>
        <v>1.8</v>
      </c>
      <c r="R5" s="47" t="s">
        <v>62</v>
      </c>
      <c r="S5" s="51">
        <v>1</v>
      </c>
      <c r="T5" s="51">
        <f t="shared" si="4"/>
        <v>0.9</v>
      </c>
      <c r="U5" s="47" t="s">
        <v>63</v>
      </c>
    </row>
    <row r="6" spans="1:49" s="59" customFormat="1" ht="62.25" customHeight="1" x14ac:dyDescent="0.25">
      <c r="A6" s="60"/>
      <c r="B6" s="55" t="s">
        <v>53</v>
      </c>
      <c r="C6" s="55" t="s">
        <v>38</v>
      </c>
      <c r="D6" s="56" t="s">
        <v>5</v>
      </c>
      <c r="E6" s="57">
        <v>0.7</v>
      </c>
      <c r="F6" s="58" t="s">
        <v>91</v>
      </c>
      <c r="G6" s="58">
        <v>-3</v>
      </c>
      <c r="H6" s="58">
        <f t="shared" si="0"/>
        <v>-2.0999999999999996</v>
      </c>
      <c r="I6" s="56" t="s">
        <v>65</v>
      </c>
      <c r="J6" s="58">
        <v>-1</v>
      </c>
      <c r="K6" s="58">
        <f t="shared" si="1"/>
        <v>-0.7</v>
      </c>
      <c r="L6" s="58" t="s">
        <v>66</v>
      </c>
      <c r="M6" s="58">
        <v>-4</v>
      </c>
      <c r="N6" s="58">
        <f t="shared" si="2"/>
        <v>-2.8</v>
      </c>
      <c r="O6" s="56"/>
      <c r="P6" s="58">
        <v>-3</v>
      </c>
      <c r="Q6" s="58">
        <f t="shared" si="3"/>
        <v>-2.0999999999999996</v>
      </c>
      <c r="R6" s="56" t="s">
        <v>67</v>
      </c>
      <c r="S6" s="58">
        <v>-1</v>
      </c>
      <c r="T6" s="58">
        <f t="shared" si="4"/>
        <v>-0.7</v>
      </c>
      <c r="U6" s="56" t="s">
        <v>68</v>
      </c>
    </row>
    <row r="7" spans="1:49" s="52" customFormat="1" ht="62.25" customHeight="1" x14ac:dyDescent="0.25">
      <c r="A7" s="53"/>
      <c r="B7" s="47" t="s">
        <v>11</v>
      </c>
      <c r="C7" s="49" t="s">
        <v>38</v>
      </c>
      <c r="D7" s="47" t="s">
        <v>46</v>
      </c>
      <c r="E7" s="50">
        <v>0.5</v>
      </c>
      <c r="F7" s="51" t="s">
        <v>92</v>
      </c>
      <c r="G7" s="51">
        <v>-2</v>
      </c>
      <c r="H7" s="51">
        <f t="shared" si="0"/>
        <v>-1</v>
      </c>
      <c r="I7" s="47" t="s">
        <v>70</v>
      </c>
      <c r="J7" s="51">
        <v>-1</v>
      </c>
      <c r="K7" s="51">
        <f t="shared" si="1"/>
        <v>-0.5</v>
      </c>
      <c r="L7" s="51" t="s">
        <v>69</v>
      </c>
      <c r="M7" s="51">
        <v>-1</v>
      </c>
      <c r="N7" s="51">
        <f t="shared" si="2"/>
        <v>-0.5</v>
      </c>
      <c r="O7" s="51" t="s">
        <v>69</v>
      </c>
      <c r="P7" s="51">
        <v>-1</v>
      </c>
      <c r="Q7" s="51">
        <f t="shared" si="3"/>
        <v>-0.5</v>
      </c>
      <c r="R7" s="51" t="s">
        <v>69</v>
      </c>
      <c r="S7" s="51">
        <v>-1</v>
      </c>
      <c r="T7" s="51">
        <f t="shared" si="4"/>
        <v>-0.5</v>
      </c>
      <c r="U7" s="51" t="s">
        <v>69</v>
      </c>
    </row>
    <row r="8" spans="1:49" s="59" customFormat="1" ht="62.25" customHeight="1" x14ac:dyDescent="0.25">
      <c r="A8" s="60"/>
      <c r="B8" s="56" t="s">
        <v>7</v>
      </c>
      <c r="C8" s="55" t="s">
        <v>21</v>
      </c>
      <c r="D8" s="56" t="s">
        <v>47</v>
      </c>
      <c r="E8" s="57">
        <v>0.5</v>
      </c>
      <c r="F8" s="58" t="s">
        <v>93</v>
      </c>
      <c r="G8" s="58">
        <v>1</v>
      </c>
      <c r="H8" s="58">
        <f t="shared" si="0"/>
        <v>0.5</v>
      </c>
      <c r="I8" s="56"/>
      <c r="J8" s="58">
        <v>1</v>
      </c>
      <c r="K8" s="58">
        <f t="shared" si="1"/>
        <v>0.5</v>
      </c>
      <c r="L8" s="58"/>
      <c r="M8" s="58">
        <v>1</v>
      </c>
      <c r="N8" s="58">
        <f t="shared" si="2"/>
        <v>0.5</v>
      </c>
      <c r="O8" s="56"/>
      <c r="P8" s="58">
        <v>1</v>
      </c>
      <c r="Q8" s="58">
        <f t="shared" si="3"/>
        <v>0.5</v>
      </c>
      <c r="R8" s="56"/>
      <c r="S8" s="58">
        <v>0</v>
      </c>
      <c r="T8" s="51">
        <f t="shared" si="4"/>
        <v>0</v>
      </c>
      <c r="U8" s="56"/>
    </row>
    <row r="9" spans="1:49" s="52" customFormat="1" ht="62.25" customHeight="1" x14ac:dyDescent="0.25">
      <c r="A9" s="53"/>
      <c r="B9" s="49" t="s">
        <v>13</v>
      </c>
      <c r="C9" s="49" t="s">
        <v>40</v>
      </c>
      <c r="D9" s="47" t="s">
        <v>20</v>
      </c>
      <c r="E9" s="50">
        <v>0.5</v>
      </c>
      <c r="F9" s="51" t="s">
        <v>95</v>
      </c>
      <c r="G9" s="51">
        <v>-3</v>
      </c>
      <c r="H9" s="51">
        <f t="shared" si="0"/>
        <v>-1.5</v>
      </c>
      <c r="I9" s="47" t="s">
        <v>71</v>
      </c>
      <c r="J9" s="51">
        <v>-3</v>
      </c>
      <c r="K9" s="51">
        <f t="shared" si="1"/>
        <v>-1.5</v>
      </c>
      <c r="L9" s="51" t="s">
        <v>72</v>
      </c>
      <c r="M9" s="51">
        <v>-3</v>
      </c>
      <c r="N9" s="51">
        <f t="shared" si="2"/>
        <v>-1.5</v>
      </c>
      <c r="O9" s="47" t="s">
        <v>73</v>
      </c>
      <c r="P9" s="51">
        <v>-3</v>
      </c>
      <c r="Q9" s="51">
        <f t="shared" si="3"/>
        <v>-1.5</v>
      </c>
      <c r="R9" s="47" t="s">
        <v>74</v>
      </c>
      <c r="S9" s="51">
        <v>-2</v>
      </c>
      <c r="T9" s="51">
        <f t="shared" si="4"/>
        <v>-1</v>
      </c>
      <c r="U9" s="47" t="s">
        <v>75</v>
      </c>
    </row>
    <row r="10" spans="1:49" s="61" customFormat="1" ht="62.25" customHeight="1" x14ac:dyDescent="0.25">
      <c r="A10" s="60"/>
      <c r="B10" s="56" t="s">
        <v>49</v>
      </c>
      <c r="C10" s="56" t="s">
        <v>39</v>
      </c>
      <c r="D10" s="56" t="s">
        <v>48</v>
      </c>
      <c r="E10" s="57">
        <v>0.7</v>
      </c>
      <c r="F10" s="58" t="s">
        <v>91</v>
      </c>
      <c r="G10" s="58">
        <v>-3</v>
      </c>
      <c r="H10" s="58">
        <f t="shared" si="0"/>
        <v>-2.0999999999999996</v>
      </c>
      <c r="I10" s="56"/>
      <c r="J10" s="58">
        <v>-3</v>
      </c>
      <c r="K10" s="58">
        <f t="shared" si="1"/>
        <v>-2.0999999999999996</v>
      </c>
      <c r="L10" s="58" t="s">
        <v>77</v>
      </c>
      <c r="M10" s="58">
        <v>-4</v>
      </c>
      <c r="N10" s="58">
        <f t="shared" si="2"/>
        <v>-2.8</v>
      </c>
      <c r="O10" s="56" t="s">
        <v>76</v>
      </c>
      <c r="P10" s="58">
        <v>-3</v>
      </c>
      <c r="Q10" s="58">
        <f t="shared" si="3"/>
        <v>-2.0999999999999996</v>
      </c>
      <c r="R10" s="56"/>
      <c r="S10" s="58">
        <v>-3</v>
      </c>
      <c r="T10" s="58">
        <f t="shared" si="4"/>
        <v>-2.0999999999999996</v>
      </c>
      <c r="U10" s="56" t="s">
        <v>78</v>
      </c>
    </row>
    <row r="11" spans="1:49" s="70" customFormat="1" ht="62.25" customHeight="1" x14ac:dyDescent="0.25">
      <c r="A11" s="53"/>
      <c r="B11" s="47" t="s">
        <v>50</v>
      </c>
      <c r="C11" s="47" t="s">
        <v>52</v>
      </c>
      <c r="D11" s="47" t="s">
        <v>51</v>
      </c>
      <c r="E11" s="50">
        <v>0.7</v>
      </c>
      <c r="F11" s="51" t="s">
        <v>91</v>
      </c>
      <c r="G11" s="51">
        <v>-3</v>
      </c>
      <c r="H11" s="51">
        <f t="shared" si="0"/>
        <v>-2.0999999999999996</v>
      </c>
      <c r="I11" s="47"/>
      <c r="J11" s="51">
        <v>-3</v>
      </c>
      <c r="K11" s="51">
        <f t="shared" si="1"/>
        <v>-2.0999999999999996</v>
      </c>
      <c r="L11" s="51" t="s">
        <v>79</v>
      </c>
      <c r="M11" s="51">
        <v>-3</v>
      </c>
      <c r="N11" s="51">
        <f t="shared" si="2"/>
        <v>-2.0999999999999996</v>
      </c>
      <c r="O11" s="47"/>
      <c r="P11" s="51">
        <v>-3</v>
      </c>
      <c r="Q11" s="51">
        <f>P11*E11</f>
        <v>-2.0999999999999996</v>
      </c>
      <c r="R11" s="47"/>
      <c r="S11" s="51">
        <v>-2</v>
      </c>
      <c r="T11" s="51">
        <f t="shared" si="4"/>
        <v>-1.4</v>
      </c>
      <c r="U11" s="47"/>
    </row>
    <row r="12" spans="1:49" s="59" customFormat="1" ht="62.25" customHeight="1" x14ac:dyDescent="0.25">
      <c r="A12" s="60"/>
      <c r="B12" s="56" t="s">
        <v>8</v>
      </c>
      <c r="C12" s="85" t="s">
        <v>82</v>
      </c>
      <c r="D12" s="56" t="s">
        <v>10</v>
      </c>
      <c r="E12" s="57">
        <v>0.8</v>
      </c>
      <c r="F12" s="58" t="s">
        <v>94</v>
      </c>
      <c r="G12" s="58">
        <v>-4</v>
      </c>
      <c r="H12" s="58">
        <f t="shared" si="0"/>
        <v>-3.2</v>
      </c>
      <c r="I12" s="56" t="s">
        <v>81</v>
      </c>
      <c r="J12" s="58">
        <v>-4</v>
      </c>
      <c r="K12" s="58">
        <f t="shared" si="1"/>
        <v>-3.2</v>
      </c>
      <c r="L12" s="58" t="s">
        <v>84</v>
      </c>
      <c r="M12" s="58">
        <v>-4</v>
      </c>
      <c r="N12" s="58">
        <f t="shared" si="2"/>
        <v>-3.2</v>
      </c>
      <c r="O12" s="56" t="s">
        <v>80</v>
      </c>
      <c r="P12" s="58">
        <v>-4</v>
      </c>
      <c r="Q12" s="58">
        <f t="shared" si="3"/>
        <v>-3.2</v>
      </c>
      <c r="R12" s="56" t="s">
        <v>80</v>
      </c>
      <c r="S12" s="58">
        <v>-4</v>
      </c>
      <c r="T12" s="58">
        <f t="shared" si="4"/>
        <v>-3.2</v>
      </c>
      <c r="U12" s="56" t="s">
        <v>83</v>
      </c>
    </row>
    <row r="13" spans="1:49" s="23" customFormat="1" ht="20.25" customHeight="1" x14ac:dyDescent="0.25">
      <c r="A13" s="98"/>
      <c r="B13" s="33"/>
      <c r="C13" s="33"/>
      <c r="D13" s="34"/>
      <c r="E13" s="36"/>
      <c r="F13" s="36"/>
      <c r="G13" s="82"/>
      <c r="H13" s="82"/>
      <c r="I13" s="83"/>
      <c r="J13" s="84"/>
      <c r="K13" s="82"/>
      <c r="L13" s="82"/>
      <c r="M13" s="82"/>
      <c r="N13" s="82"/>
      <c r="O13" s="83"/>
      <c r="P13" s="82"/>
      <c r="Q13" s="82"/>
      <c r="R13" s="83"/>
      <c r="S13" s="84"/>
      <c r="T13" s="82"/>
      <c r="U13" s="35"/>
    </row>
    <row r="14" spans="1:49" s="65" customFormat="1" ht="53.25" customHeight="1" x14ac:dyDescent="0.4">
      <c r="A14" s="98"/>
      <c r="B14" s="64" t="s">
        <v>34</v>
      </c>
      <c r="C14" s="62"/>
      <c r="D14" s="63"/>
      <c r="E14" s="37"/>
      <c r="F14" s="37"/>
      <c r="G14" s="32">
        <f>SUM(G3:G12)</f>
        <v>-21</v>
      </c>
      <c r="H14" s="32">
        <f>SUM(H3:H12)</f>
        <v>-15.099999999999998</v>
      </c>
      <c r="I14" s="64"/>
      <c r="J14" s="32">
        <f>SUM(J3:J12)</f>
        <v>-14</v>
      </c>
      <c r="K14" s="32">
        <f>SUM(K3:K12)</f>
        <v>-9.6</v>
      </c>
      <c r="L14" s="32"/>
      <c r="M14" s="32">
        <f>SUM(M3:M12)</f>
        <v>-16</v>
      </c>
      <c r="N14" s="32">
        <f>SUM(N3:N12)</f>
        <v>-10.6</v>
      </c>
      <c r="O14" s="64"/>
      <c r="P14" s="32">
        <f>SUM(P3:P12)</f>
        <v>-14</v>
      </c>
      <c r="Q14" s="32">
        <f>SUM(Q3:Q12)</f>
        <v>-9.1999999999999993</v>
      </c>
      <c r="R14" s="64"/>
      <c r="S14" s="32">
        <f>SUM(S3:S12)</f>
        <v>-14</v>
      </c>
      <c r="T14" s="32">
        <f>SUM(T3:T12)</f>
        <v>-9.8000000000000007</v>
      </c>
      <c r="U14" s="64"/>
    </row>
    <row r="15" spans="1:49" s="65" customFormat="1" ht="53.25" customHeight="1" x14ac:dyDescent="0.4">
      <c r="A15" s="98"/>
      <c r="B15" s="64" t="s">
        <v>55</v>
      </c>
      <c r="C15" s="62"/>
      <c r="D15" s="63"/>
      <c r="E15" s="68"/>
      <c r="F15" s="68"/>
      <c r="G15" s="32">
        <f>_xlfn.RANK.EQ(G14,(G14,J14,M14,P14,S14),0)</f>
        <v>5</v>
      </c>
      <c r="H15" s="32">
        <f>_xlfn.RANK.EQ(H14,(H14,K14,N14,Q14,T14),0)</f>
        <v>5</v>
      </c>
      <c r="I15" s="64"/>
      <c r="J15" s="32">
        <f>_xlfn.RANK.EQ(J14,(G14, J14,M14,P14,S14),0)</f>
        <v>1</v>
      </c>
      <c r="K15" s="32">
        <f>_xlfn.RANK.EQ(K14,(H14, K14,N14,Q14,T14),0)</f>
        <v>2</v>
      </c>
      <c r="L15" s="32"/>
      <c r="M15" s="32">
        <f>_xlfn.RANK.EQ(M14,(G14,J14,M14,P14,S14),0)</f>
        <v>4</v>
      </c>
      <c r="N15" s="32">
        <f>_xlfn.RANK.EQ(N14,(H14,K14,N14,Q14,T14),0)</f>
        <v>4</v>
      </c>
      <c r="O15" s="64"/>
      <c r="P15" s="32">
        <f>_xlfn.RANK.EQ(P14,(G14,J14,M14,P14,S14),0)</f>
        <v>1</v>
      </c>
      <c r="Q15" s="32">
        <f>_xlfn.RANK.EQ(Q14,(H14,K14,N14,Q14,T14),0)</f>
        <v>1</v>
      </c>
      <c r="R15" s="64"/>
      <c r="S15" s="32">
        <f>_xlfn.RANK.EQ(S14,(G14,J14,M14,P14,S14),0)</f>
        <v>1</v>
      </c>
      <c r="T15" s="32">
        <f>_xlfn.RANK.EQ(T14,(H14,K14,N14,Q14,T14),0)</f>
        <v>3</v>
      </c>
      <c r="U15" s="64"/>
    </row>
    <row r="16" spans="1:49" s="23" customFormat="1" ht="21" customHeight="1" x14ac:dyDescent="0.25">
      <c r="A16" s="98"/>
      <c r="B16" s="33"/>
      <c r="C16" s="33"/>
      <c r="D16" s="34"/>
      <c r="E16" s="36"/>
      <c r="F16" s="36"/>
      <c r="G16" s="36"/>
      <c r="H16" s="36"/>
      <c r="I16" s="35"/>
      <c r="J16" s="35"/>
      <c r="K16" s="36"/>
      <c r="L16" s="36"/>
      <c r="M16" s="36"/>
      <c r="N16" s="36"/>
      <c r="O16" s="35"/>
      <c r="P16" s="36"/>
      <c r="Q16" s="36"/>
      <c r="R16" s="35"/>
      <c r="S16" s="35"/>
      <c r="T16" s="36"/>
      <c r="U16" s="35"/>
    </row>
    <row r="17" spans="1:21" s="10" customFormat="1" ht="19.350000000000001" customHeight="1" x14ac:dyDescent="0.25">
      <c r="A17" s="98"/>
      <c r="B17" s="39"/>
      <c r="C17" s="33"/>
      <c r="D17" s="33"/>
      <c r="E17" s="41"/>
      <c r="F17" s="41"/>
      <c r="G17" s="42"/>
      <c r="H17" s="42"/>
      <c r="I17" s="38"/>
      <c r="J17" s="38"/>
      <c r="K17" s="42"/>
      <c r="L17" s="42"/>
      <c r="M17" s="42"/>
      <c r="N17" s="42"/>
      <c r="O17" s="38"/>
      <c r="P17" s="42"/>
      <c r="Q17" s="42"/>
      <c r="R17" s="38"/>
      <c r="S17" s="38"/>
      <c r="T17" s="42"/>
      <c r="U17" s="38"/>
    </row>
    <row r="18" spans="1:21" s="15" customFormat="1" ht="35.25" customHeight="1" x14ac:dyDescent="0.45">
      <c r="A18" s="98"/>
      <c r="B18" s="40"/>
      <c r="C18" s="40"/>
      <c r="D18" s="33"/>
      <c r="E18" s="29"/>
      <c r="F18" s="29"/>
      <c r="G18" s="43"/>
      <c r="H18" s="43"/>
      <c r="I18" s="44"/>
      <c r="J18" s="44"/>
      <c r="K18" s="43"/>
      <c r="L18" s="43"/>
      <c r="M18" s="43"/>
      <c r="N18" s="43"/>
      <c r="O18" s="44"/>
      <c r="P18" s="43"/>
      <c r="Q18" s="43"/>
      <c r="R18" s="44"/>
      <c r="S18" s="44"/>
      <c r="T18" s="43"/>
      <c r="U18" s="44"/>
    </row>
    <row r="19" spans="1:21" s="15" customFormat="1" ht="29.25" customHeight="1" x14ac:dyDescent="0.45">
      <c r="A19" s="99"/>
      <c r="B19" s="17"/>
      <c r="C19" s="16"/>
      <c r="D19" s="2"/>
      <c r="E19" s="29"/>
      <c r="F19" s="29"/>
      <c r="G19" s="28"/>
      <c r="H19" s="28"/>
      <c r="I19" s="14"/>
      <c r="J19" s="14"/>
      <c r="K19" s="28"/>
      <c r="L19" s="28"/>
      <c r="M19" s="28"/>
      <c r="N19" s="28"/>
      <c r="O19" s="14"/>
      <c r="P19" s="28"/>
      <c r="Q19" s="28"/>
      <c r="R19" s="14"/>
      <c r="S19" s="14"/>
      <c r="T19" s="28"/>
      <c r="U19" s="14"/>
    </row>
    <row r="20" spans="1:21" s="15" customFormat="1" ht="43.5" customHeight="1" x14ac:dyDescent="0.45">
      <c r="A20" s="100"/>
      <c r="B20" s="17"/>
      <c r="C20" s="16"/>
      <c r="D20" s="2"/>
      <c r="E20" s="29"/>
      <c r="F20" s="29"/>
      <c r="G20" s="28"/>
      <c r="H20" s="28"/>
      <c r="I20" s="14"/>
      <c r="J20" s="14"/>
      <c r="K20" s="28"/>
      <c r="L20" s="28"/>
      <c r="M20" s="28"/>
      <c r="N20" s="28"/>
      <c r="O20" s="14"/>
      <c r="P20" s="28"/>
      <c r="Q20" s="28"/>
      <c r="R20" s="14"/>
      <c r="S20" s="14"/>
      <c r="T20" s="28"/>
      <c r="U20" s="14"/>
    </row>
    <row r="21" spans="1:21" s="15" customFormat="1" ht="30" customHeight="1" x14ac:dyDescent="0.45">
      <c r="A21" s="100"/>
      <c r="B21" s="17"/>
      <c r="C21" s="16"/>
      <c r="D21" s="2"/>
      <c r="E21" s="29"/>
      <c r="F21" s="29"/>
      <c r="G21" s="28"/>
      <c r="H21" s="28"/>
      <c r="I21" s="14"/>
      <c r="J21" s="14"/>
      <c r="K21" s="28"/>
      <c r="L21" s="28"/>
      <c r="M21" s="28"/>
      <c r="N21" s="28"/>
      <c r="O21" s="14"/>
      <c r="P21" s="28"/>
      <c r="Q21" s="28"/>
      <c r="R21" s="14"/>
      <c r="S21" s="14"/>
      <c r="T21" s="28"/>
      <c r="U21" s="14"/>
    </row>
    <row r="22" spans="1:21" s="15" customFormat="1" ht="35.25" customHeight="1" x14ac:dyDescent="0.45">
      <c r="A22" s="100"/>
      <c r="B22" s="17"/>
      <c r="C22" s="16"/>
      <c r="D22" s="2"/>
      <c r="E22" s="29"/>
      <c r="F22" s="29"/>
      <c r="G22" s="28"/>
      <c r="H22" s="28"/>
      <c r="I22" s="14"/>
      <c r="J22" s="14"/>
      <c r="K22" s="28"/>
      <c r="L22" s="28"/>
      <c r="M22" s="28"/>
      <c r="N22" s="28"/>
      <c r="O22" s="14"/>
      <c r="P22" s="28"/>
      <c r="Q22" s="28"/>
      <c r="R22" s="14"/>
      <c r="S22" s="14"/>
      <c r="T22" s="28"/>
      <c r="U22" s="14"/>
    </row>
    <row r="23" spans="1:21" s="15" customFormat="1" ht="31.5" customHeight="1" x14ac:dyDescent="0.45">
      <c r="A23" s="100"/>
      <c r="B23" s="17"/>
      <c r="C23" s="16"/>
      <c r="D23" s="2"/>
      <c r="E23" s="29"/>
      <c r="F23" s="29"/>
      <c r="G23" s="28"/>
      <c r="H23" s="28"/>
      <c r="I23" s="14"/>
      <c r="J23" s="14"/>
      <c r="K23" s="28"/>
      <c r="L23" s="28"/>
      <c r="M23" s="28"/>
      <c r="N23" s="28"/>
      <c r="O23" s="14"/>
      <c r="P23" s="28"/>
      <c r="Q23" s="28"/>
      <c r="R23" s="14"/>
      <c r="S23" s="14"/>
      <c r="T23" s="28"/>
      <c r="U23" s="14"/>
    </row>
    <row r="24" spans="1:21" s="15" customFormat="1" x14ac:dyDescent="0.45">
      <c r="A24" s="100"/>
      <c r="B24" s="19"/>
      <c r="C24" s="16"/>
      <c r="D24" s="2"/>
      <c r="E24" s="29"/>
      <c r="F24" s="29"/>
      <c r="G24" s="28"/>
      <c r="H24" s="28"/>
      <c r="I24" s="14"/>
      <c r="J24" s="14"/>
      <c r="K24" s="28"/>
      <c r="L24" s="28"/>
      <c r="M24" s="28"/>
      <c r="N24" s="28"/>
      <c r="O24" s="14"/>
      <c r="P24" s="28"/>
      <c r="Q24" s="28"/>
      <c r="R24" s="14"/>
      <c r="S24" s="14"/>
      <c r="T24" s="28"/>
      <c r="U24" s="14"/>
    </row>
    <row r="25" spans="1:21" s="15" customFormat="1" x14ac:dyDescent="0.45">
      <c r="A25" s="100"/>
      <c r="B25" s="19"/>
      <c r="C25" s="16"/>
      <c r="D25" s="2"/>
      <c r="E25" s="29"/>
      <c r="F25" s="29"/>
      <c r="G25" s="28"/>
      <c r="H25" s="28"/>
      <c r="I25" s="14"/>
      <c r="J25" s="14"/>
      <c r="K25" s="28"/>
      <c r="L25" s="28"/>
      <c r="M25" s="28"/>
      <c r="N25" s="28"/>
      <c r="O25" s="14"/>
      <c r="P25" s="28"/>
      <c r="Q25" s="28"/>
      <c r="R25" s="14"/>
      <c r="S25" s="14"/>
      <c r="T25" s="28"/>
      <c r="U25" s="14"/>
    </row>
    <row r="26" spans="1:21" x14ac:dyDescent="0.45">
      <c r="A26" s="100"/>
      <c r="B26" s="20"/>
      <c r="C26" s="16"/>
      <c r="D26" s="2"/>
    </row>
    <row r="27" spans="1:21" x14ac:dyDescent="0.45">
      <c r="A27" s="96"/>
      <c r="B27" s="21"/>
      <c r="C27" s="3"/>
      <c r="D27" s="12"/>
    </row>
    <row r="28" spans="1:21" x14ac:dyDescent="0.45">
      <c r="A28" s="97"/>
      <c r="B28" s="21"/>
      <c r="C28" s="3"/>
    </row>
    <row r="29" spans="1:21" x14ac:dyDescent="0.45">
      <c r="C29" s="3"/>
    </row>
  </sheetData>
  <mergeCells count="11">
    <mergeCell ref="P1:R1"/>
    <mergeCell ref="S1:U1"/>
    <mergeCell ref="A13:A18"/>
    <mergeCell ref="A19:A26"/>
    <mergeCell ref="A27:A28"/>
    <mergeCell ref="B1:B2"/>
    <mergeCell ref="C1:C2"/>
    <mergeCell ref="D1:D2"/>
    <mergeCell ref="G1:I1"/>
    <mergeCell ref="J1:L1"/>
    <mergeCell ref="M1:O1"/>
  </mergeCells>
  <conditionalFormatting sqref="G4:G5 I4:J5 U6 T3:U3 L4:M5 T4:T12 U8:U12">
    <cfRule type="cellIs" dxfId="343" priority="219" operator="equal">
      <formula>5</formula>
    </cfRule>
    <cfRule type="cellIs" dxfId="342" priority="220" operator="equal">
      <formula>4</formula>
    </cfRule>
    <cfRule type="cellIs" dxfId="341" priority="221" operator="equal">
      <formula>3</formula>
    </cfRule>
    <cfRule type="cellIs" dxfId="340" priority="222" operator="equal">
      <formula>2</formula>
    </cfRule>
    <cfRule type="cellIs" dxfId="339" priority="223" operator="equal">
      <formula>1</formula>
    </cfRule>
    <cfRule type="cellIs" dxfId="338" priority="224" operator="equal">
      <formula>-1</formula>
    </cfRule>
    <cfRule type="cellIs" dxfId="337" priority="225" operator="equal">
      <formula>-2</formula>
    </cfRule>
    <cfRule type="cellIs" dxfId="336" priority="226" operator="equal">
      <formula>-3</formula>
    </cfRule>
    <cfRule type="cellIs" dxfId="335" priority="227" operator="equal">
      <formula>-4</formula>
    </cfRule>
    <cfRule type="cellIs" dxfId="334" priority="228" operator="equal">
      <formula>-5</formula>
    </cfRule>
  </conditionalFormatting>
  <conditionalFormatting sqref="P4:P5 R4:S4 U4:U5 S5">
    <cfRule type="cellIs" dxfId="333" priority="209" operator="equal">
      <formula>5</formula>
    </cfRule>
    <cfRule type="cellIs" dxfId="332" priority="210" operator="equal">
      <formula>4</formula>
    </cfRule>
    <cfRule type="cellIs" dxfId="331" priority="211" operator="equal">
      <formula>3</formula>
    </cfRule>
    <cfRule type="cellIs" dxfId="330" priority="212" operator="equal">
      <formula>2</formula>
    </cfRule>
    <cfRule type="cellIs" dxfId="329" priority="213" operator="equal">
      <formula>1</formula>
    </cfRule>
    <cfRule type="cellIs" dxfId="328" priority="214" operator="equal">
      <formula>-1</formula>
    </cfRule>
    <cfRule type="cellIs" dxfId="327" priority="215" operator="equal">
      <formula>-2</formula>
    </cfRule>
    <cfRule type="cellIs" dxfId="326" priority="216" operator="equal">
      <formula>-3</formula>
    </cfRule>
    <cfRule type="cellIs" dxfId="325" priority="217" operator="equal">
      <formula>-4</formula>
    </cfRule>
    <cfRule type="cellIs" dxfId="324" priority="218" operator="equal">
      <formula>-5</formula>
    </cfRule>
  </conditionalFormatting>
  <conditionalFormatting sqref="G3 I3:J3 L3:N3 N4:N12">
    <cfRule type="cellIs" dxfId="323" priority="199" operator="equal">
      <formula>5</formula>
    </cfRule>
    <cfRule type="cellIs" dxfId="322" priority="200" operator="equal">
      <formula>4</formula>
    </cfRule>
    <cfRule type="cellIs" dxfId="321" priority="201" operator="equal">
      <formula>3</formula>
    </cfRule>
    <cfRule type="cellIs" dxfId="320" priority="202" operator="equal">
      <formula>2</formula>
    </cfRule>
    <cfRule type="cellIs" dxfId="319" priority="203" operator="equal">
      <formula>1</formula>
    </cfRule>
    <cfRule type="cellIs" dxfId="318" priority="204" operator="equal">
      <formula>-1</formula>
    </cfRule>
    <cfRule type="cellIs" dxfId="317" priority="205" operator="equal">
      <formula>-2</formula>
    </cfRule>
    <cfRule type="cellIs" dxfId="316" priority="206" operator="equal">
      <formula>-3</formula>
    </cfRule>
    <cfRule type="cellIs" dxfId="315" priority="207" operator="equal">
      <formula>-4</formula>
    </cfRule>
    <cfRule type="cellIs" dxfId="314" priority="208" operator="equal">
      <formula>-5</formula>
    </cfRule>
  </conditionalFormatting>
  <conditionalFormatting sqref="P3:S3 Q4:Q12">
    <cfRule type="cellIs" dxfId="313" priority="189" operator="equal">
      <formula>5</formula>
    </cfRule>
    <cfRule type="cellIs" dxfId="312" priority="190" operator="equal">
      <formula>4</formula>
    </cfRule>
    <cfRule type="cellIs" dxfId="311" priority="191" operator="equal">
      <formula>3</formula>
    </cfRule>
    <cfRule type="cellIs" dxfId="310" priority="192" operator="equal">
      <formula>2</formula>
    </cfRule>
    <cfRule type="cellIs" dxfId="309" priority="193" operator="equal">
      <formula>1</formula>
    </cfRule>
    <cfRule type="cellIs" dxfId="308" priority="194" operator="equal">
      <formula>-1</formula>
    </cfRule>
    <cfRule type="cellIs" dxfId="307" priority="195" operator="equal">
      <formula>-2</formula>
    </cfRule>
    <cfRule type="cellIs" dxfId="306" priority="196" operator="equal">
      <formula>-3</formula>
    </cfRule>
    <cfRule type="cellIs" dxfId="305" priority="197" operator="equal">
      <formula>-4</formula>
    </cfRule>
    <cfRule type="cellIs" dxfId="304" priority="198" operator="equal">
      <formula>-5</formula>
    </cfRule>
  </conditionalFormatting>
  <conditionalFormatting sqref="G6 I6:J6 L6:M6">
    <cfRule type="cellIs" dxfId="303" priority="179" operator="equal">
      <formula>5</formula>
    </cfRule>
    <cfRule type="cellIs" dxfId="302" priority="180" operator="equal">
      <formula>4</formula>
    </cfRule>
    <cfRule type="cellIs" dxfId="301" priority="181" operator="equal">
      <formula>3</formula>
    </cfRule>
    <cfRule type="cellIs" dxfId="300" priority="182" operator="equal">
      <formula>2</formula>
    </cfRule>
    <cfRule type="cellIs" dxfId="299" priority="183" operator="equal">
      <formula>1</formula>
    </cfRule>
    <cfRule type="cellIs" dxfId="298" priority="184" operator="equal">
      <formula>-1</formula>
    </cfRule>
    <cfRule type="cellIs" dxfId="297" priority="185" operator="equal">
      <formula>-2</formula>
    </cfRule>
    <cfRule type="cellIs" dxfId="296" priority="186" operator="equal">
      <formula>-3</formula>
    </cfRule>
    <cfRule type="cellIs" dxfId="295" priority="187" operator="equal">
      <formula>-4</formula>
    </cfRule>
    <cfRule type="cellIs" dxfId="294" priority="188" operator="equal">
      <formula>-5</formula>
    </cfRule>
  </conditionalFormatting>
  <conditionalFormatting sqref="P6 R6:S6">
    <cfRule type="cellIs" dxfId="293" priority="169" operator="equal">
      <formula>5</formula>
    </cfRule>
    <cfRule type="cellIs" dxfId="292" priority="170" operator="equal">
      <formula>4</formula>
    </cfRule>
    <cfRule type="cellIs" dxfId="291" priority="171" operator="equal">
      <formula>3</formula>
    </cfRule>
    <cfRule type="cellIs" dxfId="290" priority="172" operator="equal">
      <formula>2</formula>
    </cfRule>
    <cfRule type="cellIs" dxfId="289" priority="173" operator="equal">
      <formula>1</formula>
    </cfRule>
    <cfRule type="cellIs" dxfId="288" priority="174" operator="equal">
      <formula>-1</formula>
    </cfRule>
    <cfRule type="cellIs" dxfId="287" priority="175" operator="equal">
      <formula>-2</formula>
    </cfRule>
    <cfRule type="cellIs" dxfId="286" priority="176" operator="equal">
      <formula>-3</formula>
    </cfRule>
    <cfRule type="cellIs" dxfId="285" priority="177" operator="equal">
      <formula>-4</formula>
    </cfRule>
    <cfRule type="cellIs" dxfId="284" priority="178" operator="equal">
      <formula>-5</formula>
    </cfRule>
  </conditionalFormatting>
  <conditionalFormatting sqref="G7 I7:J7 L7:M7">
    <cfRule type="cellIs" dxfId="283" priority="159" operator="equal">
      <formula>5</formula>
    </cfRule>
    <cfRule type="cellIs" dxfId="282" priority="160" operator="equal">
      <formula>4</formula>
    </cfRule>
    <cfRule type="cellIs" dxfId="281" priority="161" operator="equal">
      <formula>3</formula>
    </cfRule>
    <cfRule type="cellIs" dxfId="280" priority="162" operator="equal">
      <formula>2</formula>
    </cfRule>
    <cfRule type="cellIs" dxfId="279" priority="163" operator="equal">
      <formula>1</formula>
    </cfRule>
    <cfRule type="cellIs" dxfId="278" priority="164" operator="equal">
      <formula>-1</formula>
    </cfRule>
    <cfRule type="cellIs" dxfId="277" priority="165" operator="equal">
      <formula>-2</formula>
    </cfRule>
    <cfRule type="cellIs" dxfId="276" priority="166" operator="equal">
      <formula>-3</formula>
    </cfRule>
    <cfRule type="cellIs" dxfId="275" priority="167" operator="equal">
      <formula>-4</formula>
    </cfRule>
    <cfRule type="cellIs" dxfId="274" priority="168" operator="equal">
      <formula>-5</formula>
    </cfRule>
  </conditionalFormatting>
  <conditionalFormatting sqref="P7 S7">
    <cfRule type="cellIs" dxfId="273" priority="149" operator="equal">
      <formula>5</formula>
    </cfRule>
    <cfRule type="cellIs" dxfId="272" priority="150" operator="equal">
      <formula>4</formula>
    </cfRule>
    <cfRule type="cellIs" dxfId="271" priority="151" operator="equal">
      <formula>3</formula>
    </cfRule>
    <cfRule type="cellIs" dxfId="270" priority="152" operator="equal">
      <formula>2</formula>
    </cfRule>
    <cfRule type="cellIs" dxfId="269" priority="153" operator="equal">
      <formula>1</formula>
    </cfRule>
    <cfRule type="cellIs" dxfId="268" priority="154" operator="equal">
      <formula>-1</formula>
    </cfRule>
    <cfRule type="cellIs" dxfId="267" priority="155" operator="equal">
      <formula>-2</formula>
    </cfRule>
    <cfRule type="cellIs" dxfId="266" priority="156" operator="equal">
      <formula>-3</formula>
    </cfRule>
    <cfRule type="cellIs" dxfId="265" priority="157" operator="equal">
      <formula>-4</formula>
    </cfRule>
    <cfRule type="cellIs" dxfId="264" priority="158" operator="equal">
      <formula>-5</formula>
    </cfRule>
  </conditionalFormatting>
  <conditionalFormatting sqref="G9 I9:J9 L9:M9">
    <cfRule type="cellIs" dxfId="263" priority="139" operator="equal">
      <formula>5</formula>
    </cfRule>
    <cfRule type="cellIs" dxfId="262" priority="140" operator="equal">
      <formula>4</formula>
    </cfRule>
    <cfRule type="cellIs" dxfId="261" priority="141" operator="equal">
      <formula>3</formula>
    </cfRule>
    <cfRule type="cellIs" dxfId="260" priority="142" operator="equal">
      <formula>2</formula>
    </cfRule>
    <cfRule type="cellIs" dxfId="259" priority="143" operator="equal">
      <formula>1</formula>
    </cfRule>
    <cfRule type="cellIs" dxfId="258" priority="144" operator="equal">
      <formula>-1</formula>
    </cfRule>
    <cfRule type="cellIs" dxfId="257" priority="145" operator="equal">
      <formula>-2</formula>
    </cfRule>
    <cfRule type="cellIs" dxfId="256" priority="146" operator="equal">
      <formula>-3</formula>
    </cfRule>
    <cfRule type="cellIs" dxfId="255" priority="147" operator="equal">
      <formula>-4</formula>
    </cfRule>
    <cfRule type="cellIs" dxfId="254" priority="148" operator="equal">
      <formula>-5</formula>
    </cfRule>
  </conditionalFormatting>
  <conditionalFormatting sqref="P9 R9:S9">
    <cfRule type="cellIs" dxfId="253" priority="129" operator="equal">
      <formula>5</formula>
    </cfRule>
    <cfRule type="cellIs" dxfId="252" priority="130" operator="equal">
      <formula>4</formula>
    </cfRule>
    <cfRule type="cellIs" dxfId="251" priority="131" operator="equal">
      <formula>3</formula>
    </cfRule>
    <cfRule type="cellIs" dxfId="250" priority="132" operator="equal">
      <formula>2</formula>
    </cfRule>
    <cfRule type="cellIs" dxfId="249" priority="133" operator="equal">
      <formula>1</formula>
    </cfRule>
    <cfRule type="cellIs" dxfId="248" priority="134" operator="equal">
      <formula>-1</formula>
    </cfRule>
    <cfRule type="cellIs" dxfId="247" priority="135" operator="equal">
      <formula>-2</formula>
    </cfRule>
    <cfRule type="cellIs" dxfId="246" priority="136" operator="equal">
      <formula>-3</formula>
    </cfRule>
    <cfRule type="cellIs" dxfId="245" priority="137" operator="equal">
      <formula>-4</formula>
    </cfRule>
    <cfRule type="cellIs" dxfId="244" priority="138" operator="equal">
      <formula>-5</formula>
    </cfRule>
  </conditionalFormatting>
  <conditionalFormatting sqref="G11 I11:J11 L11:M11">
    <cfRule type="cellIs" dxfId="243" priority="119" operator="equal">
      <formula>5</formula>
    </cfRule>
    <cfRule type="cellIs" dxfId="242" priority="120" operator="equal">
      <formula>4</formula>
    </cfRule>
    <cfRule type="cellIs" dxfId="241" priority="121" operator="equal">
      <formula>3</formula>
    </cfRule>
    <cfRule type="cellIs" dxfId="240" priority="122" operator="equal">
      <formula>2</formula>
    </cfRule>
    <cfRule type="cellIs" dxfId="239" priority="123" operator="equal">
      <formula>1</formula>
    </cfRule>
    <cfRule type="cellIs" dxfId="238" priority="124" operator="equal">
      <formula>-1</formula>
    </cfRule>
    <cfRule type="cellIs" dxfId="237" priority="125" operator="equal">
      <formula>-2</formula>
    </cfRule>
    <cfRule type="cellIs" dxfId="236" priority="126" operator="equal">
      <formula>-3</formula>
    </cfRule>
    <cfRule type="cellIs" dxfId="235" priority="127" operator="equal">
      <formula>-4</formula>
    </cfRule>
    <cfRule type="cellIs" dxfId="234" priority="128" operator="equal">
      <formula>-5</formula>
    </cfRule>
  </conditionalFormatting>
  <conditionalFormatting sqref="P11 R11:S11">
    <cfRule type="cellIs" dxfId="233" priority="109" operator="equal">
      <formula>5</formula>
    </cfRule>
    <cfRule type="cellIs" dxfId="232" priority="110" operator="equal">
      <formula>4</formula>
    </cfRule>
    <cfRule type="cellIs" dxfId="231" priority="111" operator="equal">
      <formula>3</formula>
    </cfRule>
    <cfRule type="cellIs" dxfId="230" priority="112" operator="equal">
      <formula>2</formula>
    </cfRule>
    <cfRule type="cellIs" dxfId="229" priority="113" operator="equal">
      <formula>1</formula>
    </cfRule>
    <cfRule type="cellIs" dxfId="228" priority="114" operator="equal">
      <formula>-1</formula>
    </cfRule>
    <cfRule type="cellIs" dxfId="227" priority="115" operator="equal">
      <formula>-2</formula>
    </cfRule>
    <cfRule type="cellIs" dxfId="226" priority="116" operator="equal">
      <formula>-3</formula>
    </cfRule>
    <cfRule type="cellIs" dxfId="225" priority="117" operator="equal">
      <formula>-4</formula>
    </cfRule>
    <cfRule type="cellIs" dxfId="224" priority="118" operator="equal">
      <formula>-5</formula>
    </cfRule>
  </conditionalFormatting>
  <conditionalFormatting sqref="G8 I8:J8 L8:M8">
    <cfRule type="cellIs" dxfId="223" priority="99" operator="equal">
      <formula>5</formula>
    </cfRule>
    <cfRule type="cellIs" dxfId="222" priority="100" operator="equal">
      <formula>4</formula>
    </cfRule>
    <cfRule type="cellIs" dxfId="221" priority="101" operator="equal">
      <formula>3</formula>
    </cfRule>
    <cfRule type="cellIs" dxfId="220" priority="102" operator="equal">
      <formula>2</formula>
    </cfRule>
    <cfRule type="cellIs" dxfId="219" priority="103" operator="equal">
      <formula>1</formula>
    </cfRule>
    <cfRule type="cellIs" dxfId="218" priority="104" operator="equal">
      <formula>-1</formula>
    </cfRule>
    <cfRule type="cellIs" dxfId="217" priority="105" operator="equal">
      <formula>-2</formula>
    </cfRule>
    <cfRule type="cellIs" dxfId="216" priority="106" operator="equal">
      <formula>-3</formula>
    </cfRule>
    <cfRule type="cellIs" dxfId="215" priority="107" operator="equal">
      <formula>-4</formula>
    </cfRule>
    <cfRule type="cellIs" dxfId="214" priority="108" operator="equal">
      <formula>-5</formula>
    </cfRule>
  </conditionalFormatting>
  <conditionalFormatting sqref="P8 R8:S8">
    <cfRule type="cellIs" dxfId="213" priority="89" operator="equal">
      <formula>5</formula>
    </cfRule>
    <cfRule type="cellIs" dxfId="212" priority="90" operator="equal">
      <formula>4</formula>
    </cfRule>
    <cfRule type="cellIs" dxfId="211" priority="91" operator="equal">
      <formula>3</formula>
    </cfRule>
    <cfRule type="cellIs" dxfId="210" priority="92" operator="equal">
      <formula>2</formula>
    </cfRule>
    <cfRule type="cellIs" dxfId="209" priority="93" operator="equal">
      <formula>1</formula>
    </cfRule>
    <cfRule type="cellIs" dxfId="208" priority="94" operator="equal">
      <formula>-1</formula>
    </cfRule>
    <cfRule type="cellIs" dxfId="207" priority="95" operator="equal">
      <formula>-2</formula>
    </cfRule>
    <cfRule type="cellIs" dxfId="206" priority="96" operator="equal">
      <formula>-3</formula>
    </cfRule>
    <cfRule type="cellIs" dxfId="205" priority="97" operator="equal">
      <formula>-4</formula>
    </cfRule>
    <cfRule type="cellIs" dxfId="204" priority="98" operator="equal">
      <formula>-5</formula>
    </cfRule>
  </conditionalFormatting>
  <conditionalFormatting sqref="G10 I10:J10 L10:M10">
    <cfRule type="cellIs" dxfId="203" priority="79" operator="equal">
      <formula>5</formula>
    </cfRule>
    <cfRule type="cellIs" dxfId="202" priority="80" operator="equal">
      <formula>4</formula>
    </cfRule>
    <cfRule type="cellIs" dxfId="201" priority="81" operator="equal">
      <formula>3</formula>
    </cfRule>
    <cfRule type="cellIs" dxfId="200" priority="82" operator="equal">
      <formula>2</formula>
    </cfRule>
    <cfRule type="cellIs" dxfId="199" priority="83" operator="equal">
      <formula>1</formula>
    </cfRule>
    <cfRule type="cellIs" dxfId="198" priority="84" operator="equal">
      <formula>-1</formula>
    </cfRule>
    <cfRule type="cellIs" dxfId="197" priority="85" operator="equal">
      <formula>-2</formula>
    </cfRule>
    <cfRule type="cellIs" dxfId="196" priority="86" operator="equal">
      <formula>-3</formula>
    </cfRule>
    <cfRule type="cellIs" dxfId="195" priority="87" operator="equal">
      <formula>-4</formula>
    </cfRule>
    <cfRule type="cellIs" dxfId="194" priority="88" operator="equal">
      <formula>-5</formula>
    </cfRule>
  </conditionalFormatting>
  <conditionalFormatting sqref="P10 R10:S10">
    <cfRule type="cellIs" dxfId="193" priority="69" operator="equal">
      <formula>5</formula>
    </cfRule>
    <cfRule type="cellIs" dxfId="192" priority="70" operator="equal">
      <formula>4</formula>
    </cfRule>
    <cfRule type="cellIs" dxfId="191" priority="71" operator="equal">
      <formula>3</formula>
    </cfRule>
    <cfRule type="cellIs" dxfId="190" priority="72" operator="equal">
      <formula>2</formula>
    </cfRule>
    <cfRule type="cellIs" dxfId="189" priority="73" operator="equal">
      <formula>1</formula>
    </cfRule>
    <cfRule type="cellIs" dxfId="188" priority="74" operator="equal">
      <formula>-1</formula>
    </cfRule>
    <cfRule type="cellIs" dxfId="187" priority="75" operator="equal">
      <formula>-2</formula>
    </cfRule>
    <cfRule type="cellIs" dxfId="186" priority="76" operator="equal">
      <formula>-3</formula>
    </cfRule>
    <cfRule type="cellIs" dxfId="185" priority="77" operator="equal">
      <formula>-4</formula>
    </cfRule>
    <cfRule type="cellIs" dxfId="184" priority="78" operator="equal">
      <formula>-5</formula>
    </cfRule>
  </conditionalFormatting>
  <conditionalFormatting sqref="G12 I12:J12 L12:M12">
    <cfRule type="cellIs" dxfId="183" priority="59" operator="equal">
      <formula>5</formula>
    </cfRule>
    <cfRule type="cellIs" dxfId="182" priority="60" operator="equal">
      <formula>4</formula>
    </cfRule>
    <cfRule type="cellIs" dxfId="181" priority="61" operator="equal">
      <formula>3</formula>
    </cfRule>
    <cfRule type="cellIs" dxfId="180" priority="62" operator="equal">
      <formula>2</formula>
    </cfRule>
    <cfRule type="cellIs" dxfId="179" priority="63" operator="equal">
      <formula>1</formula>
    </cfRule>
    <cfRule type="cellIs" dxfId="178" priority="64" operator="equal">
      <formula>-1</formula>
    </cfRule>
    <cfRule type="cellIs" dxfId="177" priority="65" operator="equal">
      <formula>-2</formula>
    </cfRule>
    <cfRule type="cellIs" dxfId="176" priority="66" operator="equal">
      <formula>-3</formula>
    </cfRule>
    <cfRule type="cellIs" dxfId="175" priority="67" operator="equal">
      <formula>-4</formula>
    </cfRule>
    <cfRule type="cellIs" dxfId="174" priority="68" operator="equal">
      <formula>-5</formula>
    </cfRule>
  </conditionalFormatting>
  <conditionalFormatting sqref="P12 R12:S12">
    <cfRule type="cellIs" dxfId="173" priority="49" operator="equal">
      <formula>5</formula>
    </cfRule>
    <cfRule type="cellIs" dxfId="172" priority="50" operator="equal">
      <formula>4</formula>
    </cfRule>
    <cfRule type="cellIs" dxfId="171" priority="51" operator="equal">
      <formula>3</formula>
    </cfRule>
    <cfRule type="cellIs" dxfId="170" priority="52" operator="equal">
      <formula>2</formula>
    </cfRule>
    <cfRule type="cellIs" dxfId="169" priority="53" operator="equal">
      <formula>1</formula>
    </cfRule>
    <cfRule type="cellIs" dxfId="168" priority="54" operator="equal">
      <formula>-1</formula>
    </cfRule>
    <cfRule type="cellIs" dxfId="167" priority="55" operator="equal">
      <formula>-2</formula>
    </cfRule>
    <cfRule type="cellIs" dxfId="166" priority="56" operator="equal">
      <formula>-3</formula>
    </cfRule>
    <cfRule type="cellIs" dxfId="165" priority="57" operator="equal">
      <formula>-4</formula>
    </cfRule>
    <cfRule type="cellIs" dxfId="164" priority="58" operator="equal">
      <formula>-5</formula>
    </cfRule>
  </conditionalFormatting>
  <conditionalFormatting sqref="K3:K12">
    <cfRule type="cellIs" dxfId="163" priority="39" operator="equal">
      <formula>5</formula>
    </cfRule>
    <cfRule type="cellIs" dxfId="162" priority="40" operator="equal">
      <formula>4</formula>
    </cfRule>
    <cfRule type="cellIs" dxfId="161" priority="41" operator="equal">
      <formula>3</formula>
    </cfRule>
    <cfRule type="cellIs" dxfId="160" priority="42" operator="equal">
      <formula>2</formula>
    </cfRule>
    <cfRule type="cellIs" dxfId="159" priority="43" operator="equal">
      <formula>1</formula>
    </cfRule>
    <cfRule type="cellIs" dxfId="158" priority="44" operator="equal">
      <formula>-1</formula>
    </cfRule>
    <cfRule type="cellIs" dxfId="157" priority="45" operator="equal">
      <formula>-2</formula>
    </cfRule>
    <cfRule type="cellIs" dxfId="156" priority="46" operator="equal">
      <formula>-3</formula>
    </cfRule>
    <cfRule type="cellIs" dxfId="155" priority="47" operator="equal">
      <formula>-4</formula>
    </cfRule>
    <cfRule type="cellIs" dxfId="154" priority="48" operator="equal">
      <formula>-5</formula>
    </cfRule>
  </conditionalFormatting>
  <conditionalFormatting sqref="O7">
    <cfRule type="cellIs" dxfId="153" priority="29" operator="equal">
      <formula>5</formula>
    </cfRule>
    <cfRule type="cellIs" dxfId="152" priority="30" operator="equal">
      <formula>4</formula>
    </cfRule>
    <cfRule type="cellIs" dxfId="151" priority="31" operator="equal">
      <formula>3</formula>
    </cfRule>
    <cfRule type="cellIs" dxfId="150" priority="32" operator="equal">
      <formula>2</formula>
    </cfRule>
    <cfRule type="cellIs" dxfId="149" priority="33" operator="equal">
      <formula>1</formula>
    </cfRule>
    <cfRule type="cellIs" dxfId="148" priority="34" operator="equal">
      <formula>-1</formula>
    </cfRule>
    <cfRule type="cellIs" dxfId="147" priority="35" operator="equal">
      <formula>-2</formula>
    </cfRule>
    <cfRule type="cellIs" dxfId="146" priority="36" operator="equal">
      <formula>-3</formula>
    </cfRule>
    <cfRule type="cellIs" dxfId="145" priority="37" operator="equal">
      <formula>-4</formula>
    </cfRule>
    <cfRule type="cellIs" dxfId="144" priority="38" operator="equal">
      <formula>-5</formula>
    </cfRule>
  </conditionalFormatting>
  <conditionalFormatting sqref="R7">
    <cfRule type="cellIs" dxfId="143" priority="19" operator="equal">
      <formula>5</formula>
    </cfRule>
    <cfRule type="cellIs" dxfId="142" priority="20" operator="equal">
      <formula>4</formula>
    </cfRule>
    <cfRule type="cellIs" dxfId="141" priority="21" operator="equal">
      <formula>3</formula>
    </cfRule>
    <cfRule type="cellIs" dxfId="140" priority="22" operator="equal">
      <formula>2</formula>
    </cfRule>
    <cfRule type="cellIs" dxfId="139" priority="23" operator="equal">
      <formula>1</formula>
    </cfRule>
    <cfRule type="cellIs" dxfId="138" priority="24" operator="equal">
      <formula>-1</formula>
    </cfRule>
    <cfRule type="cellIs" dxfId="137" priority="25" operator="equal">
      <formula>-2</formula>
    </cfRule>
    <cfRule type="cellIs" dxfId="136" priority="26" operator="equal">
      <formula>-3</formula>
    </cfRule>
    <cfRule type="cellIs" dxfId="135" priority="27" operator="equal">
      <formula>-4</formula>
    </cfRule>
    <cfRule type="cellIs" dxfId="134" priority="28" operator="equal">
      <formula>-5</formula>
    </cfRule>
  </conditionalFormatting>
  <conditionalFormatting sqref="U7">
    <cfRule type="cellIs" dxfId="133" priority="9" operator="equal">
      <formula>5</formula>
    </cfRule>
    <cfRule type="cellIs" dxfId="132" priority="10" operator="equal">
      <formula>4</formula>
    </cfRule>
    <cfRule type="cellIs" dxfId="131" priority="11" operator="equal">
      <formula>3</formula>
    </cfRule>
    <cfRule type="cellIs" dxfId="130" priority="12" operator="equal">
      <formula>2</formula>
    </cfRule>
    <cfRule type="cellIs" dxfId="129" priority="13" operator="equal">
      <formula>1</formula>
    </cfRule>
    <cfRule type="cellIs" dxfId="128" priority="14" operator="equal">
      <formula>-1</formula>
    </cfRule>
    <cfRule type="cellIs" dxfId="127" priority="15" operator="equal">
      <formula>-2</formula>
    </cfRule>
    <cfRule type="cellIs" dxfId="126" priority="16" operator="equal">
      <formula>-3</formula>
    </cfRule>
    <cfRule type="cellIs" dxfId="125" priority="17" operator="equal">
      <formula>-4</formula>
    </cfRule>
    <cfRule type="cellIs" dxfId="124" priority="18" operator="equal">
      <formula>-5</formula>
    </cfRule>
  </conditionalFormatting>
  <conditionalFormatting sqref="H3:T12">
    <cfRule type="cellIs" dxfId="123" priority="1" operator="between">
      <formula>2.5</formula>
      <formula>3.49</formula>
    </cfRule>
    <cfRule type="cellIs" dxfId="122" priority="3" operator="between">
      <formula>0</formula>
      <formula>2</formula>
    </cfRule>
    <cfRule type="cellIs" dxfId="121" priority="4" operator="between">
      <formula>-3.5</formula>
      <formula>-4.49</formula>
    </cfRule>
    <cfRule type="cellIs" dxfId="120" priority="5" operator="between">
      <formula>-2.5</formula>
      <formula>-3.49</formula>
    </cfRule>
    <cfRule type="cellIs" dxfId="119" priority="6" operator="between">
      <formula>-1.5</formula>
      <formula>-2.49</formula>
    </cfRule>
    <cfRule type="cellIs" dxfId="118" priority="7" operator="between">
      <formula>-0.5</formula>
      <formula>-1.49</formula>
    </cfRule>
    <cfRule type="cellIs" dxfId="117" priority="8" operator="between">
      <formula>0.01</formula>
      <formula>0.99</formula>
    </cfRule>
  </conditionalFormatting>
  <conditionalFormatting sqref="H4:T12">
    <cfRule type="cellIs" dxfId="116" priority="2" operator="between">
      <formula>1.5</formula>
      <formula>2.49</formula>
    </cfRule>
  </conditionalFormatting>
  <pageMargins left="0.23622047244094491" right="0.23622047244094491" top="0.74803149606299213" bottom="0.74803149606299213" header="0.31496062992125984" footer="0.31496062992125984"/>
  <pageSetup paperSize="9" scale="10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29"/>
  <sheetViews>
    <sheetView view="pageBreakPreview" topLeftCell="B1" zoomScale="80" zoomScaleNormal="25" zoomScaleSheetLayoutView="80" workbookViewId="0">
      <pane xSplit="4" ySplit="2" topLeftCell="F3" activePane="bottomRight" state="frozen"/>
      <selection activeCell="B1" sqref="B1"/>
      <selection pane="topRight" activeCell="J1" sqref="J1"/>
      <selection pane="bottomLeft" activeCell="B3" sqref="B3"/>
      <selection pane="bottomRight" activeCell="E10" sqref="E10"/>
    </sheetView>
  </sheetViews>
  <sheetFormatPr defaultColWidth="9.140625" defaultRowHeight="22.5" x14ac:dyDescent="0.45"/>
  <cols>
    <col min="1" max="1" width="14" style="11" hidden="1" customWidth="1"/>
    <col min="2" max="2" width="40.42578125" style="22" customWidth="1"/>
    <col min="3" max="3" width="40.42578125" style="11" hidden="1" customWidth="1"/>
    <col min="4" max="4" width="40.42578125" style="13" hidden="1" customWidth="1"/>
    <col min="5" max="6" width="17" style="29" customWidth="1"/>
    <col min="7" max="7" width="17.140625" style="28" hidden="1" customWidth="1"/>
    <col min="8" max="8" width="17.140625" style="28" customWidth="1"/>
    <col min="9" max="9" width="33" style="14" hidden="1" customWidth="1"/>
    <col min="10" max="10" width="17" style="14" hidden="1" customWidth="1"/>
    <col min="11" max="11" width="17.140625" style="28" customWidth="1"/>
    <col min="12" max="12" width="32.42578125" style="28" hidden="1" customWidth="1"/>
    <col min="13" max="13" width="17" style="28" hidden="1" customWidth="1"/>
    <col min="14" max="14" width="17.140625" style="28" customWidth="1"/>
    <col min="15" max="15" width="32.42578125" style="14" hidden="1" customWidth="1"/>
    <col min="16" max="16" width="17.140625" style="28" hidden="1" customWidth="1"/>
    <col min="17" max="17" width="17.140625" style="28" customWidth="1"/>
    <col min="18" max="18" width="33" style="14" hidden="1" customWidth="1"/>
    <col min="19" max="19" width="17" style="14" hidden="1" customWidth="1"/>
    <col min="20" max="20" width="17.140625" style="28" customWidth="1"/>
    <col min="21" max="21" width="33.28515625" style="14" hidden="1" customWidth="1"/>
    <col min="22" max="16384" width="9.140625" style="11"/>
  </cols>
  <sheetData>
    <row r="1" spans="1:49" s="45" customFormat="1" ht="99" customHeight="1" x14ac:dyDescent="0.25">
      <c r="A1" s="81" t="s">
        <v>0</v>
      </c>
      <c r="B1" s="95" t="s">
        <v>17</v>
      </c>
      <c r="C1" s="95" t="s">
        <v>18</v>
      </c>
      <c r="D1" s="95" t="s">
        <v>4</v>
      </c>
      <c r="E1" s="81" t="s">
        <v>14</v>
      </c>
      <c r="F1" s="81"/>
      <c r="G1" s="95" t="s">
        <v>41</v>
      </c>
      <c r="H1" s="95"/>
      <c r="I1" s="95"/>
      <c r="J1" s="95" t="s">
        <v>42</v>
      </c>
      <c r="K1" s="95"/>
      <c r="L1" s="95"/>
      <c r="M1" s="95" t="s">
        <v>43</v>
      </c>
      <c r="N1" s="95"/>
      <c r="O1" s="95"/>
      <c r="P1" s="95" t="s">
        <v>44</v>
      </c>
      <c r="Q1" s="95"/>
      <c r="R1" s="95"/>
      <c r="S1" s="95" t="s">
        <v>45</v>
      </c>
      <c r="T1" s="95"/>
      <c r="U1" s="95"/>
      <c r="AS1" s="45" t="s">
        <v>85</v>
      </c>
      <c r="AT1" s="45" t="s">
        <v>86</v>
      </c>
      <c r="AU1" s="45" t="s">
        <v>31</v>
      </c>
      <c r="AV1" s="45" t="s">
        <v>87</v>
      </c>
      <c r="AW1" s="45" t="s">
        <v>88</v>
      </c>
    </row>
    <row r="2" spans="1:49" s="18" customFormat="1" ht="45.75" customHeight="1" x14ac:dyDescent="0.25">
      <c r="A2" s="46"/>
      <c r="B2" s="101"/>
      <c r="C2" s="101"/>
      <c r="D2" s="95"/>
      <c r="E2" s="81"/>
      <c r="F2" s="81"/>
      <c r="G2" s="46" t="s">
        <v>1</v>
      </c>
      <c r="H2" s="46" t="s">
        <v>15</v>
      </c>
      <c r="I2" s="46" t="s">
        <v>54</v>
      </c>
      <c r="J2" s="46" t="s">
        <v>1</v>
      </c>
      <c r="K2" s="46" t="s">
        <v>15</v>
      </c>
      <c r="L2" s="46" t="s">
        <v>54</v>
      </c>
      <c r="M2" s="46" t="s">
        <v>1</v>
      </c>
      <c r="N2" s="46" t="s">
        <v>15</v>
      </c>
      <c r="O2" s="46" t="s">
        <v>54</v>
      </c>
      <c r="P2" s="46" t="s">
        <v>1</v>
      </c>
      <c r="Q2" s="46" t="s">
        <v>15</v>
      </c>
      <c r="R2" s="46" t="s">
        <v>54</v>
      </c>
      <c r="S2" s="46" t="s">
        <v>1</v>
      </c>
      <c r="T2" s="46" t="s">
        <v>15</v>
      </c>
      <c r="U2" s="46" t="s">
        <v>54</v>
      </c>
    </row>
    <row r="3" spans="1:49" s="52" customFormat="1" ht="59.25" customHeight="1" x14ac:dyDescent="0.25">
      <c r="A3" s="53"/>
      <c r="B3" s="47" t="s">
        <v>12</v>
      </c>
      <c r="C3" s="49" t="s">
        <v>38</v>
      </c>
      <c r="D3" s="47" t="s">
        <v>19</v>
      </c>
      <c r="E3" s="50">
        <v>0.5</v>
      </c>
      <c r="F3" s="50"/>
      <c r="G3" s="51">
        <v>-4</v>
      </c>
      <c r="H3" s="51">
        <f>G3*E3</f>
        <v>-2</v>
      </c>
      <c r="I3" s="47" t="s">
        <v>58</v>
      </c>
      <c r="J3" s="51">
        <v>-3</v>
      </c>
      <c r="K3" s="51">
        <f>J3*E3</f>
        <v>-1.5</v>
      </c>
      <c r="L3" s="51" t="s">
        <v>57</v>
      </c>
      <c r="M3" s="51">
        <v>-2</v>
      </c>
      <c r="N3" s="51">
        <f>M3*E3</f>
        <v>-1</v>
      </c>
      <c r="O3" s="47" t="s">
        <v>59</v>
      </c>
      <c r="P3" s="51">
        <v>-2</v>
      </c>
      <c r="Q3" s="51">
        <f>P3*E3</f>
        <v>-1</v>
      </c>
      <c r="R3" s="47" t="s">
        <v>60</v>
      </c>
      <c r="S3" s="51">
        <v>-4</v>
      </c>
      <c r="T3" s="51">
        <f>S3*E3</f>
        <v>-2</v>
      </c>
      <c r="U3" s="47" t="s">
        <v>56</v>
      </c>
    </row>
    <row r="4" spans="1:49" s="59" customFormat="1" ht="59.25" customHeight="1" x14ac:dyDescent="0.25">
      <c r="A4" s="54"/>
      <c r="B4" s="54" t="s">
        <v>6</v>
      </c>
      <c r="C4" s="55" t="s">
        <v>36</v>
      </c>
      <c r="D4" s="54" t="s">
        <v>16</v>
      </c>
      <c r="E4" s="57">
        <v>0.6</v>
      </c>
      <c r="F4" s="58" t="s">
        <v>98</v>
      </c>
      <c r="G4" s="58">
        <v>3</v>
      </c>
      <c r="H4" s="58">
        <f t="shared" ref="H4:H12" si="0">G4*E4</f>
        <v>1.7999999999999998</v>
      </c>
      <c r="I4" s="56"/>
      <c r="J4" s="58">
        <v>2</v>
      </c>
      <c r="K4" s="58">
        <f t="shared" ref="K4:K12" si="1">J4*E4</f>
        <v>1.2</v>
      </c>
      <c r="L4" s="58"/>
      <c r="M4" s="58">
        <v>2</v>
      </c>
      <c r="N4" s="58">
        <f t="shared" ref="N4:N12" si="2">M4*E4</f>
        <v>1.2</v>
      </c>
      <c r="O4" s="56"/>
      <c r="P4" s="58">
        <v>2</v>
      </c>
      <c r="Q4" s="58">
        <f t="shared" ref="Q4:Q12" si="3">P4*E4</f>
        <v>1.2</v>
      </c>
      <c r="R4" s="56"/>
      <c r="S4" s="58">
        <v>2</v>
      </c>
      <c r="T4" s="58">
        <f t="shared" ref="T4:T12" si="4">S4*E4</f>
        <v>1.2</v>
      </c>
      <c r="U4" s="56"/>
    </row>
    <row r="5" spans="1:49" s="52" customFormat="1" ht="59.25" customHeight="1" x14ac:dyDescent="0.25">
      <c r="A5" s="48"/>
      <c r="B5" s="47" t="s">
        <v>9</v>
      </c>
      <c r="C5" s="49" t="s">
        <v>37</v>
      </c>
      <c r="D5" s="49" t="s">
        <v>35</v>
      </c>
      <c r="E5" s="50">
        <v>0.6</v>
      </c>
      <c r="F5" s="51" t="s">
        <v>96</v>
      </c>
      <c r="G5" s="51">
        <v>-3</v>
      </c>
      <c r="H5" s="51">
        <f t="shared" si="0"/>
        <v>-1.7999999999999998</v>
      </c>
      <c r="I5" s="47" t="s">
        <v>64</v>
      </c>
      <c r="J5" s="51">
        <v>1</v>
      </c>
      <c r="K5" s="51">
        <f t="shared" si="1"/>
        <v>0.6</v>
      </c>
      <c r="L5" s="51" t="s">
        <v>61</v>
      </c>
      <c r="M5" s="51">
        <v>2</v>
      </c>
      <c r="N5" s="51">
        <f t="shared" si="2"/>
        <v>1.2</v>
      </c>
      <c r="O5" s="47" t="s">
        <v>62</v>
      </c>
      <c r="P5" s="51">
        <v>2</v>
      </c>
      <c r="Q5" s="51">
        <f t="shared" si="3"/>
        <v>1.2</v>
      </c>
      <c r="R5" s="47" t="s">
        <v>62</v>
      </c>
      <c r="S5" s="51">
        <v>1</v>
      </c>
      <c r="T5" s="51">
        <f t="shared" si="4"/>
        <v>0.6</v>
      </c>
      <c r="U5" s="47" t="s">
        <v>63</v>
      </c>
    </row>
    <row r="6" spans="1:49" s="59" customFormat="1" ht="59.25" customHeight="1" x14ac:dyDescent="0.25">
      <c r="A6" s="60"/>
      <c r="B6" s="55" t="s">
        <v>53</v>
      </c>
      <c r="C6" s="55" t="s">
        <v>38</v>
      </c>
      <c r="D6" s="56" t="s">
        <v>5</v>
      </c>
      <c r="E6" s="57">
        <v>0.7</v>
      </c>
      <c r="F6" s="57"/>
      <c r="G6" s="58">
        <v>-3</v>
      </c>
      <c r="H6" s="58">
        <f t="shared" si="0"/>
        <v>-2.0999999999999996</v>
      </c>
      <c r="I6" s="56" t="s">
        <v>65</v>
      </c>
      <c r="J6" s="58">
        <v>-1</v>
      </c>
      <c r="K6" s="58">
        <f t="shared" si="1"/>
        <v>-0.7</v>
      </c>
      <c r="L6" s="58" t="s">
        <v>66</v>
      </c>
      <c r="M6" s="58">
        <v>-4</v>
      </c>
      <c r="N6" s="58">
        <f t="shared" si="2"/>
        <v>-2.8</v>
      </c>
      <c r="O6" s="56"/>
      <c r="P6" s="58">
        <v>-3</v>
      </c>
      <c r="Q6" s="58">
        <f t="shared" si="3"/>
        <v>-2.0999999999999996</v>
      </c>
      <c r="R6" s="56" t="s">
        <v>67</v>
      </c>
      <c r="S6" s="58">
        <v>-1</v>
      </c>
      <c r="T6" s="58">
        <f t="shared" si="4"/>
        <v>-0.7</v>
      </c>
      <c r="U6" s="56" t="s">
        <v>68</v>
      </c>
    </row>
    <row r="7" spans="1:49" s="52" customFormat="1" ht="59.25" customHeight="1" x14ac:dyDescent="0.25">
      <c r="A7" s="53"/>
      <c r="B7" s="47" t="s">
        <v>11</v>
      </c>
      <c r="C7" s="49" t="s">
        <v>38</v>
      </c>
      <c r="D7" s="47" t="s">
        <v>46</v>
      </c>
      <c r="E7" s="50">
        <v>0.5</v>
      </c>
      <c r="F7" s="50"/>
      <c r="G7" s="51">
        <v>-2</v>
      </c>
      <c r="H7" s="51">
        <f t="shared" si="0"/>
        <v>-1</v>
      </c>
      <c r="I7" s="47" t="s">
        <v>70</v>
      </c>
      <c r="J7" s="51">
        <v>-1</v>
      </c>
      <c r="K7" s="51">
        <f t="shared" si="1"/>
        <v>-0.5</v>
      </c>
      <c r="L7" s="51" t="s">
        <v>69</v>
      </c>
      <c r="M7" s="51">
        <v>-1</v>
      </c>
      <c r="N7" s="51">
        <f t="shared" si="2"/>
        <v>-0.5</v>
      </c>
      <c r="O7" s="51" t="s">
        <v>69</v>
      </c>
      <c r="P7" s="51">
        <v>-1</v>
      </c>
      <c r="Q7" s="51">
        <f t="shared" si="3"/>
        <v>-0.5</v>
      </c>
      <c r="R7" s="51" t="s">
        <v>69</v>
      </c>
      <c r="S7" s="51">
        <v>-1</v>
      </c>
      <c r="T7" s="51">
        <f t="shared" si="4"/>
        <v>-0.5</v>
      </c>
      <c r="U7" s="51" t="s">
        <v>69</v>
      </c>
    </row>
    <row r="8" spans="1:49" s="59" customFormat="1" ht="59.25" customHeight="1" x14ac:dyDescent="0.25">
      <c r="A8" s="60"/>
      <c r="B8" s="56" t="s">
        <v>7</v>
      </c>
      <c r="C8" s="55" t="s">
        <v>21</v>
      </c>
      <c r="D8" s="56" t="s">
        <v>47</v>
      </c>
      <c r="E8" s="57">
        <v>0.5</v>
      </c>
      <c r="F8" s="57"/>
      <c r="G8" s="58">
        <v>1</v>
      </c>
      <c r="H8" s="58">
        <f t="shared" si="0"/>
        <v>0.5</v>
      </c>
      <c r="I8" s="56"/>
      <c r="J8" s="58">
        <v>1</v>
      </c>
      <c r="K8" s="58">
        <f t="shared" si="1"/>
        <v>0.5</v>
      </c>
      <c r="L8" s="58"/>
      <c r="M8" s="58">
        <v>1</v>
      </c>
      <c r="N8" s="58">
        <f t="shared" si="2"/>
        <v>0.5</v>
      </c>
      <c r="O8" s="56"/>
      <c r="P8" s="58">
        <v>1</v>
      </c>
      <c r="Q8" s="58">
        <f t="shared" si="3"/>
        <v>0.5</v>
      </c>
      <c r="R8" s="56"/>
      <c r="S8" s="58">
        <v>0</v>
      </c>
      <c r="T8" s="58">
        <f t="shared" si="4"/>
        <v>0</v>
      </c>
      <c r="U8" s="56"/>
    </row>
    <row r="9" spans="1:49" s="52" customFormat="1" ht="59.25" customHeight="1" x14ac:dyDescent="0.25">
      <c r="A9" s="53"/>
      <c r="B9" s="49" t="s">
        <v>13</v>
      </c>
      <c r="C9" s="49" t="s">
        <v>40</v>
      </c>
      <c r="D9" s="47" t="s">
        <v>20</v>
      </c>
      <c r="E9" s="50">
        <v>0.2</v>
      </c>
      <c r="F9" s="51" t="s">
        <v>97</v>
      </c>
      <c r="G9" s="51">
        <v>-3</v>
      </c>
      <c r="H9" s="51">
        <f t="shared" si="0"/>
        <v>-0.60000000000000009</v>
      </c>
      <c r="I9" s="47" t="s">
        <v>71</v>
      </c>
      <c r="J9" s="51">
        <v>-3</v>
      </c>
      <c r="K9" s="51">
        <f t="shared" si="1"/>
        <v>-0.60000000000000009</v>
      </c>
      <c r="L9" s="51" t="s">
        <v>72</v>
      </c>
      <c r="M9" s="51">
        <v>-3</v>
      </c>
      <c r="N9" s="51">
        <f t="shared" si="2"/>
        <v>-0.60000000000000009</v>
      </c>
      <c r="O9" s="47" t="s">
        <v>73</v>
      </c>
      <c r="P9" s="51">
        <v>-3</v>
      </c>
      <c r="Q9" s="51">
        <f t="shared" si="3"/>
        <v>-0.60000000000000009</v>
      </c>
      <c r="R9" s="47" t="s">
        <v>74</v>
      </c>
      <c r="S9" s="51">
        <v>-2</v>
      </c>
      <c r="T9" s="51">
        <f t="shared" si="4"/>
        <v>-0.4</v>
      </c>
      <c r="U9" s="47" t="s">
        <v>75</v>
      </c>
    </row>
    <row r="10" spans="1:49" s="61" customFormat="1" ht="59.25" customHeight="1" x14ac:dyDescent="0.25">
      <c r="A10" s="60"/>
      <c r="B10" s="56" t="s">
        <v>49</v>
      </c>
      <c r="C10" s="56" t="s">
        <v>39</v>
      </c>
      <c r="D10" s="56" t="s">
        <v>48</v>
      </c>
      <c r="E10" s="57">
        <v>1</v>
      </c>
      <c r="F10" s="57"/>
      <c r="G10" s="58">
        <v>-3</v>
      </c>
      <c r="H10" s="58">
        <f t="shared" si="0"/>
        <v>-3</v>
      </c>
      <c r="I10" s="56"/>
      <c r="J10" s="58">
        <v>-3</v>
      </c>
      <c r="K10" s="58">
        <f t="shared" si="1"/>
        <v>-3</v>
      </c>
      <c r="L10" s="58" t="s">
        <v>77</v>
      </c>
      <c r="M10" s="58">
        <v>-4</v>
      </c>
      <c r="N10" s="58">
        <f t="shared" si="2"/>
        <v>-4</v>
      </c>
      <c r="O10" s="56" t="s">
        <v>76</v>
      </c>
      <c r="P10" s="58">
        <v>-3</v>
      </c>
      <c r="Q10" s="58">
        <f t="shared" si="3"/>
        <v>-3</v>
      </c>
      <c r="R10" s="56"/>
      <c r="S10" s="58">
        <v>-3</v>
      </c>
      <c r="T10" s="58">
        <f t="shared" si="4"/>
        <v>-3</v>
      </c>
      <c r="U10" s="56" t="s">
        <v>78</v>
      </c>
    </row>
    <row r="11" spans="1:49" s="70" customFormat="1" ht="59.25" customHeight="1" x14ac:dyDescent="0.25">
      <c r="A11" s="53"/>
      <c r="B11" s="47" t="s">
        <v>50</v>
      </c>
      <c r="C11" s="47" t="s">
        <v>52</v>
      </c>
      <c r="D11" s="47" t="s">
        <v>51</v>
      </c>
      <c r="E11" s="50">
        <v>1</v>
      </c>
      <c r="F11" s="50"/>
      <c r="G11" s="51">
        <v>-3</v>
      </c>
      <c r="H11" s="51">
        <f t="shared" si="0"/>
        <v>-3</v>
      </c>
      <c r="I11" s="47"/>
      <c r="J11" s="51">
        <v>-3</v>
      </c>
      <c r="K11" s="51">
        <f t="shared" si="1"/>
        <v>-3</v>
      </c>
      <c r="L11" s="51" t="s">
        <v>79</v>
      </c>
      <c r="M11" s="51">
        <v>-3</v>
      </c>
      <c r="N11" s="51">
        <f t="shared" si="2"/>
        <v>-3</v>
      </c>
      <c r="O11" s="47"/>
      <c r="P11" s="51">
        <v>-3</v>
      </c>
      <c r="Q11" s="51">
        <f>P11*E11</f>
        <v>-3</v>
      </c>
      <c r="R11" s="47"/>
      <c r="S11" s="51">
        <v>-2</v>
      </c>
      <c r="T11" s="51">
        <f t="shared" si="4"/>
        <v>-2</v>
      </c>
      <c r="U11" s="47"/>
    </row>
    <row r="12" spans="1:49" s="59" customFormat="1" ht="59.25" customHeight="1" x14ac:dyDescent="0.25">
      <c r="A12" s="60"/>
      <c r="B12" s="56" t="s">
        <v>8</v>
      </c>
      <c r="C12" s="85" t="s">
        <v>82</v>
      </c>
      <c r="D12" s="56" t="s">
        <v>10</v>
      </c>
      <c r="E12" s="57">
        <v>1</v>
      </c>
      <c r="F12" s="57"/>
      <c r="G12" s="58">
        <v>-4</v>
      </c>
      <c r="H12" s="58">
        <f t="shared" si="0"/>
        <v>-4</v>
      </c>
      <c r="I12" s="56" t="s">
        <v>81</v>
      </c>
      <c r="J12" s="58">
        <v>-4</v>
      </c>
      <c r="K12" s="58">
        <f t="shared" si="1"/>
        <v>-4</v>
      </c>
      <c r="L12" s="58" t="s">
        <v>84</v>
      </c>
      <c r="M12" s="58">
        <v>-4</v>
      </c>
      <c r="N12" s="58">
        <f t="shared" si="2"/>
        <v>-4</v>
      </c>
      <c r="O12" s="56" t="s">
        <v>80</v>
      </c>
      <c r="P12" s="58">
        <v>-4</v>
      </c>
      <c r="Q12" s="58">
        <f t="shared" si="3"/>
        <v>-4</v>
      </c>
      <c r="R12" s="56" t="s">
        <v>80</v>
      </c>
      <c r="S12" s="58">
        <v>-4</v>
      </c>
      <c r="T12" s="58">
        <f t="shared" si="4"/>
        <v>-4</v>
      </c>
      <c r="U12" s="56" t="s">
        <v>83</v>
      </c>
    </row>
    <row r="13" spans="1:49" s="23" customFormat="1" ht="20.25" customHeight="1" x14ac:dyDescent="0.25">
      <c r="A13" s="98"/>
      <c r="B13" s="33"/>
      <c r="C13" s="33"/>
      <c r="D13" s="34"/>
      <c r="E13" s="36"/>
      <c r="F13" s="36"/>
      <c r="G13" s="82"/>
      <c r="H13" s="82"/>
      <c r="I13" s="83"/>
      <c r="J13" s="84"/>
      <c r="K13" s="82"/>
      <c r="L13" s="82"/>
      <c r="M13" s="82"/>
      <c r="N13" s="82"/>
      <c r="O13" s="83"/>
      <c r="P13" s="82"/>
      <c r="Q13" s="82"/>
      <c r="R13" s="83"/>
      <c r="S13" s="84"/>
      <c r="T13" s="82"/>
      <c r="U13" s="35"/>
    </row>
    <row r="14" spans="1:49" s="65" customFormat="1" ht="53.25" customHeight="1" x14ac:dyDescent="0.4">
      <c r="A14" s="98"/>
      <c r="B14" s="64" t="s">
        <v>34</v>
      </c>
      <c r="C14" s="62"/>
      <c r="D14" s="63"/>
      <c r="E14" s="37"/>
      <c r="F14" s="37"/>
      <c r="G14" s="32">
        <f>SUM(G3:G12)</f>
        <v>-21</v>
      </c>
      <c r="H14" s="32">
        <f>SUM(H3:H12)</f>
        <v>-15.2</v>
      </c>
      <c r="I14" s="64"/>
      <c r="J14" s="32">
        <f>SUM(J3:J12)</f>
        <v>-14</v>
      </c>
      <c r="K14" s="32">
        <f>SUM(K3:K12)</f>
        <v>-11</v>
      </c>
      <c r="L14" s="32"/>
      <c r="M14" s="32">
        <f>SUM(M3:M12)</f>
        <v>-16</v>
      </c>
      <c r="N14" s="32">
        <f>SUM(N3:N12)</f>
        <v>-13</v>
      </c>
      <c r="O14" s="64"/>
      <c r="P14" s="32">
        <f>SUM(P3:P12)</f>
        <v>-14</v>
      </c>
      <c r="Q14" s="32">
        <f>SUM(Q3:Q12)</f>
        <v>-11.3</v>
      </c>
      <c r="R14" s="64"/>
      <c r="S14" s="32">
        <f>SUM(S3:S12)</f>
        <v>-14</v>
      </c>
      <c r="T14" s="32">
        <f>SUM(T3:T12)</f>
        <v>-10.8</v>
      </c>
      <c r="U14" s="64"/>
    </row>
    <row r="15" spans="1:49" s="65" customFormat="1" ht="53.25" customHeight="1" x14ac:dyDescent="0.4">
      <c r="A15" s="98"/>
      <c r="B15" s="64" t="s">
        <v>55</v>
      </c>
      <c r="C15" s="62"/>
      <c r="D15" s="63"/>
      <c r="E15" s="68"/>
      <c r="F15" s="68"/>
      <c r="G15" s="32">
        <f>_xlfn.RANK.EQ(G14,(G14,J14,M14,P14,S14),0)</f>
        <v>5</v>
      </c>
      <c r="H15" s="32">
        <f>_xlfn.RANK.EQ(H14,(H14,K14,N14,Q14,T14),0)</f>
        <v>5</v>
      </c>
      <c r="I15" s="64"/>
      <c r="J15" s="32">
        <f>_xlfn.RANK.EQ(J14,(G14, J14,M14,P14,S14),0)</f>
        <v>1</v>
      </c>
      <c r="K15" s="32">
        <f>_xlfn.RANK.EQ(K14,(H14, K14,N14,Q14,T14),0)</f>
        <v>2</v>
      </c>
      <c r="L15" s="32"/>
      <c r="M15" s="32">
        <f>_xlfn.RANK.EQ(M14,(G14,J14,M14,P14,S14),0)</f>
        <v>4</v>
      </c>
      <c r="N15" s="32">
        <f>_xlfn.RANK.EQ(N14,(H14,K14,N14,Q14,T14),0)</f>
        <v>4</v>
      </c>
      <c r="O15" s="64"/>
      <c r="P15" s="32">
        <f>_xlfn.RANK.EQ(P14,(G14,J14,M14,P14,S14),0)</f>
        <v>1</v>
      </c>
      <c r="Q15" s="32">
        <f>_xlfn.RANK.EQ(Q14,(H14,K14,N14,Q14,T14),0)</f>
        <v>3</v>
      </c>
      <c r="R15" s="64"/>
      <c r="S15" s="32">
        <f>_xlfn.RANK.EQ(S14,(G14,J14,M14,P14,S14),0)</f>
        <v>1</v>
      </c>
      <c r="T15" s="32">
        <f>_xlfn.RANK.EQ(T14,(H14,K14,N14,Q14,T14),0)</f>
        <v>1</v>
      </c>
      <c r="U15" s="64"/>
    </row>
    <row r="16" spans="1:49" s="23" customFormat="1" ht="21" customHeight="1" x14ac:dyDescent="0.25">
      <c r="A16" s="98"/>
      <c r="B16" s="33"/>
      <c r="C16" s="33"/>
      <c r="D16" s="34"/>
      <c r="E16" s="36"/>
      <c r="F16" s="36"/>
      <c r="G16" s="36"/>
      <c r="H16" s="36"/>
      <c r="I16" s="35"/>
      <c r="J16" s="35"/>
      <c r="K16" s="36"/>
      <c r="L16" s="36"/>
      <c r="M16" s="36"/>
      <c r="N16" s="36"/>
      <c r="O16" s="35"/>
      <c r="P16" s="36"/>
      <c r="Q16" s="36"/>
      <c r="R16" s="35"/>
      <c r="S16" s="35"/>
      <c r="T16" s="36"/>
      <c r="U16" s="35"/>
    </row>
    <row r="17" spans="1:21" s="10" customFormat="1" ht="19.350000000000001" customHeight="1" x14ac:dyDescent="0.25">
      <c r="A17" s="98"/>
      <c r="B17" s="39"/>
      <c r="C17" s="33"/>
      <c r="D17" s="33"/>
      <c r="E17" s="41"/>
      <c r="F17" s="41"/>
      <c r="G17" s="42"/>
      <c r="H17" s="42"/>
      <c r="I17" s="38"/>
      <c r="J17" s="38"/>
      <c r="K17" s="42"/>
      <c r="L17" s="42"/>
      <c r="M17" s="42"/>
      <c r="N17" s="42"/>
      <c r="O17" s="38"/>
      <c r="P17" s="42"/>
      <c r="Q17" s="42"/>
      <c r="R17" s="38"/>
      <c r="S17" s="38"/>
      <c r="T17" s="42"/>
      <c r="U17" s="38"/>
    </row>
    <row r="18" spans="1:21" s="15" customFormat="1" ht="35.25" customHeight="1" x14ac:dyDescent="0.45">
      <c r="A18" s="98"/>
      <c r="B18" s="40"/>
      <c r="C18" s="40"/>
      <c r="D18" s="33"/>
      <c r="E18" s="29"/>
      <c r="F18" s="29"/>
      <c r="G18" s="43"/>
      <c r="H18" s="43"/>
      <c r="I18" s="44"/>
      <c r="J18" s="44"/>
      <c r="K18" s="43"/>
      <c r="L18" s="43"/>
      <c r="M18" s="43"/>
      <c r="N18" s="43"/>
      <c r="O18" s="44"/>
      <c r="P18" s="43"/>
      <c r="Q18" s="43"/>
      <c r="R18" s="44"/>
      <c r="S18" s="44"/>
      <c r="T18" s="43"/>
      <c r="U18" s="44"/>
    </row>
    <row r="19" spans="1:21" s="15" customFormat="1" ht="29.25" customHeight="1" x14ac:dyDescent="0.45">
      <c r="A19" s="99"/>
      <c r="B19" s="17"/>
      <c r="C19" s="16"/>
      <c r="D19" s="2"/>
      <c r="E19" s="29"/>
      <c r="F19" s="29"/>
      <c r="G19" s="28"/>
      <c r="H19" s="28"/>
      <c r="I19" s="14"/>
      <c r="J19" s="14"/>
      <c r="K19" s="28"/>
      <c r="L19" s="28"/>
      <c r="M19" s="28"/>
      <c r="N19" s="28"/>
      <c r="O19" s="14"/>
      <c r="P19" s="28"/>
      <c r="Q19" s="28"/>
      <c r="R19" s="14"/>
      <c r="S19" s="14"/>
      <c r="T19" s="28"/>
      <c r="U19" s="14"/>
    </row>
    <row r="20" spans="1:21" s="15" customFormat="1" ht="43.5" customHeight="1" x14ac:dyDescent="0.45">
      <c r="A20" s="100"/>
      <c r="B20" s="17"/>
      <c r="C20" s="16"/>
      <c r="D20" s="2"/>
      <c r="E20" s="29"/>
      <c r="F20" s="29"/>
      <c r="G20" s="28"/>
      <c r="H20" s="28"/>
      <c r="I20" s="14"/>
      <c r="J20" s="14"/>
      <c r="K20" s="28"/>
      <c r="L20" s="28"/>
      <c r="M20" s="28"/>
      <c r="N20" s="28"/>
      <c r="O20" s="14"/>
      <c r="P20" s="28"/>
      <c r="Q20" s="28"/>
      <c r="R20" s="14"/>
      <c r="S20" s="14"/>
      <c r="T20" s="28"/>
      <c r="U20" s="14"/>
    </row>
    <row r="21" spans="1:21" s="15" customFormat="1" ht="30" customHeight="1" x14ac:dyDescent="0.45">
      <c r="A21" s="100"/>
      <c r="B21" s="17"/>
      <c r="C21" s="16"/>
      <c r="D21" s="2"/>
      <c r="E21" s="29"/>
      <c r="F21" s="29"/>
      <c r="G21" s="28"/>
      <c r="H21" s="28"/>
      <c r="I21" s="14"/>
      <c r="J21" s="14"/>
      <c r="K21" s="28"/>
      <c r="L21" s="28"/>
      <c r="M21" s="28"/>
      <c r="N21" s="28"/>
      <c r="O21" s="14"/>
      <c r="P21" s="28"/>
      <c r="Q21" s="28"/>
      <c r="R21" s="14"/>
      <c r="S21" s="14"/>
      <c r="T21" s="28"/>
      <c r="U21" s="14"/>
    </row>
    <row r="22" spans="1:21" s="15" customFormat="1" ht="35.25" customHeight="1" x14ac:dyDescent="0.45">
      <c r="A22" s="100"/>
      <c r="B22" s="17"/>
      <c r="C22" s="16"/>
      <c r="D22" s="2"/>
      <c r="E22" s="29"/>
      <c r="F22" s="29"/>
      <c r="G22" s="28"/>
      <c r="H22" s="28"/>
      <c r="I22" s="14"/>
      <c r="J22" s="14"/>
      <c r="K22" s="28"/>
      <c r="L22" s="28"/>
      <c r="M22" s="28"/>
      <c r="N22" s="28"/>
      <c r="O22" s="14"/>
      <c r="P22" s="28"/>
      <c r="Q22" s="28"/>
      <c r="R22" s="14"/>
      <c r="S22" s="14"/>
      <c r="T22" s="28"/>
      <c r="U22" s="14"/>
    </row>
    <row r="23" spans="1:21" s="15" customFormat="1" ht="31.5" customHeight="1" x14ac:dyDescent="0.45">
      <c r="A23" s="100"/>
      <c r="B23" s="17"/>
      <c r="C23" s="16"/>
      <c r="D23" s="2"/>
      <c r="E23" s="29"/>
      <c r="F23" s="29"/>
      <c r="G23" s="28"/>
      <c r="H23" s="28"/>
      <c r="I23" s="14"/>
      <c r="J23" s="14"/>
      <c r="K23" s="28"/>
      <c r="L23" s="28"/>
      <c r="M23" s="28"/>
      <c r="N23" s="28"/>
      <c r="O23" s="14"/>
      <c r="P23" s="28"/>
      <c r="Q23" s="28"/>
      <c r="R23" s="14"/>
      <c r="S23" s="14"/>
      <c r="T23" s="28"/>
      <c r="U23" s="14"/>
    </row>
    <row r="24" spans="1:21" s="15" customFormat="1" x14ac:dyDescent="0.45">
      <c r="A24" s="100"/>
      <c r="B24" s="19"/>
      <c r="C24" s="16"/>
      <c r="D24" s="2"/>
      <c r="E24" s="29"/>
      <c r="F24" s="29"/>
      <c r="G24" s="28"/>
      <c r="H24" s="28"/>
      <c r="I24" s="14"/>
      <c r="J24" s="14"/>
      <c r="K24" s="28"/>
      <c r="L24" s="28"/>
      <c r="M24" s="28"/>
      <c r="N24" s="28"/>
      <c r="O24" s="14"/>
      <c r="P24" s="28"/>
      <c r="Q24" s="28"/>
      <c r="R24" s="14"/>
      <c r="S24" s="14"/>
      <c r="T24" s="28"/>
      <c r="U24" s="14"/>
    </row>
    <row r="25" spans="1:21" s="15" customFormat="1" x14ac:dyDescent="0.45">
      <c r="A25" s="100"/>
      <c r="B25" s="19"/>
      <c r="C25" s="16"/>
      <c r="D25" s="2"/>
      <c r="E25" s="29"/>
      <c r="F25" s="29"/>
      <c r="G25" s="28"/>
      <c r="H25" s="28"/>
      <c r="I25" s="14"/>
      <c r="J25" s="14"/>
      <c r="K25" s="28"/>
      <c r="L25" s="28"/>
      <c r="M25" s="28"/>
      <c r="N25" s="28"/>
      <c r="O25" s="14"/>
      <c r="P25" s="28"/>
      <c r="Q25" s="28"/>
      <c r="R25" s="14"/>
      <c r="S25" s="14"/>
      <c r="T25" s="28"/>
      <c r="U25" s="14"/>
    </row>
    <row r="26" spans="1:21" x14ac:dyDescent="0.45">
      <c r="A26" s="100"/>
      <c r="B26" s="20"/>
      <c r="C26" s="16"/>
      <c r="D26" s="2"/>
    </row>
    <row r="27" spans="1:21" x14ac:dyDescent="0.45">
      <c r="A27" s="96"/>
      <c r="B27" s="21"/>
      <c r="C27" s="3"/>
      <c r="D27" s="12"/>
    </row>
    <row r="28" spans="1:21" x14ac:dyDescent="0.45">
      <c r="A28" s="97"/>
      <c r="B28" s="21"/>
      <c r="C28" s="3"/>
    </row>
    <row r="29" spans="1:21" x14ac:dyDescent="0.45">
      <c r="C29" s="3"/>
    </row>
  </sheetData>
  <mergeCells count="11">
    <mergeCell ref="P1:R1"/>
    <mergeCell ref="S1:U1"/>
    <mergeCell ref="A13:A18"/>
    <mergeCell ref="A19:A26"/>
    <mergeCell ref="A27:A28"/>
    <mergeCell ref="B1:B2"/>
    <mergeCell ref="C1:C2"/>
    <mergeCell ref="D1:D2"/>
    <mergeCell ref="G1:I1"/>
    <mergeCell ref="J1:L1"/>
    <mergeCell ref="M1:O1"/>
  </mergeCells>
  <conditionalFormatting sqref="G4:G5 U6 U3 U8:U12">
    <cfRule type="cellIs" dxfId="115" priority="107" operator="equal">
      <formula>5</formula>
    </cfRule>
    <cfRule type="cellIs" dxfId="114" priority="108" operator="equal">
      <formula>4</formula>
    </cfRule>
    <cfRule type="cellIs" dxfId="113" priority="109" operator="equal">
      <formula>3</formula>
    </cfRule>
    <cfRule type="cellIs" dxfId="112" priority="110" operator="equal">
      <formula>2</formula>
    </cfRule>
    <cfRule type="cellIs" dxfId="111" priority="111" operator="equal">
      <formula>1</formula>
    </cfRule>
    <cfRule type="cellIs" dxfId="110" priority="112" operator="equal">
      <formula>-1</formula>
    </cfRule>
    <cfRule type="cellIs" dxfId="109" priority="113" operator="equal">
      <formula>-2</formula>
    </cfRule>
    <cfRule type="cellIs" dxfId="108" priority="114" operator="equal">
      <formula>-3</formula>
    </cfRule>
    <cfRule type="cellIs" dxfId="107" priority="115" operator="equal">
      <formula>-4</formula>
    </cfRule>
    <cfRule type="cellIs" dxfId="106" priority="116" operator="equal">
      <formula>-5</formula>
    </cfRule>
  </conditionalFormatting>
  <conditionalFormatting sqref="U4:U5">
    <cfRule type="cellIs" dxfId="105" priority="97" operator="equal">
      <formula>5</formula>
    </cfRule>
    <cfRule type="cellIs" dxfId="104" priority="98" operator="equal">
      <formula>4</formula>
    </cfRule>
    <cfRule type="cellIs" dxfId="103" priority="99" operator="equal">
      <formula>3</formula>
    </cfRule>
    <cfRule type="cellIs" dxfId="102" priority="100" operator="equal">
      <formula>2</formula>
    </cfRule>
    <cfRule type="cellIs" dxfId="101" priority="101" operator="equal">
      <formula>1</formula>
    </cfRule>
    <cfRule type="cellIs" dxfId="100" priority="102" operator="equal">
      <formula>-1</formula>
    </cfRule>
    <cfRule type="cellIs" dxfId="99" priority="103" operator="equal">
      <formula>-2</formula>
    </cfRule>
    <cfRule type="cellIs" dxfId="98" priority="104" operator="equal">
      <formula>-3</formula>
    </cfRule>
    <cfRule type="cellIs" dxfId="97" priority="105" operator="equal">
      <formula>-4</formula>
    </cfRule>
    <cfRule type="cellIs" dxfId="96" priority="106" operator="equal">
      <formula>-5</formula>
    </cfRule>
  </conditionalFormatting>
  <conditionalFormatting sqref="G3">
    <cfRule type="cellIs" dxfId="95" priority="87" operator="equal">
      <formula>5</formula>
    </cfRule>
    <cfRule type="cellIs" dxfId="94" priority="88" operator="equal">
      <formula>4</formula>
    </cfRule>
    <cfRule type="cellIs" dxfId="93" priority="89" operator="equal">
      <formula>3</formula>
    </cfRule>
    <cfRule type="cellIs" dxfId="92" priority="90" operator="equal">
      <formula>2</formula>
    </cfRule>
    <cfRule type="cellIs" dxfId="91" priority="91" operator="equal">
      <formula>1</formula>
    </cfRule>
    <cfRule type="cellIs" dxfId="90" priority="92" operator="equal">
      <formula>-1</formula>
    </cfRule>
    <cfRule type="cellIs" dxfId="89" priority="93" operator="equal">
      <formula>-2</formula>
    </cfRule>
    <cfRule type="cellIs" dxfId="88" priority="94" operator="equal">
      <formula>-3</formula>
    </cfRule>
    <cfRule type="cellIs" dxfId="87" priority="95" operator="equal">
      <formula>-4</formula>
    </cfRule>
    <cfRule type="cellIs" dxfId="86" priority="96" operator="equal">
      <formula>-5</formula>
    </cfRule>
  </conditionalFormatting>
  <conditionalFormatting sqref="G6">
    <cfRule type="cellIs" dxfId="85" priority="77" operator="equal">
      <formula>5</formula>
    </cfRule>
    <cfRule type="cellIs" dxfId="84" priority="78" operator="equal">
      <formula>4</formula>
    </cfRule>
    <cfRule type="cellIs" dxfId="83" priority="79" operator="equal">
      <formula>3</formula>
    </cfRule>
    <cfRule type="cellIs" dxfId="82" priority="80" operator="equal">
      <formula>2</formula>
    </cfRule>
    <cfRule type="cellIs" dxfId="81" priority="81" operator="equal">
      <formula>1</formula>
    </cfRule>
    <cfRule type="cellIs" dxfId="80" priority="82" operator="equal">
      <formula>-1</formula>
    </cfRule>
    <cfRule type="cellIs" dxfId="79" priority="83" operator="equal">
      <formula>-2</formula>
    </cfRule>
    <cfRule type="cellIs" dxfId="78" priority="84" operator="equal">
      <formula>-3</formula>
    </cfRule>
    <cfRule type="cellIs" dxfId="77" priority="85" operator="equal">
      <formula>-4</formula>
    </cfRule>
    <cfRule type="cellIs" dxfId="76" priority="86" operator="equal">
      <formula>-5</formula>
    </cfRule>
  </conditionalFormatting>
  <conditionalFormatting sqref="G7">
    <cfRule type="cellIs" dxfId="75" priority="67" operator="equal">
      <formula>5</formula>
    </cfRule>
    <cfRule type="cellIs" dxfId="74" priority="68" operator="equal">
      <formula>4</formula>
    </cfRule>
    <cfRule type="cellIs" dxfId="73" priority="69" operator="equal">
      <formula>3</formula>
    </cfRule>
    <cfRule type="cellIs" dxfId="72" priority="70" operator="equal">
      <formula>2</formula>
    </cfRule>
    <cfRule type="cellIs" dxfId="71" priority="71" operator="equal">
      <formula>1</formula>
    </cfRule>
    <cfRule type="cellIs" dxfId="70" priority="72" operator="equal">
      <formula>-1</formula>
    </cfRule>
    <cfRule type="cellIs" dxfId="69" priority="73" operator="equal">
      <formula>-2</formula>
    </cfRule>
    <cfRule type="cellIs" dxfId="68" priority="74" operator="equal">
      <formula>-3</formula>
    </cfRule>
    <cfRule type="cellIs" dxfId="67" priority="75" operator="equal">
      <formula>-4</formula>
    </cfRule>
    <cfRule type="cellIs" dxfId="66" priority="76" operator="equal">
      <formula>-5</formula>
    </cfRule>
  </conditionalFormatting>
  <conditionalFormatting sqref="G9">
    <cfRule type="cellIs" dxfId="65" priority="57" operator="equal">
      <formula>5</formula>
    </cfRule>
    <cfRule type="cellIs" dxfId="64" priority="58" operator="equal">
      <formula>4</formula>
    </cfRule>
    <cfRule type="cellIs" dxfId="63" priority="59" operator="equal">
      <formula>3</formula>
    </cfRule>
    <cfRule type="cellIs" dxfId="62" priority="60" operator="equal">
      <formula>2</formula>
    </cfRule>
    <cfRule type="cellIs" dxfId="61" priority="61" operator="equal">
      <formula>1</formula>
    </cfRule>
    <cfRule type="cellIs" dxfId="60" priority="62" operator="equal">
      <formula>-1</formula>
    </cfRule>
    <cfRule type="cellIs" dxfId="59" priority="63" operator="equal">
      <formula>-2</formula>
    </cfRule>
    <cfRule type="cellIs" dxfId="58" priority="64" operator="equal">
      <formula>-3</formula>
    </cfRule>
    <cfRule type="cellIs" dxfId="57" priority="65" operator="equal">
      <formula>-4</formula>
    </cfRule>
    <cfRule type="cellIs" dxfId="56" priority="66" operator="equal">
      <formula>-5</formula>
    </cfRule>
  </conditionalFormatting>
  <conditionalFormatting sqref="G11">
    <cfRule type="cellIs" dxfId="55" priority="47" operator="equal">
      <formula>5</formula>
    </cfRule>
    <cfRule type="cellIs" dxfId="54" priority="48" operator="equal">
      <formula>4</formula>
    </cfRule>
    <cfRule type="cellIs" dxfId="53" priority="49" operator="equal">
      <formula>3</formula>
    </cfRule>
    <cfRule type="cellIs" dxfId="52" priority="50" operator="equal">
      <formula>2</formula>
    </cfRule>
    <cfRule type="cellIs" dxfId="51" priority="51" operator="equal">
      <formula>1</formula>
    </cfRule>
    <cfRule type="cellIs" dxfId="50" priority="52" operator="equal">
      <formula>-1</formula>
    </cfRule>
    <cfRule type="cellIs" dxfId="49" priority="53" operator="equal">
      <formula>-2</formula>
    </cfRule>
    <cfRule type="cellIs" dxfId="48" priority="54" operator="equal">
      <formula>-3</formula>
    </cfRule>
    <cfRule type="cellIs" dxfId="47" priority="55" operator="equal">
      <formula>-4</formula>
    </cfRule>
    <cfRule type="cellIs" dxfId="46" priority="56" operator="equal">
      <formula>-5</formula>
    </cfRule>
  </conditionalFormatting>
  <conditionalFormatting sqref="G8">
    <cfRule type="cellIs" dxfId="45" priority="37" operator="equal">
      <formula>5</formula>
    </cfRule>
    <cfRule type="cellIs" dxfId="44" priority="38" operator="equal">
      <formula>4</formula>
    </cfRule>
    <cfRule type="cellIs" dxfId="43" priority="39" operator="equal">
      <formula>3</formula>
    </cfRule>
    <cfRule type="cellIs" dxfId="42" priority="40" operator="equal">
      <formula>2</formula>
    </cfRule>
    <cfRule type="cellIs" dxfId="41" priority="41" operator="equal">
      <formula>1</formula>
    </cfRule>
    <cfRule type="cellIs" dxfId="40" priority="42" operator="equal">
      <formula>-1</formula>
    </cfRule>
    <cfRule type="cellIs" dxfId="39" priority="43" operator="equal">
      <formula>-2</formula>
    </cfRule>
    <cfRule type="cellIs" dxfId="38" priority="44" operator="equal">
      <formula>-3</formula>
    </cfRule>
    <cfRule type="cellIs" dxfId="37" priority="45" operator="equal">
      <formula>-4</formula>
    </cfRule>
    <cfRule type="cellIs" dxfId="36" priority="46" operator="equal">
      <formula>-5</formula>
    </cfRule>
  </conditionalFormatting>
  <conditionalFormatting sqref="G10">
    <cfRule type="cellIs" dxfId="35" priority="27" operator="equal">
      <formula>5</formula>
    </cfRule>
    <cfRule type="cellIs" dxfId="34" priority="28" operator="equal">
      <formula>4</formula>
    </cfRule>
    <cfRule type="cellIs" dxfId="33" priority="29" operator="equal">
      <formula>3</formula>
    </cfRule>
    <cfRule type="cellIs" dxfId="32" priority="30" operator="equal">
      <formula>2</formula>
    </cfRule>
    <cfRule type="cellIs" dxfId="31" priority="31" operator="equal">
      <formula>1</formula>
    </cfRule>
    <cfRule type="cellIs" dxfId="30" priority="32" operator="equal">
      <formula>-1</formula>
    </cfRule>
    <cfRule type="cellIs" dxfId="29" priority="33" operator="equal">
      <formula>-2</formula>
    </cfRule>
    <cfRule type="cellIs" dxfId="28" priority="34" operator="equal">
      <formula>-3</formula>
    </cfRule>
    <cfRule type="cellIs" dxfId="27" priority="35" operator="equal">
      <formula>-4</formula>
    </cfRule>
    <cfRule type="cellIs" dxfId="26" priority="36" operator="equal">
      <formula>-5</formula>
    </cfRule>
  </conditionalFormatting>
  <conditionalFormatting sqref="G12">
    <cfRule type="cellIs" dxfId="25" priority="17" operator="equal">
      <formula>5</formula>
    </cfRule>
    <cfRule type="cellIs" dxfId="24" priority="18" operator="equal">
      <formula>4</formula>
    </cfRule>
    <cfRule type="cellIs" dxfId="23" priority="19" operator="equal">
      <formula>3</formula>
    </cfRule>
    <cfRule type="cellIs" dxfId="22" priority="20" operator="equal">
      <formula>2</formula>
    </cfRule>
    <cfRule type="cellIs" dxfId="21" priority="21" operator="equal">
      <formula>1</formula>
    </cfRule>
    <cfRule type="cellIs" dxfId="20" priority="22" operator="equal">
      <formula>-1</formula>
    </cfRule>
    <cfRule type="cellIs" dxfId="19" priority="23" operator="equal">
      <formula>-2</formula>
    </cfRule>
    <cfRule type="cellIs" dxfId="18" priority="24" operator="equal">
      <formula>-3</formula>
    </cfRule>
    <cfRule type="cellIs" dxfId="17" priority="25" operator="equal">
      <formula>-4</formula>
    </cfRule>
    <cfRule type="cellIs" dxfId="16" priority="26" operator="equal">
      <formula>-5</formula>
    </cfRule>
  </conditionalFormatting>
  <conditionalFormatting sqref="U7">
    <cfRule type="cellIs" dxfId="15" priority="7" operator="equal">
      <formula>5</formula>
    </cfRule>
    <cfRule type="cellIs" dxfId="14" priority="8" operator="equal">
      <formula>4</formula>
    </cfRule>
    <cfRule type="cellIs" dxfId="13" priority="9" operator="equal">
      <formula>3</formula>
    </cfRule>
    <cfRule type="cellIs" dxfId="12" priority="10" operator="equal">
      <formula>2</formula>
    </cfRule>
    <cfRule type="cellIs" dxfId="11" priority="11" operator="equal">
      <formula>1</formula>
    </cfRule>
    <cfRule type="cellIs" dxfId="10" priority="12" operator="equal">
      <formula>-1</formula>
    </cfRule>
    <cfRule type="cellIs" dxfId="9" priority="13" operator="equal">
      <formula>-2</formula>
    </cfRule>
    <cfRule type="cellIs" dxfId="8" priority="14" operator="equal">
      <formula>-3</formula>
    </cfRule>
    <cfRule type="cellIs" dxfId="7" priority="15" operator="equal">
      <formula>-4</formula>
    </cfRule>
    <cfRule type="cellIs" dxfId="6" priority="16" operator="equal">
      <formula>-5</formula>
    </cfRule>
  </conditionalFormatting>
  <conditionalFormatting sqref="H3:T12">
    <cfRule type="cellIs" dxfId="5" priority="1" operator="between">
      <formula>1.5</formula>
      <formula>2.49</formula>
    </cfRule>
    <cfRule type="cellIs" dxfId="4" priority="2" operator="between">
      <formula>0.5</formula>
      <formula>1.49</formula>
    </cfRule>
    <cfRule type="cellIs" dxfId="3" priority="3" operator="between">
      <formula>-3.5</formula>
      <formula>-4.49</formula>
    </cfRule>
    <cfRule type="cellIs" dxfId="2" priority="4" operator="between">
      <formula>-2.5</formula>
      <formula>-3.49</formula>
    </cfRule>
    <cfRule type="cellIs" dxfId="1" priority="5" operator="between">
      <formula>-0.5</formula>
      <formula>-1.49</formula>
    </cfRule>
    <cfRule type="cellIs" dxfId="0" priority="6" operator="between">
      <formula>-1.5</formula>
      <formula>-2.49</formula>
    </cfRule>
  </conditionalFormatting>
  <pageMargins left="0.23622047244094491" right="0.23622047244094491" top="0.74803149606299213" bottom="0.74803149606299213" header="0.31496062992125984" footer="0.31496062992125984"/>
  <pageSetup paperSize="9" scale="1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Scores</vt:lpstr>
      <vt:lpstr>Scoring notes</vt:lpstr>
      <vt:lpstr>Ranked scores</vt:lpstr>
      <vt:lpstr>RMA weighting final score</vt:lpstr>
      <vt:lpstr>Sensitivity transport</vt:lpstr>
      <vt:lpstr>Sensitivity environment</vt:lpstr>
      <vt:lpstr>'RMA weighting final score'!Print_Area</vt:lpstr>
      <vt:lpstr>Scores!Print_Area</vt:lpstr>
      <vt:lpstr>'Sensitivity environment'!Print_Area</vt:lpstr>
      <vt:lpstr>'Sensitivity transport'!Print_Area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2023-02-26T20:57:01Z</dcterms:created>
  <dcterms:modified xsi:type="dcterms:W3CDTF">2023-02-26T21:00:51Z</dcterms:modified>
</cp:coreProperties>
</file>