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8_{169B8D8E-84E6-45B4-81AC-1662EFCDA388}" xr6:coauthVersionLast="47" xr6:coauthVersionMax="47" xr10:uidLastSave="{00000000-0000-0000-0000-000000000000}"/>
  <bookViews>
    <workbookView xWindow="-120" yWindow="-120" windowWidth="29040" windowHeight="15840" xr2:uid="{00000000-000D-0000-FFFF-FFFF00000000}"/>
  </bookViews>
  <sheets>
    <sheet name="Cover sheet" sheetId="5" r:id="rId1"/>
    <sheet name="Data1" sheetId="4" r:id="rId2"/>
    <sheet name="Crashes" sheetId="11" r:id="rId3"/>
    <sheet name="Factors"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4" l="1"/>
  <c r="C22"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E8F4B556-5D55-45BF-9CF5-E8C8646D2779}">
      <text>
        <r>
          <rPr>
            <sz val="9"/>
            <color indexed="81"/>
            <rFont val="Tahoma"/>
            <family val="2"/>
          </rPr>
          <t>Alcohol and/or drugs involved or suspected</t>
        </r>
      </text>
    </comment>
    <comment ref="B7" authorId="0" shapeId="0" xr:uid="{34557094-3B84-4A22-A371-E389C24CD9D9}">
      <text>
        <r>
          <rPr>
            <sz val="9"/>
            <color indexed="81"/>
            <rFont val="Tahoma"/>
            <family val="2"/>
          </rPr>
          <t>Includes sudden and long-term illness</t>
        </r>
      </text>
    </comment>
    <comment ref="B8" authorId="0" shapeId="0" xr:uid="{B5612DFE-FFA5-4B02-B6A9-0D1525FEDC91}">
      <text>
        <r>
          <rPr>
            <sz val="9"/>
            <color indexed="81"/>
            <rFont val="Tahoma"/>
            <family val="2"/>
          </rPr>
          <t>When required at give way, stop signs, lights, etc</t>
        </r>
      </text>
    </comment>
    <comment ref="B9" authorId="0" shapeId="0" xr:uid="{8FECAE2D-5B17-438A-83D0-6B315985C457}">
      <text>
        <r>
          <rPr>
            <sz val="9"/>
            <color indexed="81"/>
            <rFont val="Tahoma"/>
            <family val="2"/>
          </rPr>
          <t>Due to long trip, lack of sleep, etc</t>
        </r>
      </text>
    </comment>
    <comment ref="B10" authorId="0" shapeId="0" xr:uid="{5090B202-4147-4A87-89CD-FF061F99053C}">
      <text>
        <r>
          <rPr>
            <sz val="9"/>
            <color indexed="81"/>
            <rFont val="Tahoma"/>
            <family val="2"/>
          </rPr>
          <t>Turning from/into incorrect lane, incorrectly parked vehicle, etc</t>
        </r>
      </text>
    </comment>
    <comment ref="B11" authorId="0" shapeId="0" xr:uid="{D8DDF43E-74E5-40C1-B3C7-86735369F9F6}">
      <text>
        <r>
          <rPr>
            <sz val="9"/>
            <color indexed="81"/>
            <rFont val="Tahoma"/>
            <family val="2"/>
          </rPr>
          <t>Sudden actions, evading enforcement, animals, etc</t>
        </r>
      </text>
    </comment>
    <comment ref="B12" authorId="0" shapeId="0" xr:uid="{2F268A4D-57CD-4FBF-A44B-135E7E4238CD}">
      <text>
        <r>
          <rPr>
            <sz val="9"/>
            <color indexed="81"/>
            <rFont val="Tahoma"/>
            <family val="2"/>
          </rPr>
          <t>Without due care, on the left, etc</t>
        </r>
      </text>
    </comment>
    <comment ref="B13" authorId="0" shapeId="0" xr:uid="{CE1DFB33-FF09-4B58-AC56-2C257DA575BA}">
      <text>
        <r>
          <rPr>
            <sz val="9"/>
            <color indexed="81"/>
            <rFont val="Tahoma"/>
            <family val="2"/>
          </rPr>
          <t>Walking or running heedless of traffic etc</t>
        </r>
      </text>
    </comment>
    <comment ref="B14" authorId="0" shapeId="0" xr:uid="{DEA579A8-BBF7-47D9-9019-9FE744A7AE2B}">
      <text>
        <r>
          <rPr>
            <sz val="9"/>
            <color indexed="81"/>
            <rFont val="Tahoma"/>
            <family val="2"/>
          </rPr>
          <t>Lost control, Failed to/incorrect signal, wrong pedal, etc</t>
        </r>
      </text>
    </comment>
    <comment ref="B15" authorId="0" shapeId="0" xr:uid="{7B2566B2-22DE-4AC9-9812-705AE91C8A4B}">
      <text>
        <r>
          <rPr>
            <sz val="9"/>
            <color indexed="81"/>
            <rFont val="Tahoma"/>
            <family val="2"/>
          </rPr>
          <t>Misjudged speed, distance or position; inexperience, etc</t>
        </r>
      </text>
    </comment>
    <comment ref="B16" authorId="0" shapeId="0" xr:uid="{6D1DE0C2-B1DA-43A1-A921-611AC03FAB61}">
      <text>
        <r>
          <rPr>
            <sz val="9"/>
            <color indexed="81"/>
            <rFont val="Tahoma"/>
            <family val="2"/>
          </rPr>
          <t>Inattentive, Attention diverted, Did not check or notice, etc</t>
        </r>
      </text>
    </comment>
    <comment ref="B17" authorId="0" shapeId="0" xr:uid="{9CB45EC6-29E2-4057-AD97-CFC8E124A1E0}">
      <text>
        <r>
          <rPr>
            <sz val="9"/>
            <color indexed="81"/>
            <rFont val="Tahoma"/>
            <family val="2"/>
          </rPr>
          <t>Swung wide or cut corner, too far right, etc</t>
        </r>
      </text>
    </comment>
    <comment ref="B18" authorId="0" shapeId="0" xr:uid="{BE57ADE7-CC29-41A6-B494-371165B30DA3}">
      <text>
        <r>
          <rPr>
            <sz val="9"/>
            <color indexed="81"/>
            <rFont val="Tahoma"/>
            <family val="2"/>
          </rPr>
          <t>Road slippery, surface conditions, obstructions, visibility limited etc</t>
        </r>
      </text>
    </comment>
    <comment ref="B19" authorId="0" shapeId="0" xr:uid="{AE349D8A-98FA-4C63-B17B-54290A441F2B}">
      <text>
        <r>
          <rPr>
            <sz val="9"/>
            <color indexed="81"/>
            <rFont val="Tahoma"/>
            <family val="2"/>
          </rPr>
          <t>Inappropriate speed, racing, playing chicken, etc</t>
        </r>
      </text>
    </comment>
    <comment ref="B20" authorId="0" shapeId="0" xr:uid="{AD45FF30-6AA2-47F7-9C67-A033ABFD1F51}">
      <text>
        <r>
          <rPr>
            <sz val="9"/>
            <color indexed="81"/>
            <rFont val="Tahoma"/>
            <family val="2"/>
          </rPr>
          <t>Lights, brakes, tyres, steering, mechanical faults etc</t>
        </r>
      </text>
    </comment>
    <comment ref="B21" authorId="0" shapeId="0" xr:uid="{544DFAA4-9A45-42AA-B12A-902FE677E9B0}">
      <text>
        <r>
          <rPr>
            <sz val="9"/>
            <color indexed="81"/>
            <rFont val="Tahoma"/>
            <family val="2"/>
          </rPr>
          <t>Heavy rain, dazzling sun, strong wind, fog, snow</t>
        </r>
      </text>
    </comment>
  </commentList>
</comments>
</file>

<file path=xl/sharedStrings.xml><?xml version="1.0" encoding="utf-8"?>
<sst xmlns="http://schemas.openxmlformats.org/spreadsheetml/2006/main" count="113" uniqueCount="87">
  <si>
    <t>Total</t>
  </si>
  <si>
    <t>Request:</t>
  </si>
  <si>
    <t>Report produced by:</t>
  </si>
  <si>
    <t>Source database:</t>
  </si>
  <si>
    <t>Peer reviewed by:</t>
  </si>
  <si>
    <t xml:space="preserve">For further information, please contact </t>
  </si>
  <si>
    <t>StatisticalAnalysis@nzta.govt.nz</t>
  </si>
  <si>
    <t>Crash factor</t>
  </si>
  <si>
    <t>Disabled, old age or illness</t>
  </si>
  <si>
    <t>Failed to give way or stop</t>
  </si>
  <si>
    <t>Fatigue</t>
  </si>
  <si>
    <t>Incorrect lanes or position</t>
  </si>
  <si>
    <t>Miscellaneous factors</t>
  </si>
  <si>
    <t>Overtaking</t>
  </si>
  <si>
    <t>Pedestrian factors</t>
  </si>
  <si>
    <t>Poor handling</t>
  </si>
  <si>
    <t>Poor judgement</t>
  </si>
  <si>
    <t>Poor observation</t>
  </si>
  <si>
    <t>Position on Road</t>
  </si>
  <si>
    <t>Road factors</t>
  </si>
  <si>
    <t>Vehicle factors</t>
  </si>
  <si>
    <t>Weather</t>
  </si>
  <si>
    <t>Factors are counted once against a crash - i.e. two fatigued drivers count as one fatigue crash factor.</t>
  </si>
  <si>
    <t>Because a crash may have multiple factors there will be more total factors than crashes resulting in factors totalling more than 100% of all crashes</t>
  </si>
  <si>
    <t>Count</t>
  </si>
  <si>
    <t>Count is the number of crashes where that factor was a contributing factor to the crash. The Total is the sum of all the factors contributing to crashes.</t>
  </si>
  <si>
    <t>This information must be read in conjunction with the Caveats on the first page of this spreadsheet</t>
  </si>
  <si>
    <t>TOTAL factors</t>
  </si>
  <si>
    <t>Report Date:</t>
  </si>
  <si>
    <t>Data extract date:</t>
  </si>
  <si>
    <t>Year</t>
  </si>
  <si>
    <t>Deaths</t>
  </si>
  <si>
    <t>CAS</t>
  </si>
  <si>
    <t>Paul Phipps (Data Services)</t>
  </si>
  <si>
    <t>2022*</t>
  </si>
  <si>
    <t>Inappropriate Speed</t>
  </si>
  <si>
    <t>Alcohol and/or Drugs</t>
  </si>
  <si>
    <t>I want to know how many people have died after being struck by a vehicle whilst correctly using a pedestrian crossing
In the last 10 years, How many pedestrians have been killed after being hit by a vehicle when the pedestrians were using a zebra crossing in the correct manner?
Please provide details about the crashes and an exact location of those crashes and any relevant information about the circumstances surrounding the fatal crashes on pedestrian crossings</t>
  </si>
  <si>
    <t>Pedestrian deaths on pedestrian crossings</t>
  </si>
  <si>
    <t>Crash year</t>
  </si>
  <si>
    <t xml:space="preserve">Crash road </t>
  </si>
  <si>
    <t>Intersection</t>
  </si>
  <si>
    <t xml:space="preserve">Side road </t>
  </si>
  <si>
    <t>Longitude</t>
  </si>
  <si>
    <t>Latitude</t>
  </si>
  <si>
    <t>Yes</t>
  </si>
  <si>
    <t>No</t>
  </si>
  <si>
    <t>SH 1S</t>
  </si>
  <si>
    <t>GRAHAM ST</t>
  </si>
  <si>
    <t>Z CPK NEW WORLD</t>
  </si>
  <si>
    <t>HORSHAM DOWNS ROAD</t>
  </si>
  <si>
    <t>KARORI ROAD</t>
  </si>
  <si>
    <t>FANCOURT ST</t>
  </si>
  <si>
    <t>FERGUSON ST</t>
  </si>
  <si>
    <t>LINTON ST</t>
  </si>
  <si>
    <t>MOUNT ALBERT ROAD</t>
  </si>
  <si>
    <t>MANUKAU ROAD</t>
  </si>
  <si>
    <t>VALE ST</t>
  </si>
  <si>
    <t>BURETA ROAD</t>
  </si>
  <si>
    <t>MAIN ROAD</t>
  </si>
  <si>
    <t>ESSEX ST</t>
  </si>
  <si>
    <t>ROWANDALE AVENUE</t>
  </si>
  <si>
    <t>BENTON PLACE</t>
  </si>
  <si>
    <t>MACANDREW ROAD</t>
  </si>
  <si>
    <t>REID ROAD</t>
  </si>
  <si>
    <t>MOSSOP ROAD</t>
  </si>
  <si>
    <t>BRIDGE STREET</t>
  </si>
  <si>
    <t>TRAFALGAR STREET</t>
  </si>
  <si>
    <t>SH 2</t>
  </si>
  <si>
    <t>MOFFAT ROAD</t>
  </si>
  <si>
    <t>CARROLL STREET</t>
  </si>
  <si>
    <t>KING STREET WEST</t>
  </si>
  <si>
    <t>Crash num</t>
  </si>
  <si>
    <t>Factors contributing to 2013-2022* crashes where a pedestrian died on a pdestrian crossing</t>
  </si>
  <si>
    <t>2013-2022* crashes where a pedestrian died on a pedestrian crossing</t>
  </si>
  <si>
    <t>Direction from side road</t>
  </si>
  <si>
    <t>Distance from side road</t>
  </si>
  <si>
    <t>North</t>
  </si>
  <si>
    <t>East</t>
  </si>
  <si>
    <t>West</t>
  </si>
  <si>
    <t>South</t>
  </si>
  <si>
    <t>Peter McGinty (Data Services)</t>
  </si>
  <si>
    <t>GIRVEN ROAD</t>
  </si>
  <si>
    <t>HAWEA STREET</t>
  </si>
  <si>
    <t>Note: Included among these 15 deaths were three Wheeled pedestrian (wheelchairs, mobility scooters), one in 2013, 2019 and 2022. There were no  Skateboard, in-line skate pedestrian deaths</t>
  </si>
  <si>
    <t>* 2022 data in CAS is not yet complete but this is current from CAS as at 23/012023</t>
  </si>
  <si>
    <t>Blanks indicate that data was not recorded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</si>
</sst>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color theme="1"/>
      <name val="Arial"/>
      <family val="2"/>
    </font>
    <font>
      <sz val="10"/>
      <color theme="1"/>
      <name val="Arial"/>
      <family val="2"/>
    </font>
    <font>
      <sz val="10"/>
      <color theme="1"/>
      <name val="Arial"/>
      <family val="2"/>
    </font>
    <font>
      <sz val="10.5"/>
      <color theme="1"/>
      <name val="Calibri"/>
      <family val="2"/>
    </font>
    <font>
      <sz val="10"/>
      <name val="Arial"/>
      <family val="2"/>
    </font>
    <font>
      <sz val="10"/>
      <color theme="1"/>
      <name val="Lucida Sans"/>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name val="Arial"/>
      <family val="2"/>
    </font>
    <font>
      <i/>
      <sz val="10"/>
      <color theme="1"/>
      <name val="Arial"/>
      <family val="2"/>
    </font>
    <font>
      <sz val="10"/>
      <color theme="1"/>
      <name val="Arial"/>
      <family val="2"/>
    </font>
    <font>
      <sz val="12"/>
      <color theme="1"/>
      <name val="Arial"/>
      <family val="2"/>
    </font>
    <font>
      <sz val="11"/>
      <color theme="1"/>
      <name val="Arial"/>
      <family val="2"/>
    </font>
    <font>
      <b/>
      <sz val="10"/>
      <color theme="1"/>
      <name val="Arial"/>
      <family val="2"/>
    </font>
    <font>
      <i/>
      <u/>
      <sz val="10"/>
      <color theme="10"/>
      <name val="Arial"/>
      <family val="2"/>
    </font>
    <font>
      <sz val="9"/>
      <color indexed="81"/>
      <name val="Tahoma"/>
      <family val="2"/>
    </font>
    <font>
      <sz val="10"/>
      <color rgb="FFFF0000"/>
      <name val="Arial"/>
      <family val="2"/>
    </font>
  </fonts>
  <fills count="36">
    <fill>
      <patternFill patternType="none"/>
    </fill>
    <fill>
      <patternFill patternType="gray125"/>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3" fillId="0" borderId="0"/>
    <xf numFmtId="0" fontId="4" fillId="0" borderId="0"/>
    <xf numFmtId="0" fontId="5" fillId="0" borderId="0"/>
    <xf numFmtId="0" fontId="6" fillId="0" borderId="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5" applyNumberFormat="0" applyAlignment="0" applyProtection="0"/>
    <xf numFmtId="0" fontId="16" fillId="7" borderId="6" applyNumberFormat="0" applyAlignment="0" applyProtection="0"/>
    <xf numFmtId="0" fontId="17" fillId="7" borderId="5" applyNumberFormat="0" applyAlignment="0" applyProtection="0"/>
    <xf numFmtId="0" fontId="18" fillId="0" borderId="7" applyNumberFormat="0" applyFill="0" applyAlignment="0" applyProtection="0"/>
    <xf numFmtId="0" fontId="19" fillId="8" borderId="8" applyNumberFormat="0" applyAlignment="0" applyProtection="0"/>
    <xf numFmtId="0" fontId="20" fillId="0" borderId="0" applyNumberFormat="0" applyFill="0" applyBorder="0" applyAlignment="0" applyProtection="0"/>
    <xf numFmtId="0" fontId="7" fillId="9" borderId="9" applyNumberFormat="0" applyFont="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3" fillId="33" borderId="0" applyNumberFormat="0" applyBorder="0" applyAlignment="0" applyProtection="0"/>
    <xf numFmtId="0" fontId="24" fillId="0" borderId="0" applyNumberFormat="0" applyFill="0" applyBorder="0" applyAlignment="0" applyProtection="0"/>
  </cellStyleXfs>
  <cellXfs count="34">
    <xf numFmtId="0" fontId="0" fillId="0" borderId="0" xfId="0"/>
    <xf numFmtId="0" fontId="25" fillId="2" borderId="1" xfId="0" applyNumberFormat="1" applyFont="1" applyFill="1" applyBorder="1" applyAlignment="1" applyProtection="1">
      <alignment horizontal="center" vertical="center" wrapText="1"/>
    </xf>
    <xf numFmtId="0" fontId="25" fillId="35" borderId="1" xfId="0" applyNumberFormat="1" applyFont="1" applyFill="1" applyBorder="1" applyAlignment="1" applyProtection="1">
      <alignment horizontal="center" vertical="center" wrapText="1"/>
    </xf>
    <xf numFmtId="0" fontId="4" fillId="0" borderId="1" xfId="4" applyNumberFormat="1" applyFont="1" applyFill="1" applyBorder="1" applyAlignment="1" applyProtection="1">
      <alignment horizontal="center" vertical="center" wrapText="1"/>
    </xf>
    <xf numFmtId="0" fontId="4" fillId="0" borderId="0" xfId="3" applyFont="1" applyFill="1" applyBorder="1" applyAlignment="1">
      <alignment horizontal="left" vertical="center"/>
    </xf>
    <xf numFmtId="0" fontId="26" fillId="0" borderId="0" xfId="3" applyFont="1"/>
    <xf numFmtId="0" fontId="27" fillId="0" borderId="0" xfId="3" quotePrefix="1" applyFont="1"/>
    <xf numFmtId="0" fontId="27" fillId="0" borderId="0" xfId="3" applyFont="1"/>
    <xf numFmtId="0" fontId="25" fillId="2" borderId="1" xfId="0" applyNumberFormat="1" applyFont="1" applyFill="1" applyBorder="1" applyAlignment="1" applyProtection="1">
      <alignment horizontal="left" vertical="center" wrapText="1"/>
    </xf>
    <xf numFmtId="0" fontId="4" fillId="0" borderId="1" xfId="4" applyNumberFormat="1" applyFont="1" applyFill="1" applyBorder="1" applyAlignment="1" applyProtection="1">
      <alignment horizontal="left" vertical="center" wrapText="1"/>
    </xf>
    <xf numFmtId="0" fontId="25" fillId="35" borderId="1" xfId="0" applyNumberFormat="1" applyFont="1" applyFill="1" applyBorder="1" applyAlignment="1" applyProtection="1">
      <alignment horizontal="left" vertical="center" wrapText="1"/>
    </xf>
    <xf numFmtId="0" fontId="28" fillId="0" borderId="0" xfId="3" applyFont="1"/>
    <xf numFmtId="0" fontId="29" fillId="0" borderId="0" xfId="0" applyFont="1"/>
    <xf numFmtId="0" fontId="30" fillId="0" borderId="0" xfId="3" applyFont="1"/>
    <xf numFmtId="0" fontId="30" fillId="0" borderId="0" xfId="3" applyFont="1" applyAlignment="1">
      <alignment vertical="top"/>
    </xf>
    <xf numFmtId="0" fontId="31" fillId="0" borderId="0" xfId="46" applyFont="1"/>
    <xf numFmtId="3" fontId="25" fillId="35" borderId="1" xfId="0" applyNumberFormat="1" applyFont="1" applyFill="1" applyBorder="1" applyAlignment="1" applyProtection="1">
      <alignment horizontal="center" vertical="center" wrapText="1"/>
    </xf>
    <xf numFmtId="0" fontId="2" fillId="0" borderId="0" xfId="3" applyFont="1"/>
    <xf numFmtId="0" fontId="1" fillId="0" borderId="0" xfId="3" applyFont="1"/>
    <xf numFmtId="3" fontId="4" fillId="0" borderId="1" xfId="4" applyNumberFormat="1" applyFont="1" applyFill="1" applyBorder="1" applyAlignment="1" applyProtection="1">
      <alignment horizontal="center" vertical="center" wrapText="1"/>
    </xf>
    <xf numFmtId="0" fontId="0" fillId="0" borderId="0" xfId="3" applyFont="1"/>
    <xf numFmtId="14" fontId="0" fillId="0" borderId="0" xfId="3" applyNumberFormat="1" applyFont="1"/>
    <xf numFmtId="3" fontId="4" fillId="0" borderId="1" xfId="4" applyNumberFormat="1" applyFont="1" applyFill="1" applyBorder="1" applyAlignment="1" applyProtection="1">
      <alignment horizontal="left" vertical="center" wrapText="1"/>
    </xf>
    <xf numFmtId="0" fontId="33" fillId="0" borderId="0" xfId="0" applyFont="1"/>
    <xf numFmtId="0" fontId="25" fillId="2" borderId="1" xfId="0" applyFont="1" applyFill="1" applyBorder="1" applyAlignment="1">
      <alignment horizontal="center" vertical="center" wrapText="1"/>
    </xf>
    <xf numFmtId="3" fontId="4" fillId="0" borderId="1" xfId="4" applyNumberFormat="1" applyFont="1" applyBorder="1" applyAlignment="1">
      <alignment horizontal="center" vertical="center" wrapText="1"/>
    </xf>
    <xf numFmtId="0" fontId="26" fillId="0" borderId="0" xfId="2" applyFont="1" applyAlignment="1">
      <alignment horizontal="left"/>
    </xf>
    <xf numFmtId="0" fontId="0" fillId="0" borderId="0" xfId="3" applyFont="1" applyAlignment="1">
      <alignment wrapText="1"/>
    </xf>
    <xf numFmtId="0" fontId="0" fillId="0" borderId="0" xfId="0" applyAlignment="1">
      <alignment wrapText="1"/>
    </xf>
    <xf numFmtId="0" fontId="25" fillId="34" borderId="11" xfId="0" applyFont="1" applyFill="1" applyBorder="1" applyAlignment="1">
      <alignment horizontal="left" vertical="center" wrapText="1"/>
    </xf>
    <xf numFmtId="0" fontId="27" fillId="0" borderId="12" xfId="0" applyFont="1" applyBorder="1" applyAlignment="1">
      <alignment horizontal="left" wrapText="1"/>
    </xf>
    <xf numFmtId="0" fontId="0" fillId="0" borderId="12" xfId="0" applyBorder="1" applyAlignment="1">
      <alignment wrapText="1"/>
    </xf>
    <xf numFmtId="0" fontId="0" fillId="0" borderId="13" xfId="0" applyBorder="1" applyAlignment="1">
      <alignment wrapText="1"/>
    </xf>
    <xf numFmtId="0" fontId="27" fillId="0" borderId="13" xfId="0" applyFont="1" applyBorder="1" applyAlignment="1">
      <alignment horizontal="left" wrapText="1"/>
    </xf>
  </cellXfs>
  <cellStyles count="4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2" xfId="46" xr:uid="{5E3EE429-3E72-4314-9193-79F3B14F877A}"/>
    <cellStyle name="Input" xfId="13" builtinId="20" customBuiltin="1"/>
    <cellStyle name="Linked Cell" xfId="16" builtinId="24" customBuiltin="1"/>
    <cellStyle name="Neutral" xfId="12" builtinId="28" customBuiltin="1"/>
    <cellStyle name="Normal" xfId="0" builtinId="0" customBuiltin="1"/>
    <cellStyle name="Normal 2" xfId="2" xr:uid="{00000000-0005-0000-0000-000025000000}"/>
    <cellStyle name="Normal 3" xfId="3" xr:uid="{00000000-0005-0000-0000-000026000000}"/>
    <cellStyle name="Normal 4" xfId="1" xr:uid="{00000000-0005-0000-0000-000027000000}"/>
    <cellStyle name="Normal 5" xfId="4" xr:uid="{00000000-0005-0000-0000-000028000000}"/>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190499</xdr:rowOff>
    </xdr:from>
    <xdr:to>
      <xdr:col>16</xdr:col>
      <xdr:colOff>95250</xdr:colOff>
      <xdr:row>25</xdr:row>
      <xdr:rowOff>142875</xdr:rowOff>
    </xdr:to>
    <xdr:sp macro="" textlink="">
      <xdr:nvSpPr>
        <xdr:cNvPr id="4" name="TextBox 3">
          <a:extLst>
            <a:ext uri="{FF2B5EF4-FFF2-40B4-BE49-F238E27FC236}">
              <a16:creationId xmlns:a16="http://schemas.microsoft.com/office/drawing/2014/main" id="{C59ACADF-866E-4B77-B193-9D082116F4D1}"/>
            </a:ext>
          </a:extLst>
        </xdr:cNvPr>
        <xdr:cNvSpPr txBox="1"/>
      </xdr:nvSpPr>
      <xdr:spPr>
        <a:xfrm>
          <a:off x="609600" y="3857624"/>
          <a:ext cx="10287000" cy="2809876"/>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NZ" sz="1000" b="0" u="sng">
            <a:solidFill>
              <a:schemeClr val="dk1"/>
            </a:solidFill>
            <a:effectLst/>
            <a:latin typeface="Arial" panose="020B0604020202020204" pitchFamily="34" charset="0"/>
            <a:ea typeface="+mn-ea"/>
            <a:cs typeface="Arial" panose="020B0604020202020204" pitchFamily="34" charset="0"/>
          </a:endParaRPr>
        </a:p>
        <a:p>
          <a:r>
            <a:rPr lang="en-NZ" sz="1000" b="1" u="sng">
              <a:solidFill>
                <a:schemeClr val="dk1"/>
              </a:solidFill>
              <a:effectLst/>
              <a:latin typeface="Arial" panose="020B0604020202020204" pitchFamily="34" charset="0"/>
              <a:ea typeface="+mn-ea"/>
              <a:cs typeface="Arial" panose="020B0604020202020204" pitchFamily="34" charset="0"/>
            </a:rPr>
            <a:t>Please note</a:t>
          </a:r>
          <a:r>
            <a:rPr lang="en-NZ" sz="1000" b="1" u="sng" baseline="0">
              <a:solidFill>
                <a:schemeClr val="dk1"/>
              </a:solidFill>
              <a:effectLst/>
              <a:latin typeface="Arial" panose="020B0604020202020204" pitchFamily="34" charset="0"/>
              <a:ea typeface="+mn-ea"/>
              <a:cs typeface="Arial" panose="020B0604020202020204" pitchFamily="34" charset="0"/>
            </a:rPr>
            <a:t> the following concerning the data contained in this spreadsheet:</a:t>
          </a:r>
        </a:p>
        <a:p>
          <a:endParaRPr lang="en-NZ" sz="1000">
            <a:effectLst/>
            <a:latin typeface="Arial" panose="020B0604020202020204" pitchFamily="34" charset="0"/>
            <a:cs typeface="Arial" panose="020B0604020202020204" pitchFamily="34" charset="0"/>
          </a:endParaRPr>
        </a:p>
        <a:p>
          <a:pPr marL="171450" indent="-171450" eaLnBrk="1" fontAlgn="auto" latinLnBrk="0" hangingPunct="1">
            <a:buFont typeface="Arial" panose="020B0604020202020204" pitchFamily="34" charset="0"/>
            <a:buChar char="•"/>
          </a:pPr>
          <a:r>
            <a:rPr lang="en-NZ" sz="1000" b="0" baseline="0">
              <a:solidFill>
                <a:schemeClr val="dk1"/>
              </a:solidFill>
              <a:effectLst/>
              <a:latin typeface="Arial" panose="020B0604020202020204" pitchFamily="34" charset="0"/>
              <a:ea typeface="+mn-ea"/>
              <a:cs typeface="Arial" panose="020B0604020202020204" pitchFamily="34" charset="0"/>
            </a:rPr>
            <a:t>This data is provided from the road traffic crash database; Crash Analysis System (CAS) version 2.2.9</a:t>
          </a:r>
        </a:p>
        <a:p>
          <a:pPr marL="171450" indent="-171450" eaLnBrk="1" fontAlgn="auto" latinLnBrk="0" hangingPunct="1">
            <a:buFont typeface="Arial" panose="020B0604020202020204" pitchFamily="34" charset="0"/>
            <a:buChar char="•"/>
          </a:pPr>
          <a:r>
            <a:rPr lang="en-AU" sz="1000">
              <a:solidFill>
                <a:schemeClr val="dk1"/>
              </a:solidFill>
              <a:effectLst/>
              <a:latin typeface="Arial" panose="020B0604020202020204" pitchFamily="34" charset="0"/>
              <a:ea typeface="+mn-ea"/>
              <a:cs typeface="Arial" panose="020B0604020202020204" pitchFamily="34" charset="0"/>
            </a:rPr>
            <a:t>Waka Kotahi NZ Transport Agency </a:t>
          </a:r>
          <a:r>
            <a:rPr lang="en-NZ" sz="1000">
              <a:solidFill>
                <a:schemeClr val="dk1"/>
              </a:solidFill>
              <a:effectLst/>
              <a:latin typeface="Arial" panose="020B0604020202020204" pitchFamily="34" charset="0"/>
              <a:ea typeface="+mn-ea"/>
              <a:cs typeface="Arial" panose="020B0604020202020204" pitchFamily="34" charset="0"/>
            </a:rPr>
            <a:t>maintains</a:t>
          </a:r>
          <a:r>
            <a:rPr lang="en-AU" sz="1000">
              <a:solidFill>
                <a:schemeClr val="dk1"/>
              </a:solidFill>
              <a:effectLst/>
              <a:latin typeface="Arial" panose="020B0604020202020204" pitchFamily="34" charset="0"/>
              <a:ea typeface="+mn-ea"/>
              <a:cs typeface="Arial" panose="020B0604020202020204" pitchFamily="34" charset="0"/>
            </a:rPr>
            <a:t> the Crash Analysis System which is updated once a Traffic Crash Report (TCR) is received from NZ Police sometime after the crash.</a:t>
          </a:r>
          <a:endParaRPr lang="en-NZ" sz="1000">
            <a:effectLst/>
            <a:latin typeface="Arial" panose="020B0604020202020204" pitchFamily="34" charset="0"/>
            <a:cs typeface="Arial" panose="020B0604020202020204" pitchFamily="34" charset="0"/>
          </a:endParaRP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limited to fatal crashes for the years 2013 to 2022 as recorded in CAS to date - 23/01/2023.</a:t>
          </a: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limited to crashes involving pedestrians on pedestrian crossings, excluding crashes with a 711 'Pedestrian walking across heedless of traffic' contributing factor.</a:t>
          </a: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Pedestrian includes: Pedestrian, Wheeled pedestrian (wheelchairs, mobility scooters) and Skateboard, in-line skate.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i="0">
              <a:solidFill>
                <a:schemeClr val="dk1"/>
              </a:solidFill>
              <a:effectLst/>
              <a:latin typeface="Arial" panose="020B0604020202020204" pitchFamily="34" charset="0"/>
              <a:ea typeface="+mn-ea"/>
              <a:cs typeface="Arial" panose="020B0604020202020204" pitchFamily="34" charset="0"/>
            </a:rPr>
            <a:t>A crash, to be recorded in CAS must have occurred on a road. The CAS definition of a road is any street, motorway or beach, or a place to which the public have access with a motor vehicle, whether as of right or not e.g. a public car park.</a:t>
          </a:r>
          <a:endParaRPr lang="en-NZ" sz="1000" b="0" i="0" baseline="0">
            <a:solidFill>
              <a:schemeClr val="dk1"/>
            </a:solidFill>
            <a:effectLst/>
            <a:latin typeface="Arial" panose="020B0604020202020204" pitchFamily="34" charset="0"/>
            <a:ea typeface="+mn-ea"/>
            <a:cs typeface="Arial" panose="020B0604020202020204" pitchFamily="34" charset="0"/>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police reporting time frame and subsequent data processing there is a lag from the time of a crash to full and correct crash records within CAS.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nature of non-fatal crashes it is believed that these are under-reported, with the level of under-reporting decreasing with the increasing severity of the crash.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Covid-19 pandemic, NZ had a 4-level Alert system in place from 21 March 2020</a:t>
          </a:r>
          <a:r>
            <a:rPr lang="en-NZ" sz="1000" b="0" baseline="0">
              <a:solidFill>
                <a:schemeClr val="dk1"/>
              </a:solidFill>
              <a:effectLst/>
              <a:latin typeface="Arial" panose="020B0604020202020204" pitchFamily="34" charset="0"/>
              <a:ea typeface="+mn-ea"/>
              <a:cs typeface="Arial" panose="020B0604020202020204" pitchFamily="34" charset="0"/>
            </a:rPr>
            <a:t> until this changed to a Traffic Light system from 3 December 2021 to 12 September 2022.</a:t>
          </a:r>
          <a:r>
            <a:rPr lang="en-NZ" sz="1000" b="0">
              <a:solidFill>
                <a:schemeClr val="dk1"/>
              </a:solidFill>
              <a:effectLst/>
              <a:latin typeface="Arial" panose="020B0604020202020204" pitchFamily="34" charset="0"/>
              <a:ea typeface="+mn-ea"/>
              <a:cs typeface="Arial" panose="020B0604020202020204" pitchFamily="34" charset="0"/>
            </a:rPr>
            <a:t> The amount of traffic on the roads during level 4 lockdowns was greatly reduced, which consequently reduced the number of road crashes.</a:t>
          </a:r>
          <a:r>
            <a:rPr lang="en-NZ" sz="1000" b="0" baseline="0">
              <a:solidFill>
                <a:schemeClr val="dk1"/>
              </a:solidFill>
              <a:effectLst/>
              <a:latin typeface="Arial" panose="020B0604020202020204" pitchFamily="34" charset="0"/>
              <a:ea typeface="+mn-ea"/>
              <a:cs typeface="Arial" panose="020B0604020202020204" pitchFamily="34" charset="0"/>
            </a:rPr>
            <a:t>  Road movements under the Orange and Red levels of the Traffic Light system would also be reduced due to the restrictions in place</a:t>
          </a:r>
          <a:r>
            <a:rPr lang="en-NZ" sz="1000" b="0">
              <a:solidFill>
                <a:schemeClr val="dk1"/>
              </a:solidFill>
              <a:effectLst/>
              <a:latin typeface="Arial" panose="020B0604020202020204" pitchFamily="34" charset="0"/>
              <a:ea typeface="+mn-ea"/>
              <a:cs typeface="Arial" panose="020B0604020202020204" pitchFamily="34" charset="0"/>
            </a:rPr>
            <a:t>, so data from these periods will not align with previous trends.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The cause of a crash cannot necessarily be attributed to any one factor (eg fatigue) as a crash may have multiple factors.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a:effectLst/>
              <a:latin typeface="Arial" panose="020B0604020202020204" pitchFamily="34" charset="0"/>
              <a:cs typeface="Arial" panose="020B0604020202020204" pitchFamily="34" charset="0"/>
            </a:rPr>
            <a:t>2022 data is incomplete.</a:t>
          </a:r>
          <a:endParaRPr lang="en-NZ" sz="1100" b="0" baseline="0">
            <a:solidFill>
              <a:schemeClr val="dk1"/>
            </a:solidFill>
            <a:effectLst/>
            <a:latin typeface="+mn-lt"/>
            <a:ea typeface="+mn-ea"/>
            <a:cs typeface="+mn-cs"/>
          </a:endParaRPr>
        </a:p>
        <a:p>
          <a:pPr eaLnBrk="1" fontAlgn="auto" latinLnBrk="0" hangingPunct="1"/>
          <a:endParaRPr lang="en-NZ">
            <a:effectLst/>
          </a:endParaRPr>
        </a:p>
      </xdr:txBody>
    </xdr:sp>
    <xdr:clientData/>
  </xdr:twoCellAnchor>
  <xdr:twoCellAnchor editAs="oneCell">
    <xdr:from>
      <xdr:col>0</xdr:col>
      <xdr:colOff>0</xdr:colOff>
      <xdr:row>0</xdr:row>
      <xdr:rowOff>0</xdr:rowOff>
    </xdr:from>
    <xdr:to>
      <xdr:col>2</xdr:col>
      <xdr:colOff>437532</xdr:colOff>
      <xdr:row>1</xdr:row>
      <xdr:rowOff>9525</xdr:rowOff>
    </xdr:to>
    <xdr:pic>
      <xdr:nvPicPr>
        <xdr:cNvPr id="7" name="Picture 6" descr="Waka Kotahi logo">
          <a:extLst>
            <a:ext uri="{FF2B5EF4-FFF2-40B4-BE49-F238E27FC236}">
              <a16:creationId xmlns:a16="http://schemas.microsoft.com/office/drawing/2014/main" id="{DE2F01BF-4A0E-45AB-9A9B-67A8F42E67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2350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4B56C-D12F-40C1-910F-E047FC7BAA67}">
  <dimension ref="B1:P28"/>
  <sheetViews>
    <sheetView showGridLines="0" tabSelected="1" topLeftCell="A10" zoomScaleNormal="100" workbookViewId="0">
      <selection activeCell="F9" sqref="F9"/>
    </sheetView>
  </sheetViews>
  <sheetFormatPr defaultColWidth="9.140625" defaultRowHeight="15" x14ac:dyDescent="0.2"/>
  <cols>
    <col min="1" max="1" width="9.140625" style="11"/>
    <col min="2" max="2" width="22.140625" style="11" customWidth="1"/>
    <col min="3" max="3" width="11.85546875" style="11" customWidth="1"/>
    <col min="4" max="16384" width="9.140625" style="11"/>
  </cols>
  <sheetData>
    <row r="1" spans="2:16" ht="50.25" customHeight="1" x14ac:dyDescent="0.2">
      <c r="E1" s="12"/>
    </row>
    <row r="4" spans="2:16" s="7" customFormat="1" ht="12.75" x14ac:dyDescent="0.2">
      <c r="B4" s="13" t="s">
        <v>28</v>
      </c>
      <c r="C4" s="21">
        <v>44949</v>
      </c>
    </row>
    <row r="5" spans="2:16" s="7" customFormat="1" ht="12.75" x14ac:dyDescent="0.2">
      <c r="B5" s="13" t="s">
        <v>29</v>
      </c>
      <c r="C5" s="21">
        <v>44949</v>
      </c>
    </row>
    <row r="6" spans="2:16" s="7" customFormat="1" ht="91.5" customHeight="1" x14ac:dyDescent="0.2">
      <c r="B6" s="14" t="s">
        <v>1</v>
      </c>
      <c r="C6" s="27" t="s">
        <v>37</v>
      </c>
      <c r="D6" s="28"/>
      <c r="E6" s="28"/>
      <c r="F6" s="28"/>
      <c r="G6" s="28"/>
      <c r="H6" s="28"/>
      <c r="I6" s="28"/>
      <c r="J6" s="28"/>
      <c r="K6" s="28"/>
      <c r="L6" s="28"/>
      <c r="M6" s="28"/>
      <c r="N6" s="28"/>
      <c r="O6" s="28"/>
      <c r="P6" s="28"/>
    </row>
    <row r="7" spans="2:16" s="7" customFormat="1" ht="12.75" x14ac:dyDescent="0.2">
      <c r="B7" s="13" t="s">
        <v>3</v>
      </c>
      <c r="C7" s="17" t="s">
        <v>32</v>
      </c>
    </row>
    <row r="8" spans="2:16" s="7" customFormat="1" ht="12.75" x14ac:dyDescent="0.2">
      <c r="B8" s="13" t="s">
        <v>2</v>
      </c>
      <c r="C8" s="18" t="s">
        <v>33</v>
      </c>
    </row>
    <row r="9" spans="2:16" s="7" customFormat="1" ht="12.75" x14ac:dyDescent="0.2">
      <c r="B9" s="13" t="s">
        <v>4</v>
      </c>
      <c r="C9" s="20" t="s">
        <v>81</v>
      </c>
    </row>
    <row r="10" spans="2:16" x14ac:dyDescent="0.2">
      <c r="B10" s="7"/>
      <c r="C10" s="7"/>
    </row>
    <row r="28" spans="2:4" x14ac:dyDescent="0.2">
      <c r="B28" s="26" t="s">
        <v>5</v>
      </c>
      <c r="C28" s="26"/>
      <c r="D28" s="15" t="s">
        <v>6</v>
      </c>
    </row>
  </sheetData>
  <mergeCells count="2">
    <mergeCell ref="B28:C28"/>
    <mergeCell ref="C6:P6"/>
  </mergeCells>
  <hyperlinks>
    <hyperlink ref="D28" r:id="rId1" xr:uid="{A84E09C7-461F-4DE4-A2C7-9B9D8A183BF4}"/>
  </hyperlinks>
  <pageMargins left="0.7" right="0.7" top="0.75" bottom="0.75" header="0.3" footer="0.3"/>
  <pageSetup orientation="portrait" r:id="rId2"/>
  <headerFooter>
    <oddHeader>&amp;L&amp;16&amp;F&amp;R&amp;G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19"/>
  <sheetViews>
    <sheetView showGridLines="0" zoomScaleNormal="100" workbookViewId="0">
      <selection activeCell="D24" sqref="D24"/>
    </sheetView>
  </sheetViews>
  <sheetFormatPr defaultColWidth="9.140625" defaultRowHeight="12.75" x14ac:dyDescent="0.2"/>
  <cols>
    <col min="1" max="1" width="9.140625" style="7"/>
    <col min="2" max="2" width="12.140625" style="7" customWidth="1"/>
    <col min="3" max="3" width="11.85546875" style="7" customWidth="1"/>
    <col min="4" max="16384" width="9.140625" style="7"/>
  </cols>
  <sheetData>
    <row r="2" spans="2:5" x14ac:dyDescent="0.2">
      <c r="B2" s="5" t="s">
        <v>26</v>
      </c>
    </row>
    <row r="4" spans="2:5" ht="27" customHeight="1" x14ac:dyDescent="0.2">
      <c r="B4" s="29" t="s">
        <v>38</v>
      </c>
      <c r="C4" s="30"/>
      <c r="E4" s="6"/>
    </row>
    <row r="5" spans="2:5" x14ac:dyDescent="0.2">
      <c r="B5" s="1" t="s">
        <v>30</v>
      </c>
      <c r="C5" s="1" t="s">
        <v>31</v>
      </c>
      <c r="E5" s="6"/>
    </row>
    <row r="6" spans="2:5" x14ac:dyDescent="0.2">
      <c r="B6" s="3">
        <v>2013</v>
      </c>
      <c r="C6" s="19">
        <v>1</v>
      </c>
      <c r="E6" s="6"/>
    </row>
    <row r="7" spans="2:5" x14ac:dyDescent="0.2">
      <c r="B7" s="3">
        <v>2014</v>
      </c>
      <c r="C7" s="19">
        <v>3</v>
      </c>
      <c r="E7" s="6"/>
    </row>
    <row r="8" spans="2:5" x14ac:dyDescent="0.2">
      <c r="B8" s="3">
        <v>2015</v>
      </c>
      <c r="C8" s="19">
        <v>1</v>
      </c>
    </row>
    <row r="9" spans="2:5" x14ac:dyDescent="0.2">
      <c r="B9" s="3">
        <v>2016</v>
      </c>
      <c r="C9" s="19">
        <v>0</v>
      </c>
      <c r="E9" s="6"/>
    </row>
    <row r="10" spans="2:5" x14ac:dyDescent="0.2">
      <c r="B10" s="3">
        <v>2017</v>
      </c>
      <c r="C10" s="19">
        <v>2</v>
      </c>
    </row>
    <row r="11" spans="2:5" x14ac:dyDescent="0.2">
      <c r="B11" s="3">
        <v>2018</v>
      </c>
      <c r="C11" s="19">
        <v>1</v>
      </c>
    </row>
    <row r="12" spans="2:5" x14ac:dyDescent="0.2">
      <c r="B12" s="3">
        <v>2019</v>
      </c>
      <c r="C12" s="19">
        <v>2</v>
      </c>
    </row>
    <row r="13" spans="2:5" x14ac:dyDescent="0.2">
      <c r="B13" s="3">
        <v>2020</v>
      </c>
      <c r="C13" s="19">
        <v>2</v>
      </c>
    </row>
    <row r="14" spans="2:5" x14ac:dyDescent="0.2">
      <c r="B14" s="3">
        <v>2021</v>
      </c>
      <c r="C14" s="19">
        <v>0</v>
      </c>
    </row>
    <row r="15" spans="2:5" x14ac:dyDescent="0.2">
      <c r="B15" s="3" t="s">
        <v>34</v>
      </c>
      <c r="C15" s="19">
        <v>3</v>
      </c>
    </row>
    <row r="16" spans="2:5" x14ac:dyDescent="0.2">
      <c r="B16" s="2" t="s">
        <v>0</v>
      </c>
      <c r="C16" s="16">
        <f>SUM(C6:C15)</f>
        <v>15</v>
      </c>
    </row>
    <row r="18" spans="2:2" x14ac:dyDescent="0.2">
      <c r="B18" s="4" t="s">
        <v>85</v>
      </c>
    </row>
    <row r="19" spans="2:2" x14ac:dyDescent="0.2">
      <c r="B19" s="20" t="s">
        <v>84</v>
      </c>
    </row>
  </sheetData>
  <mergeCells count="1">
    <mergeCell ref="B4:C4"/>
  </mergeCells>
  <pageMargins left="0.7" right="0.7" top="0.75" bottom="0.75" header="0.3" footer="0.3"/>
  <pageSetup orientation="portrait" r:id="rId1"/>
  <headerFooter>
    <oddHeader>&amp;L&amp;16&amp;F&amp;R&amp;G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8F39B-A53D-47EE-8DB6-60847DBA2DBB}">
  <dimension ref="A2:J22"/>
  <sheetViews>
    <sheetView showGridLines="0" zoomScaleNormal="100" workbookViewId="0">
      <selection activeCell="G23" sqref="G23"/>
    </sheetView>
  </sheetViews>
  <sheetFormatPr defaultColWidth="9.140625" defaultRowHeight="15" x14ac:dyDescent="0.2"/>
  <cols>
    <col min="1" max="1" width="13.42578125" style="11" bestFit="1" customWidth="1"/>
    <col min="2" max="3" width="9.140625" style="11"/>
    <col min="4" max="4" width="21.7109375" style="11" bestFit="1" customWidth="1"/>
    <col min="5" max="5" width="11.7109375" style="11" customWidth="1"/>
    <col min="6" max="6" width="24.42578125" style="11" bestFit="1" customWidth="1"/>
    <col min="7" max="7" width="17.140625" style="11" customWidth="1"/>
    <col min="8" max="8" width="17" style="11" customWidth="1"/>
    <col min="9" max="9" width="11.5703125" style="11" bestFit="1" customWidth="1"/>
    <col min="10" max="10" width="12.140625" style="11" bestFit="1" customWidth="1"/>
    <col min="11" max="16384" width="9.140625" style="11"/>
  </cols>
  <sheetData>
    <row r="2" spans="1:10" x14ac:dyDescent="0.2">
      <c r="B2" s="5" t="s">
        <v>26</v>
      </c>
    </row>
    <row r="3" spans="1:10" x14ac:dyDescent="0.2">
      <c r="A3" s="18"/>
    </row>
    <row r="4" spans="1:10" ht="24" customHeight="1" x14ac:dyDescent="0.2">
      <c r="B4" s="29" t="s">
        <v>74</v>
      </c>
      <c r="C4" s="30"/>
      <c r="D4" s="31"/>
      <c r="E4" s="31"/>
      <c r="F4" s="31"/>
      <c r="G4" s="31"/>
      <c r="H4" s="31"/>
      <c r="I4" s="31"/>
      <c r="J4" s="32"/>
    </row>
    <row r="5" spans="1:10" ht="25.5" x14ac:dyDescent="0.2">
      <c r="A5" s="23"/>
      <c r="B5" s="1" t="s">
        <v>72</v>
      </c>
      <c r="C5" s="1" t="s">
        <v>39</v>
      </c>
      <c r="D5" s="1" t="s">
        <v>40</v>
      </c>
      <c r="E5" s="1" t="s">
        <v>41</v>
      </c>
      <c r="F5" s="1" t="s">
        <v>42</v>
      </c>
      <c r="G5" s="24" t="s">
        <v>75</v>
      </c>
      <c r="H5" s="24" t="s">
        <v>76</v>
      </c>
      <c r="I5" s="1" t="s">
        <v>43</v>
      </c>
      <c r="J5" s="1" t="s">
        <v>44</v>
      </c>
    </row>
    <row r="6" spans="1:10" x14ac:dyDescent="0.2">
      <c r="A6" s="23"/>
      <c r="B6" s="19">
        <v>1</v>
      </c>
      <c r="C6" s="3">
        <v>2013</v>
      </c>
      <c r="D6" s="22" t="s">
        <v>47</v>
      </c>
      <c r="E6" s="19" t="s">
        <v>46</v>
      </c>
      <c r="F6" s="22" t="s">
        <v>48</v>
      </c>
      <c r="G6" s="25" t="s">
        <v>77</v>
      </c>
      <c r="H6" s="25">
        <v>60</v>
      </c>
      <c r="I6" s="3">
        <v>171.71926879882801</v>
      </c>
      <c r="J6" s="3">
        <v>-43.920524597167898</v>
      </c>
    </row>
    <row r="7" spans="1:10" x14ac:dyDescent="0.2">
      <c r="A7" s="23"/>
      <c r="B7" s="19">
        <v>2</v>
      </c>
      <c r="C7" s="3">
        <v>2014</v>
      </c>
      <c r="D7" s="22" t="s">
        <v>49</v>
      </c>
      <c r="E7" s="19" t="s">
        <v>46</v>
      </c>
      <c r="F7" s="22" t="s">
        <v>50</v>
      </c>
      <c r="G7" s="25" t="s">
        <v>78</v>
      </c>
      <c r="H7" s="25">
        <v>70</v>
      </c>
      <c r="I7" s="3">
        <v>175.27392578125</v>
      </c>
      <c r="J7" s="3">
        <v>-37.7285346984863</v>
      </c>
    </row>
    <row r="8" spans="1:10" x14ac:dyDescent="0.2">
      <c r="A8" s="23"/>
      <c r="B8" s="19">
        <v>3</v>
      </c>
      <c r="C8" s="3">
        <v>2014</v>
      </c>
      <c r="D8" s="22" t="s">
        <v>51</v>
      </c>
      <c r="E8" s="19" t="s">
        <v>46</v>
      </c>
      <c r="F8" s="22" t="s">
        <v>52</v>
      </c>
      <c r="G8" s="25" t="s">
        <v>78</v>
      </c>
      <c r="H8" s="25">
        <v>15</v>
      </c>
      <c r="I8" s="3">
        <v>174.74320983886699</v>
      </c>
      <c r="J8" s="3">
        <v>-41.283073425292898</v>
      </c>
    </row>
    <row r="9" spans="1:10" x14ac:dyDescent="0.2">
      <c r="A9" s="23"/>
      <c r="B9" s="19">
        <v>4</v>
      </c>
      <c r="C9" s="3">
        <v>2014</v>
      </c>
      <c r="D9" s="22" t="s">
        <v>53</v>
      </c>
      <c r="E9" s="19" t="s">
        <v>46</v>
      </c>
      <c r="F9" s="22" t="s">
        <v>54</v>
      </c>
      <c r="G9" s="25" t="s">
        <v>79</v>
      </c>
      <c r="H9" s="25">
        <v>50</v>
      </c>
      <c r="I9" s="3">
        <v>175.610916137695</v>
      </c>
      <c r="J9" s="3">
        <v>-40.360626220703097</v>
      </c>
    </row>
    <row r="10" spans="1:10" x14ac:dyDescent="0.2">
      <c r="A10" s="23"/>
      <c r="B10" s="19">
        <v>5</v>
      </c>
      <c r="C10" s="3">
        <v>2015</v>
      </c>
      <c r="D10" s="22" t="s">
        <v>55</v>
      </c>
      <c r="E10" s="19" t="s">
        <v>46</v>
      </c>
      <c r="F10" s="22" t="s">
        <v>56</v>
      </c>
      <c r="G10" s="25" t="s">
        <v>79</v>
      </c>
      <c r="H10" s="25">
        <v>40</v>
      </c>
      <c r="I10" s="3">
        <v>174.77557373046801</v>
      </c>
      <c r="J10" s="3">
        <v>-36.911861419677699</v>
      </c>
    </row>
    <row r="11" spans="1:10" x14ac:dyDescent="0.2">
      <c r="A11" s="23"/>
      <c r="B11" s="19">
        <v>6</v>
      </c>
      <c r="C11" s="3">
        <v>2017</v>
      </c>
      <c r="D11" s="22" t="s">
        <v>57</v>
      </c>
      <c r="E11" s="19" t="s">
        <v>46</v>
      </c>
      <c r="F11" s="22" t="s">
        <v>58</v>
      </c>
      <c r="G11" s="25" t="s">
        <v>78</v>
      </c>
      <c r="H11" s="25">
        <v>20</v>
      </c>
      <c r="I11" s="3">
        <v>176.15309143066401</v>
      </c>
      <c r="J11" s="3">
        <v>-37.669612884521399</v>
      </c>
    </row>
    <row r="12" spans="1:10" x14ac:dyDescent="0.2">
      <c r="A12" s="23"/>
      <c r="B12" s="19">
        <v>7</v>
      </c>
      <c r="C12" s="3">
        <v>2017</v>
      </c>
      <c r="D12" s="22" t="s">
        <v>59</v>
      </c>
      <c r="E12" s="19" t="s">
        <v>46</v>
      </c>
      <c r="F12" s="22" t="s">
        <v>60</v>
      </c>
      <c r="G12" s="25" t="s">
        <v>77</v>
      </c>
      <c r="H12" s="25">
        <v>10</v>
      </c>
      <c r="I12" s="3">
        <v>174.82501220703099</v>
      </c>
      <c r="J12" s="3">
        <v>-41.1695747375488</v>
      </c>
    </row>
    <row r="13" spans="1:10" x14ac:dyDescent="0.2">
      <c r="A13" s="23"/>
      <c r="B13" s="19">
        <v>8</v>
      </c>
      <c r="C13" s="3">
        <v>2018</v>
      </c>
      <c r="D13" s="22" t="s">
        <v>61</v>
      </c>
      <c r="E13" s="19" t="s">
        <v>46</v>
      </c>
      <c r="F13" s="22" t="s">
        <v>62</v>
      </c>
      <c r="G13" s="25" t="s">
        <v>77</v>
      </c>
      <c r="H13" s="25">
        <v>70</v>
      </c>
      <c r="I13" s="3">
        <v>174.87492370605401</v>
      </c>
      <c r="J13" s="3">
        <v>-37.024772644042898</v>
      </c>
    </row>
    <row r="14" spans="1:10" x14ac:dyDescent="0.2">
      <c r="A14" s="23"/>
      <c r="B14" s="19">
        <v>9</v>
      </c>
      <c r="C14" s="3">
        <v>2019</v>
      </c>
      <c r="D14" s="22" t="s">
        <v>82</v>
      </c>
      <c r="E14" s="19" t="s">
        <v>46</v>
      </c>
      <c r="F14" s="22" t="s">
        <v>83</v>
      </c>
      <c r="G14" s="25" t="s">
        <v>79</v>
      </c>
      <c r="H14" s="25">
        <v>55</v>
      </c>
      <c r="I14" s="3">
        <v>176.229645</v>
      </c>
      <c r="J14" s="3">
        <v>-37.673527</v>
      </c>
    </row>
    <row r="15" spans="1:10" x14ac:dyDescent="0.2">
      <c r="A15" s="23"/>
      <c r="B15" s="19">
        <v>10</v>
      </c>
      <c r="C15" s="3">
        <v>2019</v>
      </c>
      <c r="D15" s="22" t="s">
        <v>63</v>
      </c>
      <c r="E15" s="19" t="s">
        <v>46</v>
      </c>
      <c r="F15" s="22" t="s">
        <v>64</v>
      </c>
      <c r="G15" s="25" t="s">
        <v>78</v>
      </c>
      <c r="H15" s="25">
        <v>55</v>
      </c>
      <c r="I15" s="3">
        <v>170.49934387207</v>
      </c>
      <c r="J15" s="3">
        <v>-45.897048950195298</v>
      </c>
    </row>
    <row r="16" spans="1:10" x14ac:dyDescent="0.2">
      <c r="A16" s="23"/>
      <c r="B16" s="19">
        <v>11</v>
      </c>
      <c r="C16" s="3">
        <v>2020</v>
      </c>
      <c r="D16" s="22" t="s">
        <v>59</v>
      </c>
      <c r="E16" s="19" t="s">
        <v>46</v>
      </c>
      <c r="F16" s="22" t="s">
        <v>65</v>
      </c>
      <c r="G16" s="25" t="s">
        <v>77</v>
      </c>
      <c r="H16" s="25">
        <v>261</v>
      </c>
      <c r="I16" s="3">
        <v>175.87488400000001</v>
      </c>
      <c r="J16" s="3">
        <v>-38.221150000000002</v>
      </c>
    </row>
    <row r="17" spans="1:10" x14ac:dyDescent="0.2">
      <c r="A17" s="23"/>
      <c r="B17" s="19">
        <v>12</v>
      </c>
      <c r="C17" s="3">
        <v>2020</v>
      </c>
      <c r="D17" s="22" t="s">
        <v>66</v>
      </c>
      <c r="E17" s="19" t="s">
        <v>45</v>
      </c>
      <c r="F17" s="22" t="s">
        <v>67</v>
      </c>
      <c r="G17" s="25"/>
      <c r="H17" s="25"/>
      <c r="I17" s="3">
        <v>173.284133</v>
      </c>
      <c r="J17" s="3">
        <v>-41.272533000000003</v>
      </c>
    </row>
    <row r="18" spans="1:10" x14ac:dyDescent="0.2">
      <c r="A18" s="23"/>
      <c r="B18" s="19">
        <v>13</v>
      </c>
      <c r="C18" s="3">
        <v>2022</v>
      </c>
      <c r="D18" s="22" t="s">
        <v>68</v>
      </c>
      <c r="E18" s="19" t="s">
        <v>46</v>
      </c>
      <c r="F18" s="22" t="s">
        <v>69</v>
      </c>
      <c r="G18" s="25" t="s">
        <v>79</v>
      </c>
      <c r="H18" s="25">
        <v>55</v>
      </c>
      <c r="I18" s="3">
        <v>176.110965999999</v>
      </c>
      <c r="J18" s="3">
        <v>-37.695585000000001</v>
      </c>
    </row>
    <row r="19" spans="1:10" x14ac:dyDescent="0.2">
      <c r="A19" s="23"/>
      <c r="B19" s="19">
        <v>14</v>
      </c>
      <c r="C19" s="3">
        <v>2022</v>
      </c>
      <c r="D19" s="22" t="s">
        <v>70</v>
      </c>
      <c r="E19" s="19" t="s">
        <v>46</v>
      </c>
      <c r="F19" s="22" t="s">
        <v>71</v>
      </c>
      <c r="G19" s="25" t="s">
        <v>80</v>
      </c>
      <c r="H19" s="25">
        <v>127</v>
      </c>
      <c r="I19" s="3">
        <v>175.16451900000001</v>
      </c>
      <c r="J19" s="3">
        <v>-38.335419000000002</v>
      </c>
    </row>
    <row r="21" spans="1:10" x14ac:dyDescent="0.2">
      <c r="B21" s="4" t="s">
        <v>85</v>
      </c>
    </row>
    <row r="22" spans="1:10" x14ac:dyDescent="0.2">
      <c r="B22" s="18" t="s">
        <v>86</v>
      </c>
    </row>
  </sheetData>
  <mergeCells count="1">
    <mergeCell ref="B4:J4"/>
  </mergeCells>
  <pageMargins left="0.7" right="0.7" top="0.75" bottom="0.75" header="0.3" footer="0.3"/>
  <pageSetup orientation="portrait" r:id="rId1"/>
  <headerFooter>
    <oddHeader>&amp;L&amp;16&amp;F&amp;R&amp;G</oddHead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445A8-E2DC-49C4-82BB-B6F517BEA630}">
  <dimension ref="B2:C27"/>
  <sheetViews>
    <sheetView showGridLines="0" zoomScaleNormal="100" workbookViewId="0">
      <selection activeCell="J35" sqref="J35"/>
    </sheetView>
  </sheetViews>
  <sheetFormatPr defaultColWidth="9.140625" defaultRowHeight="12.75" x14ac:dyDescent="0.2"/>
  <cols>
    <col min="1" max="1" width="9.140625" style="7"/>
    <col min="2" max="2" width="28.5703125" style="7" customWidth="1"/>
    <col min="3" max="16384" width="9.140625" style="7"/>
  </cols>
  <sheetData>
    <row r="2" spans="2:3" x14ac:dyDescent="0.2">
      <c r="B2" s="5" t="s">
        <v>26</v>
      </c>
    </row>
    <row r="4" spans="2:3" ht="43.5" customHeight="1" x14ac:dyDescent="0.2">
      <c r="B4" s="29" t="s">
        <v>73</v>
      </c>
      <c r="C4" s="33"/>
    </row>
    <row r="5" spans="2:3" x14ac:dyDescent="0.2">
      <c r="B5" s="8" t="s">
        <v>7</v>
      </c>
      <c r="C5" s="1" t="s">
        <v>24</v>
      </c>
    </row>
    <row r="6" spans="2:3" x14ac:dyDescent="0.2">
      <c r="B6" s="9" t="s">
        <v>36</v>
      </c>
      <c r="C6" s="19">
        <v>3</v>
      </c>
    </row>
    <row r="7" spans="2:3" x14ac:dyDescent="0.2">
      <c r="B7" s="9" t="s">
        <v>8</v>
      </c>
      <c r="C7" s="19">
        <v>2</v>
      </c>
    </row>
    <row r="8" spans="2:3" x14ac:dyDescent="0.2">
      <c r="B8" s="9" t="s">
        <v>9</v>
      </c>
      <c r="C8" s="19">
        <v>11</v>
      </c>
    </row>
    <row r="9" spans="2:3" x14ac:dyDescent="0.2">
      <c r="B9" s="9" t="s">
        <v>10</v>
      </c>
      <c r="C9" s="19">
        <v>0</v>
      </c>
    </row>
    <row r="10" spans="2:3" x14ac:dyDescent="0.2">
      <c r="B10" s="9" t="s">
        <v>11</v>
      </c>
      <c r="C10" s="19">
        <v>1</v>
      </c>
    </row>
    <row r="11" spans="2:3" x14ac:dyDescent="0.2">
      <c r="B11" s="9" t="s">
        <v>12</v>
      </c>
      <c r="C11" s="19">
        <v>0</v>
      </c>
    </row>
    <row r="12" spans="2:3" x14ac:dyDescent="0.2">
      <c r="B12" s="9" t="s">
        <v>13</v>
      </c>
      <c r="C12" s="19">
        <v>0</v>
      </c>
    </row>
    <row r="13" spans="2:3" x14ac:dyDescent="0.2">
      <c r="B13" s="9" t="s">
        <v>14</v>
      </c>
      <c r="C13" s="19">
        <v>1</v>
      </c>
    </row>
    <row r="14" spans="2:3" x14ac:dyDescent="0.2">
      <c r="B14" s="9" t="s">
        <v>15</v>
      </c>
      <c r="C14" s="19">
        <v>0</v>
      </c>
    </row>
    <row r="15" spans="2:3" x14ac:dyDescent="0.2">
      <c r="B15" s="9" t="s">
        <v>16</v>
      </c>
      <c r="C15" s="19">
        <v>2</v>
      </c>
    </row>
    <row r="16" spans="2:3" x14ac:dyDescent="0.2">
      <c r="B16" s="9" t="s">
        <v>17</v>
      </c>
      <c r="C16" s="19">
        <v>9</v>
      </c>
    </row>
    <row r="17" spans="2:3" x14ac:dyDescent="0.2">
      <c r="B17" s="9" t="s">
        <v>18</v>
      </c>
      <c r="C17" s="19">
        <v>0</v>
      </c>
    </row>
    <row r="18" spans="2:3" x14ac:dyDescent="0.2">
      <c r="B18" s="9" t="s">
        <v>19</v>
      </c>
      <c r="C18" s="19">
        <v>0</v>
      </c>
    </row>
    <row r="19" spans="2:3" x14ac:dyDescent="0.2">
      <c r="B19" s="9" t="s">
        <v>35</v>
      </c>
      <c r="C19" s="19">
        <v>2</v>
      </c>
    </row>
    <row r="20" spans="2:3" x14ac:dyDescent="0.2">
      <c r="B20" s="9" t="s">
        <v>20</v>
      </c>
      <c r="C20" s="19">
        <v>1</v>
      </c>
    </row>
    <row r="21" spans="2:3" x14ac:dyDescent="0.2">
      <c r="B21" s="9" t="s">
        <v>21</v>
      </c>
      <c r="C21" s="19">
        <v>1</v>
      </c>
    </row>
    <row r="22" spans="2:3" x14ac:dyDescent="0.2">
      <c r="B22" s="10" t="s">
        <v>27</v>
      </c>
      <c r="C22" s="16">
        <f>SUM(C6:C21)</f>
        <v>33</v>
      </c>
    </row>
    <row r="24" spans="2:3" x14ac:dyDescent="0.2">
      <c r="B24" s="4" t="s">
        <v>85</v>
      </c>
    </row>
    <row r="25" spans="2:3" x14ac:dyDescent="0.2">
      <c r="B25" s="4" t="s">
        <v>22</v>
      </c>
    </row>
    <row r="26" spans="2:3" x14ac:dyDescent="0.2">
      <c r="B26" s="4" t="s">
        <v>25</v>
      </c>
    </row>
    <row r="27" spans="2:3" x14ac:dyDescent="0.2">
      <c r="B27" s="4" t="s">
        <v>23</v>
      </c>
    </row>
  </sheetData>
  <mergeCells count="1">
    <mergeCell ref="B4:C4"/>
  </mergeCells>
  <pageMargins left="0.7" right="0.7" top="0.75" bottom="0.75" header="0.3" footer="0.3"/>
  <pageSetup orientation="portrait" r:id="rId1"/>
  <headerFooter>
    <oddHeader>&amp;L&amp;16&amp;F&amp;R&amp;G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Data1</vt:lpstr>
      <vt:lpstr>Crashes</vt:lpstr>
      <vt:lpstr>Factors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2023-02-12T20:50:19Z</dcterms:created>
  <dcterms:modified xsi:type="dcterms:W3CDTF">2023-02-12T20:50:54Z</dcterms:modified>
</cp:coreProperties>
</file>