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aitlinMc\Desktop\"/>
    </mc:Choice>
  </mc:AlternateContent>
  <xr:revisionPtr revIDLastSave="0" documentId="13_ncr:1_{F8EB4C4A-AA57-4C21-8276-67198C9B8474}" xr6:coauthVersionLast="45" xr6:coauthVersionMax="45" xr10:uidLastSave="{00000000-0000-0000-0000-000000000000}"/>
  <bookViews>
    <workbookView xWindow="1245" yWindow="225" windowWidth="18240" windowHeight="10605" xr2:uid="{00000000-000D-0000-FFFF-FFFF00000000}"/>
  </bookViews>
  <sheets>
    <sheet name="Cover sheet" sheetId="5" r:id="rId1"/>
    <sheet name="Data1" sheetId="4" r:id="rId2"/>
    <sheet name="Factor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6" l="1"/>
  <c r="E22" i="6"/>
  <c r="F22" i="6"/>
  <c r="C22" i="6" l="1"/>
  <c r="G6" i="4" l="1"/>
</calcChain>
</file>

<file path=xl/sharedStrings.xml><?xml version="1.0" encoding="utf-8"?>
<sst xmlns="http://schemas.openxmlformats.org/spreadsheetml/2006/main" count="49" uniqueCount="48">
  <si>
    <t>Request:</t>
  </si>
  <si>
    <t>Report produced by:</t>
  </si>
  <si>
    <t>Requester:</t>
  </si>
  <si>
    <t>Source database:</t>
  </si>
  <si>
    <t>Peer reviewed by:</t>
  </si>
  <si>
    <t xml:space="preserve">For further information, please contact </t>
  </si>
  <si>
    <t>StatisticalAnalysis@nzta.govt.nz</t>
  </si>
  <si>
    <t>Crash factor</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</si>
  <si>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</si>
  <si>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</si>
  <si>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</si>
  <si>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</si>
  <si>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</si>
  <si>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</si>
  <si>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</si>
  <si>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</si>
  <si>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</si>
  <si>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</si>
  <si>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</si>
  <si>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</si>
  <si>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</si>
  <si>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Travel Speed</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</si>
  <si>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</si>
  <si>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</si>
  <si>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</si>
  <si>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</si>
  <si>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This information must be read in conjunction with the Caveats on the first page of this spreadsheet</t>
  </si>
  <si>
    <t>Total crashes</t>
  </si>
  <si>
    <t>TOTAL factors</t>
  </si>
  <si>
    <t>Report Date:</t>
  </si>
  <si>
    <t>Data extract date:</t>
  </si>
  <si>
    <t>Year</t>
  </si>
  <si>
    <t>Fatal crashes</t>
  </si>
  <si>
    <t>Serious crashes</t>
  </si>
  <si>
    <t>Minor crashes</t>
  </si>
  <si>
    <t>Non-injury crashes</t>
  </si>
  <si>
    <t>CAS</t>
  </si>
  <si>
    <t>Paul Phipps (Data Services)</t>
  </si>
  <si>
    <t>Can you please supply data around the causes of fatal and non-fatal accidents for the 2019 calendar year.
This could be summarised, e.g. numbers caused by excessive speed, driver error etc.
If you could deliver this information in an Excel spreadsheet, that would be very helpful.</t>
  </si>
  <si>
    <t>Fatal</t>
  </si>
  <si>
    <t>Non-Injury</t>
  </si>
  <si>
    <t>Factors contributing to 2019 crashes</t>
  </si>
  <si>
    <t>The numbers under the headings are the number of crashes where that factor was a contributing factor to the crashes of that severity. The Total is the sum of all the factors contributing to crashes.</t>
  </si>
  <si>
    <t>2019 Crashes</t>
  </si>
  <si>
    <t>Minor</t>
  </si>
  <si>
    <t>Serious</t>
  </si>
  <si>
    <t>Peter McGinty (Data Services)</t>
  </si>
  <si>
    <t xml:space="preserve">OIA-8133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</si>
</sst>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5" fillId="0" borderId="0"/>
    <xf numFmtId="0" fontId="6" fillId="0" borderId="0"/>
    <xf numFmtId="0" fontId="7" fillId="0" borderId="0"/>
    <xf numFmtId="0" fontId="8"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 applyNumberFormat="0" applyAlignment="0" applyProtection="0"/>
    <xf numFmtId="0" fontId="18" fillId="7" borderId="6" applyNumberFormat="0" applyAlignment="0" applyProtection="0"/>
    <xf numFmtId="0" fontId="19" fillId="7" borderId="5" applyNumberFormat="0" applyAlignment="0" applyProtection="0"/>
    <xf numFmtId="0" fontId="20" fillId="0" borderId="7" applyNumberFormat="0" applyFill="0" applyAlignment="0" applyProtection="0"/>
    <xf numFmtId="0" fontId="21" fillId="8" borderId="8" applyNumberFormat="0" applyAlignment="0" applyProtection="0"/>
    <xf numFmtId="0" fontId="22" fillId="0" borderId="0" applyNumberFormat="0" applyFill="0" applyBorder="0" applyAlignment="0" applyProtection="0"/>
    <xf numFmtId="0" fontId="9" fillId="9" borderId="9"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5" fillId="33" borderId="0" applyNumberFormat="0" applyBorder="0" applyAlignment="0" applyProtection="0"/>
    <xf numFmtId="0" fontId="26" fillId="0" borderId="0" applyNumberFormat="0" applyFill="0" applyBorder="0" applyAlignment="0" applyProtection="0"/>
  </cellStyleXfs>
  <cellXfs count="33">
    <xf numFmtId="0" fontId="0" fillId="0" borderId="0" xfId="0"/>
    <xf numFmtId="0" fontId="27" fillId="2" borderId="1" xfId="0" applyNumberFormat="1" applyFont="1" applyFill="1" applyBorder="1" applyAlignment="1" applyProtection="1">
      <alignment horizontal="center" vertical="center" wrapText="1"/>
    </xf>
    <xf numFmtId="0" fontId="27" fillId="35" borderId="1" xfId="0" applyNumberFormat="1" applyFont="1" applyFill="1" applyBorder="1" applyAlignment="1" applyProtection="1">
      <alignment horizontal="center" vertical="center" wrapText="1"/>
    </xf>
    <xf numFmtId="0" fontId="6" fillId="0" borderId="1" xfId="4" applyNumberFormat="1" applyFont="1" applyFill="1" applyBorder="1" applyAlignment="1" applyProtection="1">
      <alignment horizontal="center" vertical="center" wrapText="1"/>
    </xf>
    <xf numFmtId="0" fontId="6" fillId="0" borderId="0" xfId="3" applyFont="1" applyFill="1" applyBorder="1" applyAlignment="1">
      <alignment horizontal="left" vertical="center"/>
    </xf>
    <xf numFmtId="0" fontId="28" fillId="0" borderId="0" xfId="3" applyFont="1"/>
    <xf numFmtId="0" fontId="29" fillId="0" borderId="0" xfId="3" applyFont="1"/>
    <xf numFmtId="0" fontId="29" fillId="0" borderId="0" xfId="0" applyFont="1" applyAlignment="1">
      <alignment horizontal="left" vertical="center" indent="2"/>
    </xf>
    <xf numFmtId="0" fontId="27" fillId="2" borderId="1" xfId="0" applyNumberFormat="1" applyFont="1" applyFill="1" applyBorder="1" applyAlignment="1" applyProtection="1">
      <alignment horizontal="left" vertical="center" wrapText="1"/>
    </xf>
    <xf numFmtId="0" fontId="6" fillId="0" borderId="1" xfId="4" applyNumberFormat="1" applyFont="1" applyFill="1" applyBorder="1" applyAlignment="1" applyProtection="1">
      <alignment horizontal="left" vertical="center" wrapText="1"/>
    </xf>
    <xf numFmtId="0" fontId="27" fillId="35" borderId="1" xfId="0" applyNumberFormat="1" applyFont="1" applyFill="1" applyBorder="1" applyAlignment="1" applyProtection="1">
      <alignment horizontal="left" vertical="center" wrapText="1"/>
    </xf>
    <xf numFmtId="0" fontId="30" fillId="0" borderId="0" xfId="3" applyFont="1"/>
    <xf numFmtId="0" fontId="31" fillId="0" borderId="0" xfId="0" applyFont="1"/>
    <xf numFmtId="0" fontId="32" fillId="0" borderId="0" xfId="3" applyFont="1"/>
    <xf numFmtId="0" fontId="33" fillId="0" borderId="0" xfId="3" applyFont="1"/>
    <xf numFmtId="0" fontId="33" fillId="0" borderId="0" xfId="3" applyFont="1" applyAlignment="1">
      <alignment vertical="top"/>
    </xf>
    <xf numFmtId="0" fontId="34" fillId="0" borderId="0" xfId="46" applyFont="1"/>
    <xf numFmtId="3" fontId="27" fillId="35" borderId="1" xfId="0" applyNumberFormat="1" applyFont="1" applyFill="1" applyBorder="1" applyAlignment="1" applyProtection="1">
      <alignment horizontal="center" vertical="center" wrapText="1"/>
    </xf>
    <xf numFmtId="0" fontId="3" fillId="0" borderId="0" xfId="3" applyFont="1"/>
    <xf numFmtId="0" fontId="2" fillId="0" borderId="0" xfId="3" applyFont="1"/>
    <xf numFmtId="3" fontId="6" fillId="0" borderId="1" xfId="4" applyNumberFormat="1" applyFont="1" applyFill="1" applyBorder="1" applyAlignment="1" applyProtection="1">
      <alignment horizontal="center" vertical="center" wrapText="1"/>
    </xf>
    <xf numFmtId="14" fontId="4" fillId="0" borderId="0" xfId="3" applyNumberFormat="1" applyFont="1"/>
    <xf numFmtId="3" fontId="6" fillId="0" borderId="1" xfId="4" applyNumberFormat="1" applyFont="1" applyFill="1" applyBorder="1" applyAlignment="1" applyProtection="1">
      <alignment horizontal="right" vertical="center" wrapText="1" indent="3"/>
    </xf>
    <xf numFmtId="3" fontId="27" fillId="35" borderId="1" xfId="0" applyNumberFormat="1" applyFont="1" applyFill="1" applyBorder="1" applyAlignment="1" applyProtection="1">
      <alignment horizontal="right" vertical="center" wrapText="1" indent="3"/>
    </xf>
    <xf numFmtId="3" fontId="6" fillId="0" borderId="1" xfId="4" applyNumberFormat="1" applyFont="1" applyFill="1" applyBorder="1" applyAlignment="1" applyProtection="1">
      <alignment horizontal="right" vertical="center" wrapText="1" indent="2"/>
    </xf>
    <xf numFmtId="3" fontId="27" fillId="35" borderId="1" xfId="0" applyNumberFormat="1" applyFont="1" applyFill="1" applyBorder="1" applyAlignment="1" applyProtection="1">
      <alignment horizontal="right" vertical="center" wrapText="1" indent="2"/>
    </xf>
    <xf numFmtId="0" fontId="1" fillId="0" borderId="0" xfId="3" applyFont="1"/>
    <xf numFmtId="0" fontId="28" fillId="0" borderId="0" xfId="2" applyFont="1" applyAlignment="1">
      <alignment horizontal="left"/>
    </xf>
    <xf numFmtId="0" fontId="1" fillId="0" borderId="0" xfId="3" applyFont="1" applyAlignment="1">
      <alignment wrapText="1"/>
    </xf>
    <xf numFmtId="0" fontId="0" fillId="0" borderId="0" xfId="0" applyAlignment="1">
      <alignment wrapText="1"/>
    </xf>
    <xf numFmtId="0" fontId="27" fillId="34" borderId="11" xfId="0" applyFont="1" applyFill="1" applyBorder="1" applyAlignment="1">
      <alignment horizontal="left" vertical="center" wrapText="1"/>
    </xf>
    <xf numFmtId="0" fontId="29" fillId="0" borderId="12" xfId="0" applyFont="1" applyBorder="1" applyAlignment="1">
      <alignment horizontal="left" wrapText="1"/>
    </xf>
    <xf numFmtId="0" fontId="29" fillId="0" borderId="13" xfId="0" applyFont="1" applyBorder="1" applyAlignment="1">
      <alignment horizontal="lef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190499</xdr:rowOff>
    </xdr:from>
    <xdr:to>
      <xdr:col>16</xdr:col>
      <xdr:colOff>95250</xdr:colOff>
      <xdr:row>23</xdr:row>
      <xdr:rowOff>1</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181349"/>
          <a:ext cx="10287000" cy="1905002"/>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2.1.0</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 2019 as recorded in CAS to date - 19/05/2021.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endParaRPr lang="en-NZ" sz="1000">
            <a:effectLst/>
            <a:latin typeface="Arial" panose="020B0604020202020204" pitchFamily="34" charset="0"/>
            <a:cs typeface="Arial" panose="020B0604020202020204" pitchFamily="34" charset="0"/>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5"/>
  <sheetViews>
    <sheetView showGridLines="0" tabSelected="1" zoomScaleNormal="100" workbookViewId="0">
      <selection activeCell="F3" sqref="F3"/>
    </sheetView>
  </sheetViews>
  <sheetFormatPr defaultRowHeight="15" x14ac:dyDescent="0.2"/>
  <cols>
    <col min="1" max="1" width="9.140625" style="11"/>
    <col min="2" max="2" width="22.140625" style="11" customWidth="1"/>
    <col min="3" max="3" width="11.85546875" style="11" customWidth="1"/>
    <col min="4" max="16384" width="9.140625" style="11"/>
  </cols>
  <sheetData>
    <row r="1" spans="2:16" ht="50.25" customHeight="1" x14ac:dyDescent="0.2">
      <c r="E1" s="12"/>
    </row>
    <row r="3" spans="2:16" ht="25.5" x14ac:dyDescent="0.35">
      <c r="B3" s="13" t="s">
        <v>47</v>
      </c>
    </row>
    <row r="5" spans="2:16" s="6" customFormat="1" ht="12.75" x14ac:dyDescent="0.2">
      <c r="B5" s="14" t="s">
        <v>29</v>
      </c>
      <c r="C5" s="21">
        <v>44335</v>
      </c>
    </row>
    <row r="6" spans="2:16" s="6" customFormat="1" ht="12.75" x14ac:dyDescent="0.2">
      <c r="B6" s="14" t="s">
        <v>30</v>
      </c>
      <c r="C6" s="21">
        <v>44335</v>
      </c>
    </row>
    <row r="7" spans="2:16" s="6" customFormat="1" ht="12.75" x14ac:dyDescent="0.2">
      <c r="B7" s="14" t="s">
        <v>2</v>
      </c>
    </row>
    <row r="8" spans="2:16" s="6" customFormat="1" ht="38.25" customHeight="1" x14ac:dyDescent="0.25">
      <c r="B8" s="15" t="s">
        <v>0</v>
      </c>
      <c r="C8" s="28" t="s">
        <v>38</v>
      </c>
      <c r="D8" s="29"/>
      <c r="E8" s="29"/>
      <c r="F8" s="29"/>
      <c r="G8" s="29"/>
      <c r="H8" s="29"/>
      <c r="I8" s="29"/>
      <c r="J8" s="29"/>
      <c r="K8" s="29"/>
      <c r="L8" s="29"/>
      <c r="M8" s="29"/>
      <c r="N8" s="29"/>
      <c r="O8" s="29"/>
      <c r="P8" s="29"/>
    </row>
    <row r="9" spans="2:16" s="6" customFormat="1" ht="12.75" x14ac:dyDescent="0.2">
      <c r="B9" s="14" t="s">
        <v>3</v>
      </c>
      <c r="C9" s="18" t="s">
        <v>36</v>
      </c>
    </row>
    <row r="10" spans="2:16" s="6" customFormat="1" ht="12.75" x14ac:dyDescent="0.2">
      <c r="B10" s="14" t="s">
        <v>1</v>
      </c>
      <c r="C10" s="19" t="s">
        <v>37</v>
      </c>
    </row>
    <row r="11" spans="2:16" s="6" customFormat="1" ht="12.75" x14ac:dyDescent="0.2">
      <c r="B11" s="14" t="s">
        <v>4</v>
      </c>
      <c r="C11" s="26" t="s">
        <v>46</v>
      </c>
    </row>
    <row r="12" spans="2:16" x14ac:dyDescent="0.2">
      <c r="B12" s="6"/>
      <c r="C12" s="6"/>
    </row>
    <row r="25" spans="2:4" x14ac:dyDescent="0.2">
      <c r="B25" s="27" t="s">
        <v>5</v>
      </c>
      <c r="C25" s="27"/>
      <c r="D25" s="16" t="s">
        <v>6</v>
      </c>
    </row>
  </sheetData>
  <mergeCells count="2">
    <mergeCell ref="B25:C25"/>
    <mergeCell ref="C8:P8"/>
  </mergeCells>
  <hyperlinks>
    <hyperlink ref="D25"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8"/>
  <sheetViews>
    <sheetView showGridLines="0" zoomScaleNormal="100" workbookViewId="0"/>
  </sheetViews>
  <sheetFormatPr defaultRowHeight="12.75" x14ac:dyDescent="0.2"/>
  <cols>
    <col min="1" max="1" width="9.140625" style="6"/>
    <col min="2" max="2" width="14.42578125" style="6" customWidth="1"/>
    <col min="3" max="3" width="13.7109375" style="6" bestFit="1" customWidth="1"/>
    <col min="4" max="4" width="16.42578125" style="6" bestFit="1" customWidth="1"/>
    <col min="5" max="6" width="16.42578125" style="6" customWidth="1"/>
    <col min="7" max="7" width="11.85546875" style="6" customWidth="1"/>
    <col min="8" max="16384" width="9.140625" style="6"/>
  </cols>
  <sheetData>
    <row r="2" spans="2:7" x14ac:dyDescent="0.2">
      <c r="B2" s="5" t="s">
        <v>26</v>
      </c>
    </row>
    <row r="4" spans="2:7" ht="27" customHeight="1" x14ac:dyDescent="0.2">
      <c r="B4" s="30" t="s">
        <v>43</v>
      </c>
      <c r="C4" s="31"/>
      <c r="D4" s="31"/>
      <c r="E4" s="31"/>
      <c r="F4" s="31"/>
      <c r="G4" s="32"/>
    </row>
    <row r="5" spans="2:7" ht="25.5" x14ac:dyDescent="0.2">
      <c r="B5" s="1" t="s">
        <v>31</v>
      </c>
      <c r="C5" s="1" t="s">
        <v>32</v>
      </c>
      <c r="D5" s="1" t="s">
        <v>33</v>
      </c>
      <c r="E5" s="1" t="s">
        <v>34</v>
      </c>
      <c r="F5" s="1" t="s">
        <v>35</v>
      </c>
      <c r="G5" s="2" t="s">
        <v>27</v>
      </c>
    </row>
    <row r="6" spans="2:7" x14ac:dyDescent="0.2">
      <c r="B6" s="3">
        <v>2019</v>
      </c>
      <c r="C6" s="20">
        <v>300</v>
      </c>
      <c r="D6" s="20">
        <v>2144</v>
      </c>
      <c r="E6" s="20">
        <v>9312</v>
      </c>
      <c r="F6" s="20">
        <v>25162</v>
      </c>
      <c r="G6" s="17">
        <f t="shared" ref="G6" si="0">SUM(C6:F6)</f>
        <v>36918</v>
      </c>
    </row>
    <row r="7" spans="2:7" x14ac:dyDescent="0.2">
      <c r="B7" s="7"/>
    </row>
    <row r="8" spans="2:7" x14ac:dyDescent="0.2">
      <c r="B8" s="7"/>
    </row>
    <row r="9" spans="2:7" x14ac:dyDescent="0.2">
      <c r="B9" s="7"/>
    </row>
    <row r="10" spans="2:7" x14ac:dyDescent="0.2">
      <c r="B10" s="7"/>
    </row>
    <row r="11" spans="2:7" x14ac:dyDescent="0.2">
      <c r="B11" s="7"/>
    </row>
    <row r="12" spans="2:7" x14ac:dyDescent="0.2">
      <c r="B12" s="7"/>
    </row>
    <row r="13" spans="2:7" x14ac:dyDescent="0.2">
      <c r="B13" s="7"/>
    </row>
    <row r="14" spans="2:7" x14ac:dyDescent="0.2">
      <c r="B14" s="7"/>
    </row>
    <row r="15" spans="2:7" x14ac:dyDescent="0.2">
      <c r="B15" s="7"/>
    </row>
    <row r="16" spans="2:7" x14ac:dyDescent="0.2">
      <c r="B16" s="7"/>
    </row>
    <row r="17" spans="2:2" x14ac:dyDescent="0.2">
      <c r="B17" s="7"/>
    </row>
    <row r="18" spans="2:2" x14ac:dyDescent="0.2">
      <c r="B18" s="7"/>
    </row>
  </sheetData>
  <mergeCells count="1">
    <mergeCell ref="B4:G4"/>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F26"/>
  <sheetViews>
    <sheetView showGridLines="0" zoomScaleNormal="100" workbookViewId="0">
      <selection activeCell="G35" sqref="G35"/>
    </sheetView>
  </sheetViews>
  <sheetFormatPr defaultRowHeight="12.75" x14ac:dyDescent="0.2"/>
  <cols>
    <col min="1" max="1" width="9.140625" style="6"/>
    <col min="2" max="2" width="28.5703125" style="6" customWidth="1"/>
    <col min="3" max="6" width="10.7109375" style="6" customWidth="1"/>
    <col min="7" max="16384" width="9.140625" style="6"/>
  </cols>
  <sheetData>
    <row r="2" spans="2:6" x14ac:dyDescent="0.2">
      <c r="B2" s="5" t="s">
        <v>26</v>
      </c>
    </row>
    <row r="4" spans="2:6" ht="15.75" customHeight="1" x14ac:dyDescent="0.2">
      <c r="B4" s="30" t="s">
        <v>41</v>
      </c>
      <c r="C4" s="31"/>
      <c r="D4" s="31"/>
      <c r="E4" s="31"/>
      <c r="F4" s="32"/>
    </row>
    <row r="5" spans="2:6" x14ac:dyDescent="0.2">
      <c r="B5" s="8" t="s">
        <v>7</v>
      </c>
      <c r="C5" s="1" t="s">
        <v>39</v>
      </c>
      <c r="D5" s="1" t="s">
        <v>45</v>
      </c>
      <c r="E5" s="1" t="s">
        <v>44</v>
      </c>
      <c r="F5" s="1" t="s">
        <v>40</v>
      </c>
    </row>
    <row r="6" spans="2:6" x14ac:dyDescent="0.2">
      <c r="B6" s="9" t="s">
        <v>8</v>
      </c>
      <c r="C6" s="22">
        <v>163</v>
      </c>
      <c r="D6" s="24">
        <v>980</v>
      </c>
      <c r="E6" s="24">
        <v>2471</v>
      </c>
      <c r="F6" s="24">
        <v>4301</v>
      </c>
    </row>
    <row r="7" spans="2:6" x14ac:dyDescent="0.2">
      <c r="B7" s="9" t="s">
        <v>9</v>
      </c>
      <c r="C7" s="22">
        <v>8</v>
      </c>
      <c r="D7" s="24">
        <v>71</v>
      </c>
      <c r="E7" s="24">
        <v>328</v>
      </c>
      <c r="F7" s="24">
        <v>492</v>
      </c>
    </row>
    <row r="8" spans="2:6" x14ac:dyDescent="0.2">
      <c r="B8" s="9" t="s">
        <v>10</v>
      </c>
      <c r="C8" s="22">
        <v>35</v>
      </c>
      <c r="D8" s="24">
        <v>407</v>
      </c>
      <c r="E8" s="24">
        <v>2029</v>
      </c>
      <c r="F8" s="24">
        <v>3966</v>
      </c>
    </row>
    <row r="9" spans="2:6" x14ac:dyDescent="0.2">
      <c r="B9" s="9" t="s">
        <v>11</v>
      </c>
      <c r="C9" s="22">
        <v>25</v>
      </c>
      <c r="D9" s="24">
        <v>83</v>
      </c>
      <c r="E9" s="24">
        <v>493</v>
      </c>
      <c r="F9" s="24">
        <v>1014</v>
      </c>
    </row>
    <row r="10" spans="2:6" x14ac:dyDescent="0.2">
      <c r="B10" s="9" t="s">
        <v>12</v>
      </c>
      <c r="C10" s="22">
        <v>39</v>
      </c>
      <c r="D10" s="24">
        <v>403</v>
      </c>
      <c r="E10" s="24">
        <v>1900</v>
      </c>
      <c r="F10" s="24">
        <v>6446</v>
      </c>
    </row>
    <row r="11" spans="2:6" x14ac:dyDescent="0.2">
      <c r="B11" s="9" t="s">
        <v>13</v>
      </c>
      <c r="C11" s="22">
        <v>42</v>
      </c>
      <c r="D11" s="24">
        <v>145</v>
      </c>
      <c r="E11" s="24">
        <v>549</v>
      </c>
      <c r="F11" s="24">
        <v>1717</v>
      </c>
    </row>
    <row r="12" spans="2:6" x14ac:dyDescent="0.2">
      <c r="B12" s="9" t="s">
        <v>14</v>
      </c>
      <c r="C12" s="22">
        <v>11</v>
      </c>
      <c r="D12" s="24">
        <v>38</v>
      </c>
      <c r="E12" s="24">
        <v>108</v>
      </c>
      <c r="F12" s="24">
        <v>438</v>
      </c>
    </row>
    <row r="13" spans="2:6" x14ac:dyDescent="0.2">
      <c r="B13" s="9" t="s">
        <v>15</v>
      </c>
      <c r="C13" s="22">
        <v>21</v>
      </c>
      <c r="D13" s="24">
        <v>162</v>
      </c>
      <c r="E13" s="24">
        <v>426</v>
      </c>
      <c r="F13" s="24">
        <v>112</v>
      </c>
    </row>
    <row r="14" spans="2:6" x14ac:dyDescent="0.2">
      <c r="B14" s="9" t="s">
        <v>16</v>
      </c>
      <c r="C14" s="22">
        <v>87</v>
      </c>
      <c r="D14" s="24">
        <v>417</v>
      </c>
      <c r="E14" s="24">
        <v>1610</v>
      </c>
      <c r="F14" s="24">
        <v>3780</v>
      </c>
    </row>
    <row r="15" spans="2:6" x14ac:dyDescent="0.2">
      <c r="B15" s="9" t="s">
        <v>17</v>
      </c>
      <c r="C15" s="22">
        <v>30</v>
      </c>
      <c r="D15" s="24">
        <v>236</v>
      </c>
      <c r="E15" s="24">
        <v>1133</v>
      </c>
      <c r="F15" s="24">
        <v>3220</v>
      </c>
    </row>
    <row r="16" spans="2:6" x14ac:dyDescent="0.2">
      <c r="B16" s="9" t="s">
        <v>18</v>
      </c>
      <c r="C16" s="22">
        <v>56</v>
      </c>
      <c r="D16" s="24">
        <v>655</v>
      </c>
      <c r="E16" s="24">
        <v>3605</v>
      </c>
      <c r="F16" s="24">
        <v>8953</v>
      </c>
    </row>
    <row r="17" spans="2:6" x14ac:dyDescent="0.2">
      <c r="B17" s="9" t="s">
        <v>19</v>
      </c>
      <c r="C17" s="22">
        <v>94</v>
      </c>
      <c r="D17" s="24">
        <v>296</v>
      </c>
      <c r="E17" s="24">
        <v>877</v>
      </c>
      <c r="F17" s="24">
        <v>2261</v>
      </c>
    </row>
    <row r="18" spans="2:6" x14ac:dyDescent="0.2">
      <c r="B18" s="9" t="s">
        <v>20</v>
      </c>
      <c r="C18" s="22">
        <v>32</v>
      </c>
      <c r="D18" s="24">
        <v>180</v>
      </c>
      <c r="E18" s="24">
        <v>809</v>
      </c>
      <c r="F18" s="24">
        <v>1645</v>
      </c>
    </row>
    <row r="19" spans="2:6" x14ac:dyDescent="0.2">
      <c r="B19" s="9" t="s">
        <v>21</v>
      </c>
      <c r="C19" s="22">
        <v>80</v>
      </c>
      <c r="D19" s="24">
        <v>412</v>
      </c>
      <c r="E19" s="24">
        <v>1469</v>
      </c>
      <c r="F19" s="24">
        <v>3278</v>
      </c>
    </row>
    <row r="20" spans="2:6" x14ac:dyDescent="0.2">
      <c r="B20" s="9" t="s">
        <v>22</v>
      </c>
      <c r="C20" s="22">
        <v>42</v>
      </c>
      <c r="D20" s="24">
        <v>86</v>
      </c>
      <c r="E20" s="24">
        <v>308</v>
      </c>
      <c r="F20" s="24">
        <v>969</v>
      </c>
    </row>
    <row r="21" spans="2:6" x14ac:dyDescent="0.2">
      <c r="B21" s="9" t="s">
        <v>23</v>
      </c>
      <c r="C21" s="22">
        <v>9</v>
      </c>
      <c r="D21" s="24">
        <v>65</v>
      </c>
      <c r="E21" s="24">
        <v>234</v>
      </c>
      <c r="F21" s="24">
        <v>604</v>
      </c>
    </row>
    <row r="22" spans="2:6" x14ac:dyDescent="0.2">
      <c r="B22" s="10" t="s">
        <v>28</v>
      </c>
      <c r="C22" s="23">
        <f>SUM(C6:C21)</f>
        <v>774</v>
      </c>
      <c r="D22" s="25">
        <f t="shared" ref="D22:F22" si="0">SUM(D6:D21)</f>
        <v>4636</v>
      </c>
      <c r="E22" s="25">
        <f t="shared" si="0"/>
        <v>18349</v>
      </c>
      <c r="F22" s="25">
        <f t="shared" si="0"/>
        <v>43196</v>
      </c>
    </row>
    <row r="24" spans="2:6" x14ac:dyDescent="0.2">
      <c r="B24" s="4" t="s">
        <v>24</v>
      </c>
    </row>
    <row r="25" spans="2:6" x14ac:dyDescent="0.2">
      <c r="B25" s="4" t="s">
        <v>42</v>
      </c>
    </row>
    <row r="26" spans="2:6" x14ac:dyDescent="0.2">
      <c r="B26" s="4" t="s">
        <v>25</v>
      </c>
    </row>
  </sheetData>
  <mergeCells count="1">
    <mergeCell ref="B4:F4"/>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Data1</vt:lpstr>
      <vt:lpstr>Factors</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Colin.Morrison@nzta.govt.nz</dc:creator>
  <cp:lastModifiedBy>Caitlin McInnarney</cp:lastModifiedBy>
  <cp:lastPrinted>2014-11-05T00:30:13Z</cp:lastPrinted>
  <dcterms:created xsi:type="dcterms:W3CDTF">2014-10-20T01:18:33Z</dcterms:created>
  <dcterms:modified xsi:type="dcterms:W3CDTF">2021-05-25T22:54:46Z</dcterms:modified>
</cp:coreProperties>
</file>