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fficial Information Act\OIA-6376 Regan Dooley\"/>
    </mc:Choice>
  </mc:AlternateContent>
  <xr:revisionPtr revIDLastSave="0" documentId="13_ncr:1_{56ACD502-820B-4176-A6E5-30904ADE75B5}" xr6:coauthVersionLast="41" xr6:coauthVersionMax="41" xr10:uidLastSave="{00000000-0000-0000-0000-000000000000}"/>
  <bookViews>
    <workbookView xWindow="1425" yWindow="1050" windowWidth="24690" windowHeight="13650" xr2:uid="{00000000-000D-0000-FFFF-FFFF00000000}"/>
  </bookViews>
  <sheets>
    <sheet name="Cover sheet" sheetId="5" r:id="rId1"/>
    <sheet name="Factors" sheetId="9" r:id="rId2"/>
    <sheet name="Movements" sheetId="10" r:id="rId3"/>
    <sheet name="2000-15" sheetId="11" r:id="rId4"/>
    <sheet name="2016-19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2" l="1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6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C22" i="11"/>
  <c r="R22" i="12" l="1"/>
  <c r="R22" i="1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6" i="10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6" i="9"/>
  <c r="G22" i="9"/>
  <c r="G21" i="10"/>
  <c r="H22" i="9" l="1"/>
  <c r="F21" i="10"/>
  <c r="E21" i="10"/>
  <c r="D21" i="10"/>
  <c r="C21" i="10"/>
  <c r="F22" i="9"/>
  <c r="E22" i="9"/>
  <c r="D22" i="9"/>
  <c r="C22" i="9"/>
  <c r="H21" i="10" l="1"/>
</calcChain>
</file>

<file path=xl/sharedStrings.xml><?xml version="1.0" encoding="utf-8"?>
<sst xmlns="http://schemas.openxmlformats.org/spreadsheetml/2006/main" count="150" uniqueCount="66">
  <si>
    <t>Request:</t>
  </si>
  <si>
    <t>Report produced by:</t>
  </si>
  <si>
    <t>Requester:</t>
  </si>
  <si>
    <t>Request Date:</t>
  </si>
  <si>
    <t>Source database:</t>
  </si>
  <si>
    <t>Peer reviewed by:</t>
  </si>
  <si>
    <t xml:space="preserve">For further information, please contact </t>
  </si>
  <si>
    <t>StatisticalAnalysis@nzta.govt.nz</t>
  </si>
  <si>
    <t>Alcohol</t>
  </si>
  <si>
    <t>Disabled, old age or illness</t>
  </si>
  <si>
    <t>Failed to give way or stop</t>
  </si>
  <si>
    <t>Fatigue</t>
  </si>
  <si>
    <t>Incorrect lanes or position</t>
  </si>
  <si>
    <t>Miscellaneous factors</t>
  </si>
  <si>
    <t>Overtaking</t>
  </si>
  <si>
    <t>Pedestrian factors</t>
  </si>
  <si>
    <t>Poor handling</t>
  </si>
  <si>
    <t>Poor judgement</t>
  </si>
  <si>
    <t>Poor observation</t>
  </si>
  <si>
    <t>Position on Road</t>
  </si>
  <si>
    <t>Road factors</t>
  </si>
  <si>
    <t>Travel Speed</t>
  </si>
  <si>
    <t>Vehicle factors</t>
  </si>
  <si>
    <t>Weather</t>
  </si>
  <si>
    <t>Date received:</t>
  </si>
  <si>
    <t>OIA-6341 Regan Dooley</t>
  </si>
  <si>
    <t>Regan Dooley</t>
  </si>
  <si>
    <t>CAS</t>
  </si>
  <si>
    <t>Paul Phipps (Data Services)</t>
  </si>
  <si>
    <t>This information must be read in conjunction with the Caveats on the first page of this spreadsheet</t>
  </si>
  <si>
    <t>Factors contributing to 2000 to 2019* crashes on the Parade, Wellington</t>
  </si>
  <si>
    <t>Crash factor</t>
  </si>
  <si>
    <t>TOTAL factors</t>
  </si>
  <si>
    <t>Factors are counted once against a crash - i.e. two fatigued drivers count as one fatigue crash factor.</t>
  </si>
  <si>
    <t>Count is the number of crashes where that factor was a contributing factor to the crash. The Total is the sum of all the factors contributing to crashes.</t>
  </si>
  <si>
    <t>Because a crash may have multiple factors there will be more total factors than crashes resulting in factors totalling more than 100% of all crashes</t>
  </si>
  <si>
    <t>TYPE</t>
  </si>
  <si>
    <t>Head On</t>
  </si>
  <si>
    <t>Lost Control (Straight roads)</t>
  </si>
  <si>
    <t>Lost Control (Bends)</t>
  </si>
  <si>
    <t>Collision with Obstruction</t>
  </si>
  <si>
    <t>Rear End</t>
  </si>
  <si>
    <t>Turning versus same direction</t>
  </si>
  <si>
    <t>Crossing not turning</t>
  </si>
  <si>
    <t>Crossing (vehicle turning)</t>
  </si>
  <si>
    <t>Merging</t>
  </si>
  <si>
    <t>Right turn against</t>
  </si>
  <si>
    <t>Manoeuvring</t>
  </si>
  <si>
    <t>Pedestrians crossing road</t>
  </si>
  <si>
    <t>Pedestrians other</t>
  </si>
  <si>
    <t>Miscellaneous</t>
  </si>
  <si>
    <t>Total</t>
  </si>
  <si>
    <t>2000-2003</t>
  </si>
  <si>
    <t>2004-2007</t>
  </si>
  <si>
    <t>2008-2011</t>
  </si>
  <si>
    <t>2012-2015</t>
  </si>
  <si>
    <t>2016-2019</t>
  </si>
  <si>
    <t xml:space="preserve">The tables you supplied are broken into 5-year brackets between 2000 and 2019. Can I please ask that the same tables are broken into the following 4 year brackets:
2000-2003
2004-2007
2008-2011
2012-2015
2016-2019
Can I also ask that you provide 5 new tables, one for each bracket, that show the factors vs the movements i.e the factor codes as column labels and the movement codes as row labels (or vice versa). </t>
  </si>
  <si>
    <t>* 2019 data is incomplete and is current from CAS as at 13/02/2020</t>
  </si>
  <si>
    <t>Total crashes</t>
  </si>
  <si>
    <t>Total factors</t>
  </si>
  <si>
    <t>Movement code groups for 2000-2019* crashes on The Parade, Wellington</t>
  </si>
  <si>
    <t xml:space="preserve">Factors contributing to 2000 to 2015 crashes on the Parade, Wellington, by movement code groups </t>
  </si>
  <si>
    <t xml:space="preserve">Factors contributing to 2016 to 2019 crashes on the Parade, Wellington, by movement code groups </t>
  </si>
  <si>
    <t>(101 crashes)</t>
  </si>
  <si>
    <t>(36 crashes)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</si>
</sst>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  <font>
      <sz val="12"/>
      <color theme="1"/>
      <name val="Lucida Sans"/>
      <family val="2"/>
    </font>
    <font>
      <sz val="10"/>
      <color rgb="FF253A4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/>
    <xf numFmtId="0" fontId="24" fillId="2" borderId="1" xfId="0" applyNumberFormat="1" applyFont="1" applyFill="1" applyBorder="1" applyAlignment="1" applyProtection="1">
      <alignment horizontal="center" vertical="center" wrapText="1"/>
    </xf>
    <xf numFmtId="0" fontId="26" fillId="0" borderId="0" xfId="3" applyFont="1"/>
    <xf numFmtId="0" fontId="27" fillId="0" borderId="0" xfId="3" applyFont="1"/>
    <xf numFmtId="0" fontId="28" fillId="0" borderId="0" xfId="0" applyFont="1"/>
    <xf numFmtId="0" fontId="29" fillId="0" borderId="0" xfId="3" applyFont="1"/>
    <xf numFmtId="0" fontId="30" fillId="0" borderId="0" xfId="3" applyFont="1"/>
    <xf numFmtId="0" fontId="30" fillId="0" borderId="0" xfId="3" applyFont="1" applyAlignment="1">
      <alignment vertical="top"/>
    </xf>
    <xf numFmtId="0" fontId="31" fillId="0" borderId="0" xfId="46" applyFont="1"/>
    <xf numFmtId="0" fontId="1" fillId="0" borderId="0" xfId="3" applyFont="1"/>
    <xf numFmtId="14" fontId="26" fillId="0" borderId="0" xfId="3" applyNumberFormat="1" applyFont="1" applyAlignment="1">
      <alignment horizontal="left"/>
    </xf>
    <xf numFmtId="0" fontId="32" fillId="0" borderId="0" xfId="3" applyFont="1"/>
    <xf numFmtId="0" fontId="25" fillId="0" borderId="0" xfId="3" applyFont="1"/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4" applyNumberFormat="1" applyFont="1" applyFill="1" applyBorder="1" applyAlignment="1" applyProtection="1">
      <alignment horizontal="left"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24" fillId="35" borderId="1" xfId="0" applyNumberFormat="1" applyFont="1" applyFill="1" applyBorder="1" applyAlignment="1" applyProtection="1">
      <alignment horizontal="left" vertical="center" wrapText="1"/>
    </xf>
    <xf numFmtId="0" fontId="24" fillId="35" borderId="1" xfId="0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25" fillId="0" borderId="0" xfId="2" applyFont="1" applyAlignment="1">
      <alignment horizontal="left"/>
    </xf>
    <xf numFmtId="0" fontId="1" fillId="0" borderId="0" xfId="3" applyFont="1" applyAlignment="1">
      <alignment wrapText="1"/>
    </xf>
    <xf numFmtId="0" fontId="0" fillId="0" borderId="0" xfId="0" applyAlignment="1"/>
    <xf numFmtId="0" fontId="24" fillId="3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190498</xdr:rowOff>
    </xdr:from>
    <xdr:to>
      <xdr:col>16</xdr:col>
      <xdr:colOff>95250</xdr:colOff>
      <xdr:row>24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09600" y="3543298"/>
          <a:ext cx="10287000" cy="2219327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1.3.4.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Crash Analysis System which is updated once a Traffic Crash Report (TCR) is received from NZ Police sometime after the crash.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for all crashes for the years 2000 to 2019 as recorded in CAS to date - 13/02/2020.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crashes</a:t>
          </a:r>
          <a:r>
            <a:rPr lang="en-NZ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the spreadsheet attached to the original request (crashes for The Parade in Wellington City 2000 to 2019).</a:t>
          </a:r>
          <a:endParaRPr lang="en-NZ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 has to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police reporting time frame and subsequent data processing there is a lag from the time of a crash to full and correct crash records within CAS.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nature of non-fatal crashes it is believed that these are under-reported, with the level of under-reporting decreasing with the severity of the crash.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cause of a crash cannot necessarily be attributed to any one factor (eg fatigue) as a crash may have multiple factors.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27"/>
  <sheetViews>
    <sheetView showGridLines="0" tabSelected="1" zoomScaleNormal="100" workbookViewId="0">
      <selection activeCell="C11" sqref="C11"/>
    </sheetView>
  </sheetViews>
  <sheetFormatPr defaultRowHeight="15" x14ac:dyDescent="0.2"/>
  <cols>
    <col min="1" max="1" width="9.140625" style="3"/>
    <col min="2" max="2" width="22.140625" style="3" customWidth="1"/>
    <col min="3" max="3" width="11.85546875" style="3" customWidth="1"/>
    <col min="4" max="16384" width="9.140625" style="3"/>
  </cols>
  <sheetData>
    <row r="1" spans="2:16" ht="50.25" customHeight="1" x14ac:dyDescent="0.2">
      <c r="E1" s="4"/>
    </row>
    <row r="3" spans="2:16" ht="25.5" x14ac:dyDescent="0.35">
      <c r="B3" s="5" t="s">
        <v>25</v>
      </c>
    </row>
    <row r="5" spans="2:16" s="2" customFormat="1" ht="12.75" x14ac:dyDescent="0.2">
      <c r="B5" s="6" t="s">
        <v>3</v>
      </c>
      <c r="C5" s="10">
        <v>43868</v>
      </c>
    </row>
    <row r="6" spans="2:16" s="2" customFormat="1" ht="12.75" x14ac:dyDescent="0.2">
      <c r="B6" s="6" t="s">
        <v>24</v>
      </c>
      <c r="C6" s="10">
        <v>43868</v>
      </c>
    </row>
    <row r="7" spans="2:16" s="2" customFormat="1" ht="12.75" x14ac:dyDescent="0.2">
      <c r="B7" s="6" t="s">
        <v>2</v>
      </c>
      <c r="C7" s="2" t="s">
        <v>26</v>
      </c>
    </row>
    <row r="8" spans="2:16" s="2" customFormat="1" ht="129" customHeight="1" x14ac:dyDescent="0.25">
      <c r="B8" s="7" t="s">
        <v>0</v>
      </c>
      <c r="C8" s="23" t="s">
        <v>57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2:16" s="2" customFormat="1" ht="12.75" x14ac:dyDescent="0.2">
      <c r="B9" s="6" t="s">
        <v>4</v>
      </c>
      <c r="C9" s="2" t="s">
        <v>27</v>
      </c>
    </row>
    <row r="10" spans="2:16" s="2" customFormat="1" ht="12.75" x14ac:dyDescent="0.2">
      <c r="B10" s="6" t="s">
        <v>1</v>
      </c>
      <c r="C10" s="2" t="s">
        <v>28</v>
      </c>
    </row>
    <row r="11" spans="2:16" s="2" customFormat="1" ht="12.75" x14ac:dyDescent="0.2">
      <c r="B11" s="6" t="s">
        <v>5</v>
      </c>
      <c r="C11" s="9"/>
    </row>
    <row r="12" spans="2:16" x14ac:dyDescent="0.2">
      <c r="B12" s="2"/>
      <c r="C12" s="2"/>
    </row>
    <row r="27" spans="2:4" x14ac:dyDescent="0.2">
      <c r="B27" s="22" t="s">
        <v>6</v>
      </c>
      <c r="C27" s="22"/>
      <c r="D27" s="8" t="s">
        <v>7</v>
      </c>
    </row>
  </sheetData>
  <mergeCells count="2">
    <mergeCell ref="B27:C27"/>
    <mergeCell ref="C8:P8"/>
  </mergeCells>
  <hyperlinks>
    <hyperlink ref="D27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AD88A-B59D-4BA0-9CC8-6B273A975F80}">
  <dimension ref="A1:H27"/>
  <sheetViews>
    <sheetView zoomScaleNormal="100" workbookViewId="0">
      <selection activeCell="A2" sqref="A2"/>
    </sheetView>
  </sheetViews>
  <sheetFormatPr defaultRowHeight="15" x14ac:dyDescent="0.2"/>
  <cols>
    <col min="1" max="1" width="9.140625" style="11"/>
    <col min="2" max="2" width="28.5703125" style="11" customWidth="1"/>
    <col min="3" max="3" width="9.140625" style="11"/>
    <col min="4" max="4" width="9.140625" style="11" customWidth="1"/>
    <col min="5" max="16384" width="9.140625" style="11"/>
  </cols>
  <sheetData>
    <row r="1" spans="1:8" x14ac:dyDescent="0.2">
      <c r="A1" s="9"/>
      <c r="B1" s="9"/>
      <c r="C1" s="9"/>
      <c r="D1" s="9"/>
    </row>
    <row r="2" spans="1:8" x14ac:dyDescent="0.2">
      <c r="A2" s="9"/>
      <c r="B2" s="12" t="s">
        <v>29</v>
      </c>
      <c r="C2" s="9"/>
      <c r="D2" s="9"/>
    </row>
    <row r="3" spans="1:8" x14ac:dyDescent="0.2">
      <c r="A3" s="9"/>
      <c r="B3" s="9"/>
      <c r="C3" s="9"/>
      <c r="D3" s="9"/>
    </row>
    <row r="4" spans="1:8" ht="28.5" customHeight="1" x14ac:dyDescent="0.25">
      <c r="A4" s="9"/>
      <c r="B4" s="25" t="s">
        <v>30</v>
      </c>
      <c r="C4" s="26"/>
      <c r="D4" s="26"/>
      <c r="E4" s="27"/>
      <c r="F4" s="27"/>
      <c r="G4" s="27"/>
      <c r="H4" s="28"/>
    </row>
    <row r="5" spans="1:8" ht="25.5" x14ac:dyDescent="0.2">
      <c r="A5" s="9"/>
      <c r="B5" s="13" t="s">
        <v>31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7" t="s">
        <v>60</v>
      </c>
    </row>
    <row r="6" spans="1:8" x14ac:dyDescent="0.2">
      <c r="A6" s="9"/>
      <c r="B6" s="14" t="s">
        <v>8</v>
      </c>
      <c r="C6" s="15">
        <v>4</v>
      </c>
      <c r="D6" s="15">
        <v>3</v>
      </c>
      <c r="E6" s="15">
        <v>3</v>
      </c>
      <c r="F6" s="15">
        <v>2</v>
      </c>
      <c r="G6" s="15">
        <v>3</v>
      </c>
      <c r="H6" s="17">
        <f>SUM(C6:G6)</f>
        <v>15</v>
      </c>
    </row>
    <row r="7" spans="1:8" x14ac:dyDescent="0.2">
      <c r="A7" s="9"/>
      <c r="B7" s="14" t="s">
        <v>9</v>
      </c>
      <c r="C7" s="15">
        <v>1</v>
      </c>
      <c r="D7" s="15">
        <v>2</v>
      </c>
      <c r="E7" s="15">
        <v>1</v>
      </c>
      <c r="F7" s="15">
        <v>0</v>
      </c>
      <c r="G7" s="15">
        <v>1</v>
      </c>
      <c r="H7" s="17">
        <f t="shared" ref="H7:H21" si="0">SUM(C7:G7)</f>
        <v>5</v>
      </c>
    </row>
    <row r="8" spans="1:8" x14ac:dyDescent="0.2">
      <c r="A8" s="9"/>
      <c r="B8" s="14" t="s">
        <v>10</v>
      </c>
      <c r="C8" s="15">
        <v>5</v>
      </c>
      <c r="D8" s="15">
        <v>11</v>
      </c>
      <c r="E8" s="15">
        <v>6</v>
      </c>
      <c r="F8" s="15">
        <v>2</v>
      </c>
      <c r="G8" s="15">
        <v>8</v>
      </c>
      <c r="H8" s="17">
        <f t="shared" si="0"/>
        <v>32</v>
      </c>
    </row>
    <row r="9" spans="1:8" x14ac:dyDescent="0.2">
      <c r="A9" s="9"/>
      <c r="B9" s="14" t="s">
        <v>11</v>
      </c>
      <c r="C9" s="15">
        <v>2</v>
      </c>
      <c r="D9" s="15">
        <v>0</v>
      </c>
      <c r="E9" s="15">
        <v>1</v>
      </c>
      <c r="F9" s="15">
        <v>1</v>
      </c>
      <c r="G9" s="15">
        <v>0</v>
      </c>
      <c r="H9" s="17">
        <f t="shared" si="0"/>
        <v>4</v>
      </c>
    </row>
    <row r="10" spans="1:8" x14ac:dyDescent="0.2">
      <c r="A10" s="9"/>
      <c r="B10" s="14" t="s">
        <v>12</v>
      </c>
      <c r="C10" s="15">
        <v>3</v>
      </c>
      <c r="D10" s="15">
        <v>2</v>
      </c>
      <c r="E10" s="15">
        <v>3</v>
      </c>
      <c r="F10" s="15">
        <v>2</v>
      </c>
      <c r="G10" s="15">
        <v>10</v>
      </c>
      <c r="H10" s="17">
        <f t="shared" si="0"/>
        <v>20</v>
      </c>
    </row>
    <row r="11" spans="1:8" x14ac:dyDescent="0.2">
      <c r="A11" s="9"/>
      <c r="B11" s="14" t="s">
        <v>13</v>
      </c>
      <c r="C11" s="15">
        <v>2</v>
      </c>
      <c r="D11" s="15">
        <v>2</v>
      </c>
      <c r="E11" s="15">
        <v>1</v>
      </c>
      <c r="F11" s="15">
        <v>2</v>
      </c>
      <c r="G11" s="15">
        <v>0</v>
      </c>
      <c r="H11" s="17">
        <f t="shared" si="0"/>
        <v>7</v>
      </c>
    </row>
    <row r="12" spans="1:8" x14ac:dyDescent="0.2">
      <c r="A12" s="9"/>
      <c r="B12" s="14" t="s">
        <v>14</v>
      </c>
      <c r="C12" s="15">
        <v>2</v>
      </c>
      <c r="D12" s="15">
        <v>0</v>
      </c>
      <c r="E12" s="15">
        <v>1</v>
      </c>
      <c r="F12" s="15">
        <v>0</v>
      </c>
      <c r="G12" s="15">
        <v>0</v>
      </c>
      <c r="H12" s="17">
        <f t="shared" si="0"/>
        <v>3</v>
      </c>
    </row>
    <row r="13" spans="1:8" x14ac:dyDescent="0.2">
      <c r="A13" s="9"/>
      <c r="B13" s="14" t="s">
        <v>15</v>
      </c>
      <c r="C13" s="15">
        <v>2</v>
      </c>
      <c r="D13" s="15">
        <v>3</v>
      </c>
      <c r="E13" s="15">
        <v>0</v>
      </c>
      <c r="F13" s="15">
        <v>1</v>
      </c>
      <c r="G13" s="15">
        <v>1</v>
      </c>
      <c r="H13" s="17">
        <f t="shared" si="0"/>
        <v>7</v>
      </c>
    </row>
    <row r="14" spans="1:8" x14ac:dyDescent="0.2">
      <c r="A14" s="9"/>
      <c r="B14" s="14" t="s">
        <v>16</v>
      </c>
      <c r="C14" s="15">
        <v>2</v>
      </c>
      <c r="D14" s="15">
        <v>3</v>
      </c>
      <c r="E14" s="15">
        <v>4</v>
      </c>
      <c r="F14" s="15">
        <v>1</v>
      </c>
      <c r="G14" s="15">
        <v>1</v>
      </c>
      <c r="H14" s="17">
        <f t="shared" si="0"/>
        <v>11</v>
      </c>
    </row>
    <row r="15" spans="1:8" x14ac:dyDescent="0.2">
      <c r="A15" s="9"/>
      <c r="B15" s="14" t="s">
        <v>17</v>
      </c>
      <c r="C15" s="15">
        <v>3</v>
      </c>
      <c r="D15" s="15">
        <v>4</v>
      </c>
      <c r="E15" s="15">
        <v>8</v>
      </c>
      <c r="F15" s="15">
        <v>2</v>
      </c>
      <c r="G15" s="15">
        <v>1</v>
      </c>
      <c r="H15" s="17">
        <f t="shared" si="0"/>
        <v>18</v>
      </c>
    </row>
    <row r="16" spans="1:8" x14ac:dyDescent="0.2">
      <c r="A16" s="9"/>
      <c r="B16" s="14" t="s">
        <v>18</v>
      </c>
      <c r="C16" s="15">
        <v>12</v>
      </c>
      <c r="D16" s="15">
        <v>15</v>
      </c>
      <c r="E16" s="15">
        <v>15</v>
      </c>
      <c r="F16" s="15">
        <v>10</v>
      </c>
      <c r="G16" s="15">
        <v>21</v>
      </c>
      <c r="H16" s="17">
        <f t="shared" si="0"/>
        <v>73</v>
      </c>
    </row>
    <row r="17" spans="1:8" x14ac:dyDescent="0.2">
      <c r="A17" s="9"/>
      <c r="B17" s="14" t="s">
        <v>19</v>
      </c>
      <c r="C17" s="15">
        <v>0</v>
      </c>
      <c r="D17" s="15">
        <v>1</v>
      </c>
      <c r="E17" s="15">
        <v>0</v>
      </c>
      <c r="F17" s="15">
        <v>0</v>
      </c>
      <c r="G17" s="15">
        <v>3</v>
      </c>
      <c r="H17" s="17">
        <f t="shared" si="0"/>
        <v>4</v>
      </c>
    </row>
    <row r="18" spans="1:8" x14ac:dyDescent="0.2">
      <c r="A18" s="9"/>
      <c r="B18" s="14" t="s">
        <v>20</v>
      </c>
      <c r="C18" s="15">
        <v>3</v>
      </c>
      <c r="D18" s="15">
        <v>3</v>
      </c>
      <c r="E18" s="15">
        <v>1</v>
      </c>
      <c r="F18" s="15">
        <v>0</v>
      </c>
      <c r="G18" s="15">
        <v>6</v>
      </c>
      <c r="H18" s="17">
        <f t="shared" si="0"/>
        <v>13</v>
      </c>
    </row>
    <row r="19" spans="1:8" x14ac:dyDescent="0.2">
      <c r="A19" s="9"/>
      <c r="B19" s="14" t="s">
        <v>21</v>
      </c>
      <c r="C19" s="15">
        <v>2</v>
      </c>
      <c r="D19" s="15">
        <v>2</v>
      </c>
      <c r="E19" s="15">
        <v>5</v>
      </c>
      <c r="F19" s="15">
        <v>3</v>
      </c>
      <c r="G19" s="15">
        <v>0</v>
      </c>
      <c r="H19" s="17">
        <f t="shared" si="0"/>
        <v>12</v>
      </c>
    </row>
    <row r="20" spans="1:8" x14ac:dyDescent="0.2">
      <c r="A20" s="9"/>
      <c r="B20" s="14" t="s">
        <v>22</v>
      </c>
      <c r="C20" s="15">
        <v>0</v>
      </c>
      <c r="D20" s="15">
        <v>1</v>
      </c>
      <c r="E20" s="15">
        <v>3</v>
      </c>
      <c r="F20" s="15">
        <v>1</v>
      </c>
      <c r="G20" s="15">
        <v>1</v>
      </c>
      <c r="H20" s="17">
        <f t="shared" si="0"/>
        <v>6</v>
      </c>
    </row>
    <row r="21" spans="1:8" x14ac:dyDescent="0.2">
      <c r="A21" s="9"/>
      <c r="B21" s="14" t="s">
        <v>23</v>
      </c>
      <c r="C21" s="15">
        <v>0</v>
      </c>
      <c r="D21" s="15">
        <v>0</v>
      </c>
      <c r="E21" s="15">
        <v>0</v>
      </c>
      <c r="F21" s="15">
        <v>1</v>
      </c>
      <c r="G21" s="15">
        <v>0</v>
      </c>
      <c r="H21" s="17">
        <f t="shared" si="0"/>
        <v>1</v>
      </c>
    </row>
    <row r="22" spans="1:8" x14ac:dyDescent="0.2">
      <c r="A22" s="9"/>
      <c r="B22" s="16" t="s">
        <v>32</v>
      </c>
      <c r="C22" s="17">
        <f>SUM(C6:C21)</f>
        <v>43</v>
      </c>
      <c r="D22" s="17">
        <f t="shared" ref="D22:G22" si="1">SUM(D6:D21)</f>
        <v>52</v>
      </c>
      <c r="E22" s="17">
        <f t="shared" si="1"/>
        <v>52</v>
      </c>
      <c r="F22" s="17">
        <f t="shared" si="1"/>
        <v>28</v>
      </c>
      <c r="G22" s="17">
        <f t="shared" si="1"/>
        <v>56</v>
      </c>
      <c r="H22" s="17">
        <f>SUM(H6:H21)</f>
        <v>231</v>
      </c>
    </row>
    <row r="23" spans="1:8" x14ac:dyDescent="0.2">
      <c r="A23" s="9"/>
      <c r="B23" s="9"/>
      <c r="C23" s="9"/>
      <c r="D23" s="9"/>
    </row>
    <row r="24" spans="1:8" x14ac:dyDescent="0.2">
      <c r="A24" s="9"/>
      <c r="B24" s="18" t="s">
        <v>58</v>
      </c>
      <c r="C24" s="9"/>
      <c r="D24" s="9"/>
    </row>
    <row r="25" spans="1:8" x14ac:dyDescent="0.2">
      <c r="A25" s="9"/>
      <c r="B25" s="18" t="s">
        <v>33</v>
      </c>
      <c r="C25" s="9"/>
      <c r="D25" s="9"/>
    </row>
    <row r="26" spans="1:8" x14ac:dyDescent="0.2">
      <c r="A26" s="9"/>
      <c r="B26" s="18" t="s">
        <v>34</v>
      </c>
      <c r="C26" s="9"/>
      <c r="D26" s="9"/>
    </row>
    <row r="27" spans="1:8" x14ac:dyDescent="0.2">
      <c r="A27" s="9"/>
      <c r="B27" s="18" t="s">
        <v>35</v>
      </c>
      <c r="C27" s="9"/>
      <c r="D27" s="9"/>
    </row>
  </sheetData>
  <mergeCells count="1">
    <mergeCell ref="B4:H4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C93B-0D93-4AA4-8EB7-D415EFB184AD}">
  <dimension ref="B2:H23"/>
  <sheetViews>
    <sheetView zoomScaleNormal="100" workbookViewId="0"/>
  </sheetViews>
  <sheetFormatPr defaultRowHeight="15" x14ac:dyDescent="0.2"/>
  <cols>
    <col min="1" max="1" width="9.140625" style="11"/>
    <col min="2" max="2" width="28.140625" style="11" bestFit="1" customWidth="1"/>
    <col min="3" max="16384" width="9.140625" style="11"/>
  </cols>
  <sheetData>
    <row r="2" spans="2:8" x14ac:dyDescent="0.2">
      <c r="B2" s="12" t="s">
        <v>29</v>
      </c>
    </row>
    <row r="4" spans="2:8" ht="31.5" customHeight="1" x14ac:dyDescent="0.25">
      <c r="B4" s="25" t="s">
        <v>61</v>
      </c>
      <c r="C4" s="29"/>
      <c r="D4" s="29"/>
      <c r="E4" s="29"/>
      <c r="F4" s="29"/>
      <c r="G4" s="29"/>
      <c r="H4" s="30"/>
    </row>
    <row r="5" spans="2:8" ht="25.5" x14ac:dyDescent="0.2">
      <c r="B5" s="13" t="s">
        <v>36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7" t="s">
        <v>59</v>
      </c>
    </row>
    <row r="6" spans="2:8" x14ac:dyDescent="0.2">
      <c r="B6" s="19" t="s">
        <v>14</v>
      </c>
      <c r="C6" s="20">
        <v>1</v>
      </c>
      <c r="D6" s="20"/>
      <c r="E6" s="20">
        <v>1</v>
      </c>
      <c r="F6" s="20"/>
      <c r="G6" s="20"/>
      <c r="H6" s="17">
        <f>SUM(C6:G6)</f>
        <v>2</v>
      </c>
    </row>
    <row r="7" spans="2:8" x14ac:dyDescent="0.2">
      <c r="B7" s="19" t="s">
        <v>37</v>
      </c>
      <c r="C7" s="20"/>
      <c r="D7" s="20">
        <v>1</v>
      </c>
      <c r="E7" s="20"/>
      <c r="F7" s="20"/>
      <c r="G7" s="20">
        <v>2</v>
      </c>
      <c r="H7" s="17">
        <f t="shared" ref="H7:H20" si="0">SUM(C7:G7)</f>
        <v>3</v>
      </c>
    </row>
    <row r="8" spans="2:8" x14ac:dyDescent="0.2">
      <c r="B8" s="21" t="s">
        <v>38</v>
      </c>
      <c r="C8" s="20">
        <v>2</v>
      </c>
      <c r="D8" s="20"/>
      <c r="E8" s="20">
        <v>3</v>
      </c>
      <c r="F8" s="20">
        <v>2</v>
      </c>
      <c r="G8" s="20">
        <v>3</v>
      </c>
      <c r="H8" s="17">
        <f t="shared" si="0"/>
        <v>10</v>
      </c>
    </row>
    <row r="9" spans="2:8" x14ac:dyDescent="0.2">
      <c r="B9" s="21" t="s">
        <v>39</v>
      </c>
      <c r="C9" s="20">
        <v>2</v>
      </c>
      <c r="D9" s="20">
        <v>1</v>
      </c>
      <c r="E9" s="20"/>
      <c r="F9" s="20">
        <v>1</v>
      </c>
      <c r="G9" s="20">
        <v>1</v>
      </c>
      <c r="H9" s="17">
        <f t="shared" si="0"/>
        <v>5</v>
      </c>
    </row>
    <row r="10" spans="2:8" x14ac:dyDescent="0.2">
      <c r="B10" s="21" t="s">
        <v>40</v>
      </c>
      <c r="C10" s="20">
        <v>7</v>
      </c>
      <c r="D10" s="20">
        <v>3</v>
      </c>
      <c r="E10" s="20">
        <v>5</v>
      </c>
      <c r="F10" s="20">
        <v>2</v>
      </c>
      <c r="G10" s="20">
        <v>7</v>
      </c>
      <c r="H10" s="17">
        <f t="shared" si="0"/>
        <v>24</v>
      </c>
    </row>
    <row r="11" spans="2:8" x14ac:dyDescent="0.2">
      <c r="B11" s="21" t="s">
        <v>41</v>
      </c>
      <c r="C11" s="20">
        <v>2</v>
      </c>
      <c r="D11" s="20">
        <v>2</v>
      </c>
      <c r="E11" s="20">
        <v>2</v>
      </c>
      <c r="F11" s="20"/>
      <c r="G11" s="20">
        <v>2</v>
      </c>
      <c r="H11" s="17">
        <f t="shared" si="0"/>
        <v>8</v>
      </c>
    </row>
    <row r="12" spans="2:8" x14ac:dyDescent="0.2">
      <c r="B12" s="21" t="s">
        <v>42</v>
      </c>
      <c r="C12" s="20">
        <v>1</v>
      </c>
      <c r="D12" s="20">
        <v>1</v>
      </c>
      <c r="E12" s="20">
        <v>3</v>
      </c>
      <c r="F12" s="20">
        <v>1</v>
      </c>
      <c r="G12" s="20">
        <v>3</v>
      </c>
      <c r="H12" s="17">
        <f t="shared" si="0"/>
        <v>9</v>
      </c>
    </row>
    <row r="13" spans="2:8" x14ac:dyDescent="0.2">
      <c r="B13" s="21" t="s">
        <v>43</v>
      </c>
      <c r="C13" s="20">
        <v>3</v>
      </c>
      <c r="D13" s="20">
        <v>2</v>
      </c>
      <c r="E13" s="20">
        <v>2</v>
      </c>
      <c r="F13" s="20">
        <v>1</v>
      </c>
      <c r="G13" s="20">
        <v>2</v>
      </c>
      <c r="H13" s="17">
        <f t="shared" si="0"/>
        <v>10</v>
      </c>
    </row>
    <row r="14" spans="2:8" x14ac:dyDescent="0.2">
      <c r="B14" s="21" t="s">
        <v>44</v>
      </c>
      <c r="C14" s="20"/>
      <c r="D14" s="20">
        <v>2</v>
      </c>
      <c r="E14" s="20">
        <v>2</v>
      </c>
      <c r="F14" s="20">
        <v>1</v>
      </c>
      <c r="G14" s="20"/>
      <c r="H14" s="17">
        <f t="shared" si="0"/>
        <v>5</v>
      </c>
    </row>
    <row r="15" spans="2:8" x14ac:dyDescent="0.2">
      <c r="B15" s="21" t="s">
        <v>45</v>
      </c>
      <c r="C15" s="20">
        <v>1</v>
      </c>
      <c r="D15" s="20">
        <v>1</v>
      </c>
      <c r="E15" s="20"/>
      <c r="F15" s="20"/>
      <c r="G15" s="20">
        <v>2</v>
      </c>
      <c r="H15" s="17">
        <f t="shared" si="0"/>
        <v>4</v>
      </c>
    </row>
    <row r="16" spans="2:8" x14ac:dyDescent="0.2">
      <c r="B16" s="21" t="s">
        <v>46</v>
      </c>
      <c r="C16" s="20"/>
      <c r="D16" s="20">
        <v>3</v>
      </c>
      <c r="E16" s="20">
        <v>1</v>
      </c>
      <c r="F16" s="20">
        <v>1</v>
      </c>
      <c r="G16" s="20">
        <v>3</v>
      </c>
      <c r="H16" s="17">
        <f t="shared" si="0"/>
        <v>8</v>
      </c>
    </row>
    <row r="17" spans="2:8" x14ac:dyDescent="0.2">
      <c r="B17" s="21" t="s">
        <v>47</v>
      </c>
      <c r="C17" s="20">
        <v>6</v>
      </c>
      <c r="D17" s="20">
        <v>4</v>
      </c>
      <c r="E17" s="20">
        <v>12</v>
      </c>
      <c r="F17" s="20">
        <v>5</v>
      </c>
      <c r="G17" s="20">
        <v>9</v>
      </c>
      <c r="H17" s="17">
        <f t="shared" si="0"/>
        <v>36</v>
      </c>
    </row>
    <row r="18" spans="2:8" x14ac:dyDescent="0.2">
      <c r="B18" s="21" t="s">
        <v>48</v>
      </c>
      <c r="C18" s="20">
        <v>2</v>
      </c>
      <c r="D18" s="20">
        <v>5</v>
      </c>
      <c r="E18" s="20">
        <v>1</v>
      </c>
      <c r="F18" s="20">
        <v>1</v>
      </c>
      <c r="G18" s="20">
        <v>1</v>
      </c>
      <c r="H18" s="17">
        <f t="shared" si="0"/>
        <v>10</v>
      </c>
    </row>
    <row r="19" spans="2:8" x14ac:dyDescent="0.2">
      <c r="B19" s="21" t="s">
        <v>49</v>
      </c>
      <c r="C19" s="20"/>
      <c r="D19" s="20"/>
      <c r="E19" s="20"/>
      <c r="F19" s="20"/>
      <c r="G19" s="20">
        <v>1</v>
      </c>
      <c r="H19" s="17">
        <f t="shared" si="0"/>
        <v>1</v>
      </c>
    </row>
    <row r="20" spans="2:8" x14ac:dyDescent="0.2">
      <c r="B20" s="21" t="s">
        <v>50</v>
      </c>
      <c r="C20" s="20">
        <v>1</v>
      </c>
      <c r="D20" s="20"/>
      <c r="E20" s="20"/>
      <c r="F20" s="20">
        <v>1</v>
      </c>
      <c r="G20" s="20"/>
      <c r="H20" s="17">
        <f t="shared" si="0"/>
        <v>2</v>
      </c>
    </row>
    <row r="21" spans="2:8" x14ac:dyDescent="0.2">
      <c r="B21" s="16" t="s">
        <v>51</v>
      </c>
      <c r="C21" s="17">
        <f>SUM(C6:C20)</f>
        <v>28</v>
      </c>
      <c r="D21" s="17">
        <f t="shared" ref="D21:H21" si="1">SUM(D6:D20)</f>
        <v>25</v>
      </c>
      <c r="E21" s="17">
        <f t="shared" si="1"/>
        <v>32</v>
      </c>
      <c r="F21" s="17">
        <f t="shared" si="1"/>
        <v>16</v>
      </c>
      <c r="G21" s="17">
        <f t="shared" si="1"/>
        <v>36</v>
      </c>
      <c r="H21" s="17">
        <f t="shared" si="1"/>
        <v>137</v>
      </c>
    </row>
    <row r="23" spans="2:8" x14ac:dyDescent="0.2">
      <c r="B23" s="18" t="s">
        <v>58</v>
      </c>
    </row>
  </sheetData>
  <mergeCells count="1">
    <mergeCell ref="B4:H4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2D8CC-C6EC-48A5-8189-1D25F919069D}">
  <dimension ref="B2:R28"/>
  <sheetViews>
    <sheetView zoomScaleNormal="100" workbookViewId="0"/>
  </sheetViews>
  <sheetFormatPr defaultRowHeight="15" x14ac:dyDescent="0.2"/>
  <cols>
    <col min="1" max="1" width="9.140625" style="11"/>
    <col min="2" max="2" width="23.7109375" style="11" bestFit="1" customWidth="1"/>
    <col min="3" max="3" width="11" style="11" customWidth="1"/>
    <col min="4" max="4" width="9.140625" style="11"/>
    <col min="5" max="5" width="15.140625" style="11" customWidth="1"/>
    <col min="6" max="6" width="11.85546875" style="11" bestFit="1" customWidth="1"/>
    <col min="7" max="7" width="13.42578125" style="11" bestFit="1" customWidth="1"/>
    <col min="8" max="8" width="9.140625" style="11"/>
    <col min="9" max="9" width="14.7109375" style="11" customWidth="1"/>
    <col min="10" max="10" width="11.42578125" style="11" bestFit="1" customWidth="1"/>
    <col min="11" max="11" width="15.85546875" style="11" bestFit="1" customWidth="1"/>
    <col min="12" max="12" width="9.140625" style="11"/>
    <col min="13" max="13" width="9.85546875" style="11" bestFit="1" customWidth="1"/>
    <col min="14" max="14" width="12.85546875" style="11" bestFit="1" customWidth="1"/>
    <col min="15" max="15" width="13.28515625" style="11" bestFit="1" customWidth="1"/>
    <col min="16" max="16" width="11.5703125" style="11" customWidth="1"/>
    <col min="17" max="17" width="13.5703125" style="11" customWidth="1"/>
    <col min="18" max="16384" width="9.140625" style="11"/>
  </cols>
  <sheetData>
    <row r="2" spans="2:18" x14ac:dyDescent="0.2">
      <c r="B2" s="12" t="s">
        <v>29</v>
      </c>
    </row>
    <row r="4" spans="2:18" ht="27.75" customHeight="1" x14ac:dyDescent="0.25">
      <c r="B4" s="25" t="s">
        <v>62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2:18" ht="25.5" x14ac:dyDescent="0.2">
      <c r="B5" s="13" t="s">
        <v>31</v>
      </c>
      <c r="C5" s="13" t="s">
        <v>14</v>
      </c>
      <c r="D5" s="13" t="s">
        <v>37</v>
      </c>
      <c r="E5" s="13" t="s">
        <v>38</v>
      </c>
      <c r="F5" s="13" t="s">
        <v>39</v>
      </c>
      <c r="G5" s="13" t="s">
        <v>40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  <c r="P5" s="13" t="s">
        <v>49</v>
      </c>
      <c r="Q5" s="13" t="s">
        <v>50</v>
      </c>
      <c r="R5" s="17" t="s">
        <v>60</v>
      </c>
    </row>
    <row r="6" spans="2:18" x14ac:dyDescent="0.2">
      <c r="B6" s="14" t="s">
        <v>8</v>
      </c>
      <c r="C6" s="20">
        <v>1</v>
      </c>
      <c r="D6" s="20"/>
      <c r="E6" s="20">
        <v>3</v>
      </c>
      <c r="F6" s="20">
        <v>2</v>
      </c>
      <c r="G6" s="20">
        <v>3</v>
      </c>
      <c r="H6" s="20"/>
      <c r="I6" s="20"/>
      <c r="J6" s="20">
        <v>1</v>
      </c>
      <c r="K6" s="20"/>
      <c r="L6" s="20"/>
      <c r="M6" s="20"/>
      <c r="N6" s="20">
        <v>2</v>
      </c>
      <c r="O6" s="20"/>
      <c r="P6" s="20"/>
      <c r="Q6" s="20"/>
      <c r="R6" s="17">
        <f>SUM(C6:Q6)</f>
        <v>12</v>
      </c>
    </row>
    <row r="7" spans="2:18" x14ac:dyDescent="0.2">
      <c r="B7" s="14" t="s">
        <v>9</v>
      </c>
      <c r="C7" s="20"/>
      <c r="D7" s="20">
        <v>1</v>
      </c>
      <c r="E7" s="20">
        <v>2</v>
      </c>
      <c r="F7" s="20"/>
      <c r="G7" s="20"/>
      <c r="H7" s="20"/>
      <c r="I7" s="20"/>
      <c r="J7" s="20"/>
      <c r="K7" s="20"/>
      <c r="L7" s="20"/>
      <c r="M7" s="20"/>
      <c r="N7" s="20">
        <v>1</v>
      </c>
      <c r="O7" s="20"/>
      <c r="P7" s="20"/>
      <c r="Q7" s="20"/>
      <c r="R7" s="17">
        <f t="shared" ref="R7:R21" si="0">SUM(C7:Q7)</f>
        <v>4</v>
      </c>
    </row>
    <row r="8" spans="2:18" x14ac:dyDescent="0.2">
      <c r="B8" s="14" t="s">
        <v>10</v>
      </c>
      <c r="C8" s="20"/>
      <c r="D8" s="20"/>
      <c r="E8" s="20"/>
      <c r="F8" s="20"/>
      <c r="G8" s="20"/>
      <c r="H8" s="20"/>
      <c r="I8" s="20"/>
      <c r="J8" s="20">
        <v>8</v>
      </c>
      <c r="K8" s="20">
        <v>5</v>
      </c>
      <c r="L8" s="20">
        <v>2</v>
      </c>
      <c r="M8" s="20">
        <v>4</v>
      </c>
      <c r="N8" s="20">
        <v>1</v>
      </c>
      <c r="O8" s="20">
        <v>4</v>
      </c>
      <c r="P8" s="20"/>
      <c r="Q8" s="20"/>
      <c r="R8" s="17">
        <f t="shared" si="0"/>
        <v>24</v>
      </c>
    </row>
    <row r="9" spans="2:18" x14ac:dyDescent="0.2">
      <c r="B9" s="14" t="s">
        <v>11</v>
      </c>
      <c r="C9" s="20"/>
      <c r="D9" s="20"/>
      <c r="E9" s="20">
        <v>1</v>
      </c>
      <c r="F9" s="20"/>
      <c r="G9" s="20">
        <v>3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17">
        <f t="shared" si="0"/>
        <v>4</v>
      </c>
    </row>
    <row r="10" spans="2:18" x14ac:dyDescent="0.2">
      <c r="B10" s="14" t="s">
        <v>12</v>
      </c>
      <c r="C10" s="20"/>
      <c r="D10" s="20"/>
      <c r="E10" s="20"/>
      <c r="F10" s="20"/>
      <c r="G10" s="20">
        <v>6</v>
      </c>
      <c r="H10" s="20">
        <v>2</v>
      </c>
      <c r="I10" s="20">
        <v>1</v>
      </c>
      <c r="J10" s="20"/>
      <c r="K10" s="20"/>
      <c r="L10" s="20"/>
      <c r="M10" s="20"/>
      <c r="N10" s="20">
        <v>1</v>
      </c>
      <c r="O10" s="20"/>
      <c r="P10" s="20"/>
      <c r="Q10" s="20"/>
      <c r="R10" s="17">
        <f t="shared" si="0"/>
        <v>10</v>
      </c>
    </row>
    <row r="11" spans="2:18" x14ac:dyDescent="0.2">
      <c r="B11" s="14" t="s">
        <v>13</v>
      </c>
      <c r="C11" s="20"/>
      <c r="D11" s="20"/>
      <c r="E11" s="20"/>
      <c r="F11" s="20">
        <v>1</v>
      </c>
      <c r="G11" s="20">
        <v>1</v>
      </c>
      <c r="H11" s="20">
        <v>1</v>
      </c>
      <c r="I11" s="20"/>
      <c r="J11" s="20"/>
      <c r="K11" s="20"/>
      <c r="L11" s="20"/>
      <c r="M11" s="20"/>
      <c r="N11" s="20">
        <v>3</v>
      </c>
      <c r="O11" s="20"/>
      <c r="P11" s="20"/>
      <c r="Q11" s="20">
        <v>1</v>
      </c>
      <c r="R11" s="17">
        <f t="shared" si="0"/>
        <v>7</v>
      </c>
    </row>
    <row r="12" spans="2:18" x14ac:dyDescent="0.2">
      <c r="B12" s="14" t="s">
        <v>14</v>
      </c>
      <c r="C12" s="20">
        <v>1</v>
      </c>
      <c r="D12" s="20"/>
      <c r="E12" s="20"/>
      <c r="F12" s="20"/>
      <c r="G12" s="20"/>
      <c r="H12" s="20"/>
      <c r="I12" s="20">
        <v>2</v>
      </c>
      <c r="J12" s="20"/>
      <c r="K12" s="20"/>
      <c r="L12" s="20"/>
      <c r="M12" s="20"/>
      <c r="N12" s="20"/>
      <c r="O12" s="20"/>
      <c r="P12" s="20"/>
      <c r="Q12" s="20"/>
      <c r="R12" s="17">
        <f t="shared" si="0"/>
        <v>3</v>
      </c>
    </row>
    <row r="13" spans="2:18" x14ac:dyDescent="0.2">
      <c r="B13" s="14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v>6</v>
      </c>
      <c r="P13" s="20"/>
      <c r="Q13" s="20"/>
      <c r="R13" s="17">
        <f t="shared" si="0"/>
        <v>6</v>
      </c>
    </row>
    <row r="14" spans="2:18" x14ac:dyDescent="0.2">
      <c r="B14" s="14" t="s">
        <v>16</v>
      </c>
      <c r="C14" s="20">
        <v>1</v>
      </c>
      <c r="D14" s="20"/>
      <c r="E14" s="20">
        <v>3</v>
      </c>
      <c r="F14" s="20">
        <v>1</v>
      </c>
      <c r="G14" s="20"/>
      <c r="H14" s="20">
        <v>1</v>
      </c>
      <c r="I14" s="20"/>
      <c r="J14" s="20"/>
      <c r="K14" s="20"/>
      <c r="L14" s="20"/>
      <c r="M14" s="20">
        <v>1</v>
      </c>
      <c r="N14" s="20">
        <v>2</v>
      </c>
      <c r="O14" s="20">
        <v>1</v>
      </c>
      <c r="P14" s="20"/>
      <c r="Q14" s="20"/>
      <c r="R14" s="17">
        <f t="shared" si="0"/>
        <v>10</v>
      </c>
    </row>
    <row r="15" spans="2:18" x14ac:dyDescent="0.2">
      <c r="B15" s="14" t="s">
        <v>17</v>
      </c>
      <c r="C15" s="20"/>
      <c r="D15" s="20"/>
      <c r="E15" s="20">
        <v>1</v>
      </c>
      <c r="F15" s="20">
        <v>1</v>
      </c>
      <c r="G15" s="20">
        <v>3</v>
      </c>
      <c r="H15" s="20">
        <v>1</v>
      </c>
      <c r="I15" s="20">
        <v>2</v>
      </c>
      <c r="J15" s="20"/>
      <c r="K15" s="20">
        <v>1</v>
      </c>
      <c r="L15" s="20"/>
      <c r="M15" s="20">
        <v>3</v>
      </c>
      <c r="N15" s="20">
        <v>3</v>
      </c>
      <c r="O15" s="20"/>
      <c r="P15" s="20"/>
      <c r="Q15" s="20">
        <v>2</v>
      </c>
      <c r="R15" s="17">
        <f t="shared" si="0"/>
        <v>17</v>
      </c>
    </row>
    <row r="16" spans="2:18" x14ac:dyDescent="0.2">
      <c r="B16" s="14" t="s">
        <v>18</v>
      </c>
      <c r="C16" s="20">
        <v>1</v>
      </c>
      <c r="D16" s="20"/>
      <c r="E16" s="20">
        <v>1</v>
      </c>
      <c r="F16" s="20">
        <v>1</v>
      </c>
      <c r="G16" s="20">
        <v>6</v>
      </c>
      <c r="H16" s="20">
        <v>4</v>
      </c>
      <c r="I16" s="20">
        <v>2</v>
      </c>
      <c r="J16" s="20">
        <v>4</v>
      </c>
      <c r="K16" s="20">
        <v>3</v>
      </c>
      <c r="L16" s="20">
        <v>2</v>
      </c>
      <c r="M16" s="20">
        <v>3</v>
      </c>
      <c r="N16" s="20">
        <v>20</v>
      </c>
      <c r="O16" s="20">
        <v>4</v>
      </c>
      <c r="P16" s="20"/>
      <c r="Q16" s="20">
        <v>1</v>
      </c>
      <c r="R16" s="17">
        <f t="shared" si="0"/>
        <v>52</v>
      </c>
    </row>
    <row r="17" spans="2:18" x14ac:dyDescent="0.2">
      <c r="B17" s="14" t="s">
        <v>19</v>
      </c>
      <c r="C17" s="20"/>
      <c r="D17" s="20">
        <v>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7">
        <f t="shared" si="0"/>
        <v>1</v>
      </c>
    </row>
    <row r="18" spans="2:18" x14ac:dyDescent="0.2">
      <c r="B18" s="14" t="s">
        <v>20</v>
      </c>
      <c r="C18" s="20"/>
      <c r="D18" s="20"/>
      <c r="E18" s="20">
        <v>1</v>
      </c>
      <c r="F18" s="20">
        <v>1</v>
      </c>
      <c r="G18" s="20"/>
      <c r="H18" s="20"/>
      <c r="I18" s="20"/>
      <c r="J18" s="20"/>
      <c r="K18" s="20">
        <v>1</v>
      </c>
      <c r="L18" s="20">
        <v>2</v>
      </c>
      <c r="M18" s="20"/>
      <c r="N18" s="20">
        <v>1</v>
      </c>
      <c r="O18" s="20">
        <v>1</v>
      </c>
      <c r="P18" s="20"/>
      <c r="Q18" s="20"/>
      <c r="R18" s="17">
        <f t="shared" si="0"/>
        <v>7</v>
      </c>
    </row>
    <row r="19" spans="2:18" x14ac:dyDescent="0.2">
      <c r="B19" s="14" t="s">
        <v>21</v>
      </c>
      <c r="C19" s="20"/>
      <c r="D19" s="20"/>
      <c r="E19" s="20">
        <v>3</v>
      </c>
      <c r="F19" s="20">
        <v>2</v>
      </c>
      <c r="G19" s="20">
        <v>1</v>
      </c>
      <c r="H19" s="20">
        <v>1</v>
      </c>
      <c r="I19" s="20">
        <v>1</v>
      </c>
      <c r="J19" s="20">
        <v>2</v>
      </c>
      <c r="K19" s="20"/>
      <c r="L19" s="20"/>
      <c r="M19" s="20"/>
      <c r="N19" s="20">
        <v>2</v>
      </c>
      <c r="O19" s="20"/>
      <c r="P19" s="20"/>
      <c r="Q19" s="20"/>
      <c r="R19" s="17">
        <f t="shared" si="0"/>
        <v>12</v>
      </c>
    </row>
    <row r="20" spans="2:18" x14ac:dyDescent="0.2">
      <c r="B20" s="14" t="s">
        <v>22</v>
      </c>
      <c r="C20" s="20"/>
      <c r="D20" s="20"/>
      <c r="E20" s="20"/>
      <c r="F20" s="20"/>
      <c r="G20" s="20"/>
      <c r="H20" s="20">
        <v>1</v>
      </c>
      <c r="I20" s="20"/>
      <c r="J20" s="20"/>
      <c r="K20" s="20">
        <v>2</v>
      </c>
      <c r="L20" s="20"/>
      <c r="M20" s="20"/>
      <c r="N20" s="20">
        <v>2</v>
      </c>
      <c r="O20" s="20"/>
      <c r="P20" s="20"/>
      <c r="Q20" s="20"/>
      <c r="R20" s="17">
        <f t="shared" si="0"/>
        <v>5</v>
      </c>
    </row>
    <row r="21" spans="2:18" x14ac:dyDescent="0.2">
      <c r="B21" s="14" t="s">
        <v>23</v>
      </c>
      <c r="C21" s="20"/>
      <c r="D21" s="20"/>
      <c r="E21" s="20"/>
      <c r="F21" s="20"/>
      <c r="G21" s="20"/>
      <c r="H21" s="20"/>
      <c r="I21" s="20"/>
      <c r="J21" s="20"/>
      <c r="K21" s="20">
        <v>1</v>
      </c>
      <c r="L21" s="20"/>
      <c r="M21" s="20"/>
      <c r="N21" s="20"/>
      <c r="O21" s="20"/>
      <c r="P21" s="20"/>
      <c r="Q21" s="20"/>
      <c r="R21" s="17">
        <f t="shared" si="0"/>
        <v>1</v>
      </c>
    </row>
    <row r="22" spans="2:18" x14ac:dyDescent="0.2">
      <c r="B22" s="16" t="s">
        <v>32</v>
      </c>
      <c r="C22" s="17">
        <f>SUM(C6:C21)</f>
        <v>4</v>
      </c>
      <c r="D22" s="17">
        <f t="shared" ref="D22:R22" si="1">SUM(D6:D21)</f>
        <v>2</v>
      </c>
      <c r="E22" s="17">
        <f t="shared" si="1"/>
        <v>15</v>
      </c>
      <c r="F22" s="17">
        <f t="shared" si="1"/>
        <v>9</v>
      </c>
      <c r="G22" s="17">
        <f t="shared" si="1"/>
        <v>23</v>
      </c>
      <c r="H22" s="17">
        <f t="shared" si="1"/>
        <v>11</v>
      </c>
      <c r="I22" s="17">
        <f t="shared" si="1"/>
        <v>8</v>
      </c>
      <c r="J22" s="17">
        <f t="shared" si="1"/>
        <v>15</v>
      </c>
      <c r="K22" s="17">
        <f t="shared" si="1"/>
        <v>13</v>
      </c>
      <c r="L22" s="17">
        <f t="shared" si="1"/>
        <v>6</v>
      </c>
      <c r="M22" s="17">
        <f t="shared" si="1"/>
        <v>11</v>
      </c>
      <c r="N22" s="17">
        <f t="shared" si="1"/>
        <v>38</v>
      </c>
      <c r="O22" s="17">
        <f t="shared" si="1"/>
        <v>16</v>
      </c>
      <c r="P22" s="17">
        <f t="shared" si="1"/>
        <v>0</v>
      </c>
      <c r="Q22" s="17">
        <f t="shared" si="1"/>
        <v>4</v>
      </c>
      <c r="R22" s="17">
        <f t="shared" si="1"/>
        <v>175</v>
      </c>
    </row>
    <row r="24" spans="2:18" x14ac:dyDescent="0.2">
      <c r="B24" s="18" t="s">
        <v>33</v>
      </c>
    </row>
    <row r="25" spans="2:18" x14ac:dyDescent="0.2">
      <c r="B25" s="18" t="s">
        <v>34</v>
      </c>
    </row>
    <row r="26" spans="2:18" x14ac:dyDescent="0.2">
      <c r="B26" s="18" t="s">
        <v>35</v>
      </c>
    </row>
    <row r="28" spans="2:18" x14ac:dyDescent="0.2">
      <c r="B28" s="3" t="s">
        <v>64</v>
      </c>
    </row>
  </sheetData>
  <mergeCells count="1">
    <mergeCell ref="B4:R4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4CFF-0321-4FD2-9E6E-6C6C9E7140FE}">
  <dimension ref="B2:R28"/>
  <sheetViews>
    <sheetView zoomScaleNormal="100" workbookViewId="0"/>
  </sheetViews>
  <sheetFormatPr defaultRowHeight="15" x14ac:dyDescent="0.2"/>
  <cols>
    <col min="1" max="1" width="9.140625" style="11"/>
    <col min="2" max="2" width="23.7109375" style="11" bestFit="1" customWidth="1"/>
    <col min="3" max="3" width="11" style="11" customWidth="1"/>
    <col min="4" max="4" width="9.140625" style="11"/>
    <col min="5" max="5" width="15.140625" style="11" customWidth="1"/>
    <col min="6" max="6" width="11.85546875" style="11" bestFit="1" customWidth="1"/>
    <col min="7" max="7" width="13.42578125" style="11" bestFit="1" customWidth="1"/>
    <col min="8" max="8" width="9.140625" style="11"/>
    <col min="9" max="9" width="14.7109375" style="11" customWidth="1"/>
    <col min="10" max="10" width="11.42578125" style="11" bestFit="1" customWidth="1"/>
    <col min="11" max="11" width="15.85546875" style="11" bestFit="1" customWidth="1"/>
    <col min="12" max="12" width="9.140625" style="11"/>
    <col min="13" max="13" width="9.85546875" style="11" bestFit="1" customWidth="1"/>
    <col min="14" max="14" width="12.85546875" style="11" bestFit="1" customWidth="1"/>
    <col min="15" max="15" width="13.28515625" style="11" bestFit="1" customWidth="1"/>
    <col min="16" max="16" width="11.5703125" style="11" customWidth="1"/>
    <col min="17" max="17" width="13.5703125" style="11" customWidth="1"/>
    <col min="18" max="16384" width="9.140625" style="11"/>
  </cols>
  <sheetData>
    <row r="2" spans="2:18" x14ac:dyDescent="0.2">
      <c r="B2" s="12" t="s">
        <v>29</v>
      </c>
    </row>
    <row r="4" spans="2:18" ht="27.75" customHeight="1" x14ac:dyDescent="0.25">
      <c r="B4" s="25" t="s">
        <v>63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2:18" ht="25.5" x14ac:dyDescent="0.2">
      <c r="B5" s="13" t="s">
        <v>31</v>
      </c>
      <c r="C5" s="13" t="s">
        <v>14</v>
      </c>
      <c r="D5" s="13" t="s">
        <v>37</v>
      </c>
      <c r="E5" s="13" t="s">
        <v>38</v>
      </c>
      <c r="F5" s="13" t="s">
        <v>39</v>
      </c>
      <c r="G5" s="13" t="s">
        <v>40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  <c r="P5" s="13" t="s">
        <v>49</v>
      </c>
      <c r="Q5" s="13" t="s">
        <v>50</v>
      </c>
      <c r="R5" s="17" t="s">
        <v>60</v>
      </c>
    </row>
    <row r="6" spans="2:18" x14ac:dyDescent="0.2">
      <c r="B6" s="14" t="s">
        <v>8</v>
      </c>
      <c r="C6" s="20"/>
      <c r="D6" s="20"/>
      <c r="E6" s="20">
        <v>2</v>
      </c>
      <c r="F6" s="20"/>
      <c r="G6" s="20"/>
      <c r="H6" s="20"/>
      <c r="I6" s="20"/>
      <c r="J6" s="20"/>
      <c r="K6" s="20"/>
      <c r="L6" s="20"/>
      <c r="M6" s="20"/>
      <c r="N6" s="20">
        <v>1</v>
      </c>
      <c r="O6" s="20"/>
      <c r="P6" s="20"/>
      <c r="Q6" s="20"/>
      <c r="R6" s="17">
        <f>SUM(C6:Q6)</f>
        <v>3</v>
      </c>
    </row>
    <row r="7" spans="2:18" x14ac:dyDescent="0.2">
      <c r="B7" s="14" t="s">
        <v>9</v>
      </c>
      <c r="C7" s="20"/>
      <c r="D7" s="20"/>
      <c r="E7" s="20">
        <v>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7">
        <f t="shared" ref="R7:R21" si="0">SUM(C7:Q7)</f>
        <v>1</v>
      </c>
    </row>
    <row r="8" spans="2:18" x14ac:dyDescent="0.2">
      <c r="B8" s="14" t="s">
        <v>10</v>
      </c>
      <c r="C8" s="20"/>
      <c r="D8" s="20"/>
      <c r="E8" s="20"/>
      <c r="F8" s="20"/>
      <c r="G8" s="20"/>
      <c r="H8" s="20"/>
      <c r="I8" s="20"/>
      <c r="J8" s="20">
        <v>2</v>
      </c>
      <c r="K8" s="20"/>
      <c r="L8" s="20">
        <v>2</v>
      </c>
      <c r="M8" s="20">
        <v>3</v>
      </c>
      <c r="N8" s="20"/>
      <c r="O8" s="20">
        <v>1</v>
      </c>
      <c r="P8" s="20"/>
      <c r="Q8" s="20"/>
      <c r="R8" s="17">
        <f t="shared" si="0"/>
        <v>8</v>
      </c>
    </row>
    <row r="9" spans="2:18" x14ac:dyDescent="0.2">
      <c r="B9" s="14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7">
        <f t="shared" si="0"/>
        <v>0</v>
      </c>
    </row>
    <row r="10" spans="2:18" x14ac:dyDescent="0.2">
      <c r="B10" s="14" t="s">
        <v>12</v>
      </c>
      <c r="C10" s="20"/>
      <c r="D10" s="20"/>
      <c r="E10" s="20"/>
      <c r="F10" s="20">
        <v>1</v>
      </c>
      <c r="G10" s="20">
        <v>6</v>
      </c>
      <c r="H10" s="20">
        <v>2</v>
      </c>
      <c r="I10" s="20">
        <v>1</v>
      </c>
      <c r="J10" s="20"/>
      <c r="K10" s="20"/>
      <c r="L10" s="20"/>
      <c r="M10" s="20"/>
      <c r="N10" s="20"/>
      <c r="O10" s="20"/>
      <c r="P10" s="20"/>
      <c r="Q10" s="20"/>
      <c r="R10" s="17">
        <f t="shared" si="0"/>
        <v>10</v>
      </c>
    </row>
    <row r="11" spans="2:18" x14ac:dyDescent="0.2">
      <c r="B11" s="14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7">
        <f t="shared" si="0"/>
        <v>0</v>
      </c>
    </row>
    <row r="12" spans="2:18" x14ac:dyDescent="0.2">
      <c r="B12" s="14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7">
        <f t="shared" si="0"/>
        <v>0</v>
      </c>
    </row>
    <row r="13" spans="2:18" x14ac:dyDescent="0.2">
      <c r="B13" s="14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v>1</v>
      </c>
      <c r="Q13" s="20"/>
      <c r="R13" s="17">
        <f t="shared" si="0"/>
        <v>1</v>
      </c>
    </row>
    <row r="14" spans="2:18" x14ac:dyDescent="0.2">
      <c r="B14" s="14" t="s">
        <v>16</v>
      </c>
      <c r="C14" s="20"/>
      <c r="D14" s="20"/>
      <c r="E14" s="20"/>
      <c r="F14" s="20"/>
      <c r="G14" s="20">
        <v>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7">
        <f t="shared" si="0"/>
        <v>1</v>
      </c>
    </row>
    <row r="15" spans="2:18" x14ac:dyDescent="0.2">
      <c r="B15" s="14" t="s">
        <v>17</v>
      </c>
      <c r="C15" s="20"/>
      <c r="D15" s="20"/>
      <c r="E15" s="20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7">
        <f t="shared" si="0"/>
        <v>1</v>
      </c>
    </row>
    <row r="16" spans="2:18" x14ac:dyDescent="0.2">
      <c r="B16" s="14" t="s">
        <v>18</v>
      </c>
      <c r="C16" s="20"/>
      <c r="D16" s="20">
        <v>1</v>
      </c>
      <c r="E16" s="20"/>
      <c r="F16" s="20"/>
      <c r="G16" s="20"/>
      <c r="H16" s="20">
        <v>1</v>
      </c>
      <c r="I16" s="20">
        <v>3</v>
      </c>
      <c r="J16" s="20">
        <v>2</v>
      </c>
      <c r="K16" s="20"/>
      <c r="L16" s="20">
        <v>2</v>
      </c>
      <c r="M16" s="20">
        <v>3</v>
      </c>
      <c r="N16" s="20">
        <v>9</v>
      </c>
      <c r="O16" s="20"/>
      <c r="P16" s="20"/>
      <c r="Q16" s="20"/>
      <c r="R16" s="17">
        <f t="shared" si="0"/>
        <v>21</v>
      </c>
    </row>
    <row r="17" spans="2:18" x14ac:dyDescent="0.2">
      <c r="B17" s="14" t="s">
        <v>19</v>
      </c>
      <c r="C17" s="20"/>
      <c r="D17" s="20">
        <v>2</v>
      </c>
      <c r="E17" s="20">
        <v>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7">
        <f t="shared" si="0"/>
        <v>3</v>
      </c>
    </row>
    <row r="18" spans="2:18" x14ac:dyDescent="0.2">
      <c r="B18" s="14" t="s">
        <v>20</v>
      </c>
      <c r="C18" s="20"/>
      <c r="D18" s="20"/>
      <c r="E18" s="20"/>
      <c r="F18" s="20"/>
      <c r="G18" s="20">
        <v>1</v>
      </c>
      <c r="H18" s="20"/>
      <c r="I18" s="20">
        <v>1</v>
      </c>
      <c r="J18" s="20"/>
      <c r="K18" s="20"/>
      <c r="L18" s="20">
        <v>1</v>
      </c>
      <c r="M18" s="20">
        <v>2</v>
      </c>
      <c r="N18" s="20">
        <v>1</v>
      </c>
      <c r="O18" s="20"/>
      <c r="P18" s="20"/>
      <c r="Q18" s="20"/>
      <c r="R18" s="17">
        <f t="shared" si="0"/>
        <v>6</v>
      </c>
    </row>
    <row r="19" spans="2:18" x14ac:dyDescent="0.2">
      <c r="B19" s="14" t="s">
        <v>21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7">
        <f t="shared" si="0"/>
        <v>0</v>
      </c>
    </row>
    <row r="20" spans="2:18" x14ac:dyDescent="0.2">
      <c r="B20" s="14" t="s">
        <v>22</v>
      </c>
      <c r="C20" s="20"/>
      <c r="D20" s="20"/>
      <c r="E20" s="20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7">
        <f t="shared" si="0"/>
        <v>1</v>
      </c>
    </row>
    <row r="21" spans="2:18" x14ac:dyDescent="0.2">
      <c r="B21" s="14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7">
        <f t="shared" si="0"/>
        <v>0</v>
      </c>
    </row>
    <row r="22" spans="2:18" x14ac:dyDescent="0.2">
      <c r="B22" s="16" t="s">
        <v>32</v>
      </c>
      <c r="C22" s="17">
        <f>SUM(C6:C21)</f>
        <v>0</v>
      </c>
      <c r="D22" s="17">
        <f t="shared" ref="D22:R22" si="1">SUM(D6:D21)</f>
        <v>3</v>
      </c>
      <c r="E22" s="17">
        <f t="shared" si="1"/>
        <v>6</v>
      </c>
      <c r="F22" s="17">
        <f t="shared" si="1"/>
        <v>1</v>
      </c>
      <c r="G22" s="17">
        <f t="shared" si="1"/>
        <v>8</v>
      </c>
      <c r="H22" s="17">
        <f t="shared" si="1"/>
        <v>3</v>
      </c>
      <c r="I22" s="17">
        <f t="shared" si="1"/>
        <v>5</v>
      </c>
      <c r="J22" s="17">
        <f t="shared" si="1"/>
        <v>4</v>
      </c>
      <c r="K22" s="17">
        <f t="shared" si="1"/>
        <v>0</v>
      </c>
      <c r="L22" s="17">
        <f t="shared" si="1"/>
        <v>5</v>
      </c>
      <c r="M22" s="17">
        <f t="shared" si="1"/>
        <v>8</v>
      </c>
      <c r="N22" s="17">
        <f t="shared" si="1"/>
        <v>11</v>
      </c>
      <c r="O22" s="17">
        <f t="shared" si="1"/>
        <v>1</v>
      </c>
      <c r="P22" s="17">
        <f t="shared" si="1"/>
        <v>1</v>
      </c>
      <c r="Q22" s="17">
        <f t="shared" si="1"/>
        <v>0</v>
      </c>
      <c r="R22" s="17">
        <f t="shared" si="1"/>
        <v>56</v>
      </c>
    </row>
    <row r="24" spans="2:18" x14ac:dyDescent="0.2">
      <c r="B24" s="18" t="s">
        <v>33</v>
      </c>
    </row>
    <row r="25" spans="2:18" x14ac:dyDescent="0.2">
      <c r="B25" s="18" t="s">
        <v>34</v>
      </c>
    </row>
    <row r="26" spans="2:18" x14ac:dyDescent="0.2">
      <c r="B26" s="18" t="s">
        <v>35</v>
      </c>
    </row>
    <row r="28" spans="2:18" x14ac:dyDescent="0.2">
      <c r="B28" s="3" t="s">
        <v>65</v>
      </c>
    </row>
  </sheetData>
  <mergeCells count="1">
    <mergeCell ref="B4:R4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Factors</vt:lpstr>
      <vt:lpstr>Movements</vt:lpstr>
      <vt:lpstr>2000-15</vt:lpstr>
      <vt:lpstr>2016-19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cp:lastPrinted>2014-11-05T00:30:13Z</cp:lastPrinted>
  <dcterms:created xsi:type="dcterms:W3CDTF">2014-10-20T01:18:33Z</dcterms:created>
  <dcterms:modified xsi:type="dcterms:W3CDTF">2020-02-17T01:46:08Z</dcterms:modified>
</cp:coreProperties>
</file>