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ANALYTICAL SERVICES\Official Information Act\OIA-6341 Regan Dooley\"/>
    </mc:Choice>
  </mc:AlternateContent>
  <xr:revisionPtr revIDLastSave="0" documentId="13_ncr:1_{098EDC3C-27FB-4C5D-9360-6E507131FDF5}" xr6:coauthVersionLast="41" xr6:coauthVersionMax="41" xr10:uidLastSave="{00000000-0000-0000-0000-000000000000}"/>
  <bookViews>
    <workbookView xWindow="29325" yWindow="240" windowWidth="28485" windowHeight="14640" xr2:uid="{00000000-000D-0000-FFFF-FFFF00000000}"/>
  </bookViews>
  <sheets>
    <sheet name="Cover sheet" sheetId="5" r:id="rId1"/>
    <sheet name="Factors" sheetId="9" r:id="rId2"/>
    <sheet name="Movements" sheetId="10"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10" l="1"/>
  <c r="E21" i="10"/>
  <c r="D21" i="10"/>
  <c r="C21" i="10"/>
  <c r="G20" i="10"/>
  <c r="G19" i="10"/>
  <c r="G18" i="10"/>
  <c r="G17" i="10"/>
  <c r="G16" i="10"/>
  <c r="G15" i="10"/>
  <c r="G14" i="10"/>
  <c r="G13" i="10"/>
  <c r="G12" i="10"/>
  <c r="G11" i="10"/>
  <c r="G10" i="10"/>
  <c r="G9" i="10"/>
  <c r="G8" i="10"/>
  <c r="G7" i="10"/>
  <c r="G6" i="10"/>
  <c r="G21" i="10" s="1"/>
  <c r="F22" i="9"/>
  <c r="E22" i="9"/>
  <c r="D22" i="9"/>
  <c r="C22" i="9"/>
  <c r="G21" i="9"/>
  <c r="G20" i="9"/>
  <c r="G19" i="9"/>
  <c r="G18" i="9"/>
  <c r="G17" i="9"/>
  <c r="G16" i="9"/>
  <c r="G15" i="9"/>
  <c r="G14" i="9"/>
  <c r="G13" i="9"/>
  <c r="G12" i="9"/>
  <c r="G11" i="9"/>
  <c r="G10" i="9"/>
  <c r="G9" i="9"/>
  <c r="G8" i="9"/>
  <c r="G7" i="9"/>
  <c r="G6" i="9"/>
  <c r="G22" i="9" s="1"/>
</calcChain>
</file>

<file path=xl/sharedStrings.xml><?xml version="1.0" encoding="utf-8"?>
<sst xmlns="http://schemas.openxmlformats.org/spreadsheetml/2006/main" count="69" uniqueCount="61">
  <si>
    <t>Request:</t>
  </si>
  <si>
    <t>Report produced by:</t>
  </si>
  <si>
    <t>Requester:</t>
  </si>
  <si>
    <t>Request Date:</t>
  </si>
  <si>
    <t>Source database:</t>
  </si>
  <si>
    <t>Peer reviewed by:</t>
  </si>
  <si>
    <t xml:space="preserve">For further information, please contact </t>
  </si>
  <si>
    <t>StatisticalAnalysis@nzta.govt.nz</t>
  </si>
  <si>
    <t>Alcohol</t>
  </si>
  <si>
    <t>Disabled, old age or illness</t>
  </si>
  <si>
    <t>Failed to give way or stop</t>
  </si>
  <si>
    <t>Fatigue</t>
  </si>
  <si>
    <t>Incorrect lanes or position</t>
  </si>
  <si>
    <t>Miscellaneous factors</t>
  </si>
  <si>
    <t>Overtaking</t>
  </si>
  <si>
    <t>Pedestrian factors</t>
  </si>
  <si>
    <t>Poor handling</t>
  </si>
  <si>
    <t>Poor judgement</t>
  </si>
  <si>
    <t>Poor observation</t>
  </si>
  <si>
    <t>Position on Road</t>
  </si>
  <si>
    <t>Road factors</t>
  </si>
  <si>
    <t>Travel Speed</t>
  </si>
  <si>
    <t>Vehicle factors</t>
  </si>
  <si>
    <t>Weather</t>
  </si>
  <si>
    <t>Date received:</t>
  </si>
  <si>
    <t>OIA-6341 Regan Dooley</t>
  </si>
  <si>
    <t>Regan Dooley</t>
  </si>
  <si>
    <t>CAS</t>
  </si>
  <si>
    <t>Can I please ask you to add some additional data to the attached spreadsheet extract from CAS?
The extract is of the 137 crashes recorded in CAS for The Parade in Wellington City (2000 to 2019).
Can you please add the Vehicle Movement code(s) and description, and the Factor code(s) and description for each crash?</t>
  </si>
  <si>
    <t>Paul Phipps (Data Services)</t>
  </si>
  <si>
    <t>James Eden (Data Services)</t>
  </si>
  <si>
    <t>This information must be read in conjunction with the Caveats on the first page of this spreadsheet</t>
  </si>
  <si>
    <t>Factors contributing to 2000 to 2019* crashes on the Parade, Wellington</t>
  </si>
  <si>
    <t>Crash factor</t>
  </si>
  <si>
    <t>TOTAL factors</t>
  </si>
  <si>
    <t>* 2019 data is incomplete and is current from CAS as at 3/02/2020</t>
  </si>
  <si>
    <t>Factors are counted once against a crash - i.e. two fatigued drivers count as one fatigue crash factor.</t>
  </si>
  <si>
    <t>Count is the number of crashes where that factor was a contributing factor to the crash. The Total is the sum of all the factors contributing to crashes.</t>
  </si>
  <si>
    <t>Because a crash may have multiple factors there will be more total factors than crashes resulting in factors totalling more than 100% of all crashes</t>
  </si>
  <si>
    <t>Movement code groups for 2000-2019 crashes on The Parade, Wellington</t>
  </si>
  <si>
    <t>TYPE</t>
  </si>
  <si>
    <t>Head On</t>
  </si>
  <si>
    <t>Lost Control (Straight roads)</t>
  </si>
  <si>
    <t>Lost Control (Bends)</t>
  </si>
  <si>
    <t>Collision with Obstruction</t>
  </si>
  <si>
    <t>Rear End</t>
  </si>
  <si>
    <t>Turning versus same direction</t>
  </si>
  <si>
    <t>Crossing not turning</t>
  </si>
  <si>
    <t>Crossing (vehicle turning)</t>
  </si>
  <si>
    <t>Merging</t>
  </si>
  <si>
    <t>Right turn against</t>
  </si>
  <si>
    <t>Manoeuvring</t>
  </si>
  <si>
    <t>Pedestrians crossing road</t>
  </si>
  <si>
    <t>Pedestrians other</t>
  </si>
  <si>
    <t>Miscellaneous</t>
  </si>
  <si>
    <t>Total</t>
  </si>
  <si>
    <t>2000-2004</t>
  </si>
  <si>
    <t>2005-2009</t>
  </si>
  <si>
    <t>2010-2014</t>
  </si>
  <si>
    <t>2015-2019</t>
  </si>
  <si>
    <t>2015-2019*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</si>
</sst>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0"/>
      <color theme="1"/>
      <name val="Arial"/>
      <family val="2"/>
    </font>
    <font>
      <sz val="10.5"/>
      <color theme="1"/>
      <name val="Calibri"/>
      <family val="2"/>
    </font>
    <font>
      <sz val="10"/>
      <name val="Arial"/>
      <family val="2"/>
    </font>
    <font>
      <sz val="10"/>
      <color theme="1"/>
      <name val="Lucida Sans"/>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name val="Arial"/>
      <family val="2"/>
    </font>
    <font>
      <i/>
      <sz val="10"/>
      <color theme="1"/>
      <name val="Arial"/>
      <family val="2"/>
    </font>
    <font>
      <sz val="10"/>
      <color theme="1"/>
      <name val="Arial"/>
      <family val="2"/>
    </font>
    <font>
      <sz val="12"/>
      <color theme="1"/>
      <name val="Arial"/>
      <family val="2"/>
    </font>
    <font>
      <sz val="11"/>
      <color theme="1"/>
      <name val="Arial"/>
      <family val="2"/>
    </font>
    <font>
      <sz val="20"/>
      <color theme="3"/>
      <name val="Arial"/>
      <family val="2"/>
    </font>
    <font>
      <b/>
      <sz val="10"/>
      <color theme="1"/>
      <name val="Arial"/>
      <family val="2"/>
    </font>
    <font>
      <i/>
      <u/>
      <sz val="10"/>
      <color theme="10"/>
      <name val="Arial"/>
      <family val="2"/>
    </font>
    <font>
      <sz val="12"/>
      <color theme="1"/>
      <name val="Lucida Sans"/>
      <family val="2"/>
    </font>
    <font>
      <sz val="10"/>
      <color rgb="FF253A46"/>
      <name val="Arial"/>
      <family val="2"/>
    </font>
  </fonts>
  <fills count="36">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2" fillId="0" borderId="0"/>
    <xf numFmtId="0" fontId="3" fillId="0" borderId="0"/>
    <xf numFmtId="0" fontId="4" fillId="0" borderId="0"/>
    <xf numFmtId="0" fontId="5"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19" fillId="0" borderId="0" applyNumberFormat="0" applyFill="0" applyBorder="0" applyAlignment="0" applyProtection="0"/>
    <xf numFmtId="0" fontId="6" fillId="9"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2" fillId="33" borderId="0" applyNumberFormat="0" applyBorder="0" applyAlignment="0" applyProtection="0"/>
    <xf numFmtId="0" fontId="23" fillId="0" borderId="0" applyNumberFormat="0" applyFill="0" applyBorder="0" applyAlignment="0" applyProtection="0"/>
  </cellStyleXfs>
  <cellXfs count="31">
    <xf numFmtId="0" fontId="0" fillId="0" borderId="0" xfId="0"/>
    <xf numFmtId="0" fontId="24" fillId="2" borderId="1" xfId="0" applyNumberFormat="1" applyFont="1" applyFill="1" applyBorder="1" applyAlignment="1" applyProtection="1">
      <alignment horizontal="center" vertical="center" wrapText="1"/>
    </xf>
    <xf numFmtId="0" fontId="26" fillId="0" borderId="0" xfId="3" applyFont="1"/>
    <xf numFmtId="0" fontId="27" fillId="0" borderId="0" xfId="3" applyFont="1"/>
    <xf numFmtId="0" fontId="28" fillId="0" borderId="0" xfId="0" applyFont="1"/>
    <xf numFmtId="0" fontId="29" fillId="0" borderId="0" xfId="3" applyFont="1"/>
    <xf numFmtId="0" fontId="30" fillId="0" borderId="0" xfId="3" applyFont="1"/>
    <xf numFmtId="0" fontId="30" fillId="0" borderId="0" xfId="3" applyFont="1" applyAlignment="1">
      <alignment vertical="top"/>
    </xf>
    <xf numFmtId="0" fontId="31" fillId="0" borderId="0" xfId="46" applyFont="1"/>
    <xf numFmtId="0" fontId="1" fillId="0" borderId="0" xfId="3" applyFont="1"/>
    <xf numFmtId="14" fontId="26" fillId="0" borderId="0" xfId="3" applyNumberFormat="1" applyFont="1" applyAlignment="1">
      <alignment horizontal="left"/>
    </xf>
    <xf numFmtId="0" fontId="32" fillId="0" borderId="0" xfId="3" applyFont="1"/>
    <xf numFmtId="0" fontId="25" fillId="0" borderId="0" xfId="3" applyFont="1"/>
    <xf numFmtId="0" fontId="24" fillId="2" borderId="1" xfId="0" applyNumberFormat="1" applyFont="1" applyFill="1" applyBorder="1" applyAlignment="1" applyProtection="1">
      <alignment horizontal="left" vertical="center" wrapText="1"/>
    </xf>
    <xf numFmtId="0" fontId="3" fillId="0" borderId="1" xfId="4" applyNumberFormat="1" applyFont="1" applyFill="1" applyBorder="1" applyAlignment="1" applyProtection="1">
      <alignment horizontal="left" vertical="center" wrapText="1"/>
    </xf>
    <xf numFmtId="0" fontId="3" fillId="0" borderId="1" xfId="4" applyNumberFormat="1" applyFont="1" applyFill="1" applyBorder="1" applyAlignment="1" applyProtection="1">
      <alignment horizontal="center" vertical="center" wrapText="1"/>
    </xf>
    <xf numFmtId="0" fontId="24" fillId="35" borderId="1" xfId="0" applyNumberFormat="1" applyFont="1" applyFill="1" applyBorder="1" applyAlignment="1" applyProtection="1">
      <alignment horizontal="left" vertical="center" wrapText="1"/>
    </xf>
    <xf numFmtId="0" fontId="24" fillId="35" borderId="1" xfId="0" applyNumberFormat="1" applyFont="1" applyFill="1" applyBorder="1" applyAlignment="1" applyProtection="1">
      <alignment horizontal="center" vertical="center" wrapText="1"/>
    </xf>
    <xf numFmtId="0" fontId="3" fillId="0" borderId="0" xfId="3" applyFont="1" applyFill="1" applyBorder="1" applyAlignment="1">
      <alignment horizontal="left" vertical="center"/>
    </xf>
    <xf numFmtId="0" fontId="25" fillId="0" borderId="0" xfId="2" applyFont="1" applyAlignment="1">
      <alignment horizontal="left"/>
    </xf>
    <xf numFmtId="0" fontId="26" fillId="0" borderId="0" xfId="3" applyFont="1" applyAlignment="1">
      <alignment wrapText="1"/>
    </xf>
    <xf numFmtId="0" fontId="0" fillId="0" borderId="0" xfId="0" applyAlignment="1"/>
    <xf numFmtId="0" fontId="24" fillId="34" borderId="11" xfId="0" applyFont="1" applyFill="1" applyBorder="1" applyAlignment="1">
      <alignment horizontal="left" vertical="center" wrapText="1"/>
    </xf>
    <xf numFmtId="0" fontId="1" fillId="0" borderId="12" xfId="0" applyFont="1" applyBorder="1" applyAlignment="1">
      <alignment horizontal="left" wrapText="1"/>
    </xf>
    <xf numFmtId="0" fontId="0" fillId="0" borderId="12" xfId="0" applyBorder="1" applyAlignment="1">
      <alignment wrapText="1"/>
    </xf>
    <xf numFmtId="0" fontId="0" fillId="0" borderId="13" xfId="0" applyBorder="1" applyAlignment="1">
      <alignment wrapText="1"/>
    </xf>
    <xf numFmtId="0" fontId="0" fillId="0" borderId="12" xfId="0" applyBorder="1" applyAlignment="1"/>
    <xf numFmtId="0" fontId="0" fillId="0" borderId="13" xfId="0" applyBorder="1" applyAlignment="1"/>
    <xf numFmtId="0" fontId="33" fillId="0" borderId="1" xfId="0" applyFont="1" applyBorder="1" applyAlignment="1">
      <alignment horizontal="left" vertical="center"/>
    </xf>
    <xf numFmtId="0" fontId="33" fillId="0" borderId="1" xfId="0" applyFont="1" applyBorder="1" applyAlignment="1">
      <alignment horizontal="center" vertical="center"/>
    </xf>
    <xf numFmtId="0" fontId="33" fillId="0" borderId="1" xfId="0" applyFont="1" applyBorder="1" applyAlignment="1">
      <alignment horizontal="left" vertical="center" wrapText="1"/>
    </xf>
  </cellXfs>
  <cellStyles count="4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46" xr:uid="{5E3EE429-3E72-4314-9193-79F3B14F877A}"/>
    <cellStyle name="Input" xfId="13" builtinId="20" customBuiltin="1"/>
    <cellStyle name="Linked Cell" xfId="16" builtinId="24" customBuiltin="1"/>
    <cellStyle name="Neutral" xfId="12" builtinId="28" customBuiltin="1"/>
    <cellStyle name="Normal" xfId="0" builtinId="0"/>
    <cellStyle name="Normal 2" xfId="2" xr:uid="{00000000-0005-0000-0000-000025000000}"/>
    <cellStyle name="Normal 3" xfId="3" xr:uid="{00000000-0005-0000-0000-000026000000}"/>
    <cellStyle name="Normal 4" xfId="1" xr:uid="{00000000-0005-0000-0000-000027000000}"/>
    <cellStyle name="Normal 5" xfId="4" xr:uid="{00000000-0005-0000-0000-000028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190498</xdr:rowOff>
    </xdr:from>
    <xdr:to>
      <xdr:col>16</xdr:col>
      <xdr:colOff>95250</xdr:colOff>
      <xdr:row>24</xdr:row>
      <xdr:rowOff>123825</xdr:rowOff>
    </xdr:to>
    <xdr:sp macro="" textlink="">
      <xdr:nvSpPr>
        <xdr:cNvPr id="4" name="TextBox 3">
          <a:extLst>
            <a:ext uri="{FF2B5EF4-FFF2-40B4-BE49-F238E27FC236}">
              <a16:creationId xmlns:a16="http://schemas.microsoft.com/office/drawing/2014/main" id="{C59ACADF-866E-4B77-B193-9D082116F4D1}"/>
            </a:ext>
          </a:extLst>
        </xdr:cNvPr>
        <xdr:cNvSpPr txBox="1"/>
      </xdr:nvSpPr>
      <xdr:spPr>
        <a:xfrm>
          <a:off x="609600" y="3543298"/>
          <a:ext cx="10287000" cy="2219327"/>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b="0" baseline="0">
              <a:solidFill>
                <a:schemeClr val="dk1"/>
              </a:solidFill>
              <a:effectLst/>
              <a:latin typeface="Arial" panose="020B0604020202020204" pitchFamily="34" charset="0"/>
              <a:ea typeface="+mn-ea"/>
              <a:cs typeface="Arial" panose="020B0604020202020204" pitchFamily="34" charset="0"/>
            </a:rPr>
            <a:t>This data is provided from the road traffic crash database; Crash Analysis System (CAS) version 1.3.4.</a:t>
          </a:r>
        </a:p>
        <a:p>
          <a:pPr marL="171450" indent="-171450" eaLnBrk="1" fontAlgn="auto" latinLnBrk="0" hangingPunct="1">
            <a:buFont typeface="Arial" panose="020B0604020202020204" pitchFamily="34" charset="0"/>
            <a:buChar char="•"/>
          </a:pPr>
          <a:r>
            <a:rPr lang="en-AU" sz="1000">
              <a:solidFill>
                <a:schemeClr val="dk1"/>
              </a:solidFill>
              <a:effectLst/>
              <a:latin typeface="Arial" panose="020B0604020202020204" pitchFamily="34" charset="0"/>
              <a:ea typeface="+mn-ea"/>
              <a:cs typeface="Arial" panose="020B0604020202020204" pitchFamily="34" charset="0"/>
            </a:rPr>
            <a:t>Waka Kotahi NZ Transport Agency </a:t>
          </a:r>
          <a:r>
            <a:rPr lang="en-NZ" sz="1000">
              <a:solidFill>
                <a:schemeClr val="dk1"/>
              </a:solidFill>
              <a:effectLst/>
              <a:latin typeface="Arial" panose="020B0604020202020204" pitchFamily="34" charset="0"/>
              <a:ea typeface="+mn-ea"/>
              <a:cs typeface="Arial" panose="020B0604020202020204" pitchFamily="34" charset="0"/>
            </a:rPr>
            <a:t>maintains</a:t>
          </a:r>
          <a:r>
            <a:rPr lang="en-AU" sz="1000">
              <a:solidFill>
                <a:schemeClr val="dk1"/>
              </a:solidFill>
              <a:effectLst/>
              <a:latin typeface="Arial" panose="020B0604020202020204" pitchFamily="34" charset="0"/>
              <a:ea typeface="+mn-ea"/>
              <a:cs typeface="Arial" panose="020B0604020202020204" pitchFamily="34" charset="0"/>
            </a:rPr>
            <a:t> the Crash Analysis System which is updated once a Traffic Crash Report (TCR) is received from NZ Police sometime after the crash.</a:t>
          </a:r>
          <a:endParaRPr lang="en-NZ" sz="1000">
            <a:effectLst/>
            <a:latin typeface="Arial" panose="020B0604020202020204" pitchFamily="34" charset="0"/>
            <a:cs typeface="Arial" panose="020B0604020202020204" pitchFamily="34" charset="0"/>
          </a:endParaRP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for all crashes for the years 2000 to 2019 as recorded in CAS to date - 3/02/2020.</a:t>
          </a: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limited to crashes</a:t>
          </a:r>
          <a:r>
            <a:rPr lang="en-NZ" sz="1000" baseline="0">
              <a:solidFill>
                <a:schemeClr val="dk1"/>
              </a:solidFill>
              <a:effectLst/>
              <a:latin typeface="Arial" panose="020B0604020202020204" pitchFamily="34" charset="0"/>
              <a:ea typeface="+mn-ea"/>
              <a:cs typeface="Arial" panose="020B0604020202020204" pitchFamily="34" charset="0"/>
            </a:rPr>
            <a:t> in the spreadsheet attached to the request (crashes for The Parade in Wellington City 2000 to 2019).</a:t>
          </a:r>
          <a:endParaRPr lang="en-NZ" sz="1000">
            <a:solidFill>
              <a:schemeClr val="dk1"/>
            </a:solidFill>
            <a:effectLst/>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i="0">
              <a:solidFill>
                <a:schemeClr val="dk1"/>
              </a:solidFill>
              <a:effectLst/>
              <a:latin typeface="Arial" panose="020B0604020202020204" pitchFamily="34" charset="0"/>
              <a:ea typeface="+mn-ea"/>
              <a:cs typeface="Arial" panose="020B0604020202020204" pitchFamily="34" charset="0"/>
            </a:rPr>
            <a:t>A crash, to be recorded in CAS has to have occurred on a road. The CAS definition of a road is any street, motorway or beach, or a place to which the public have access with a motor vehicle, whether as of right or not e.g. a public car park.</a:t>
          </a:r>
          <a:endParaRPr lang="en-NZ" sz="1000" b="0" i="0" baseline="0">
            <a:solidFill>
              <a:schemeClr val="dk1"/>
            </a:solidFill>
            <a:effectLst/>
            <a:latin typeface="Arial" panose="020B0604020202020204" pitchFamily="34" charset="0"/>
            <a:ea typeface="+mn-ea"/>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nature of non-fatal crashes it is believed that these are under-reported, with the level of under-reporting decreasing with the severity of the crash.</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The cause of a crash cannot necessarily be attributed to any one factor (eg fatigue) as a crash may have multiple factors.</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NZ" sz="1100" b="0" baseline="0">
            <a:solidFill>
              <a:schemeClr val="dk1"/>
            </a:solidFill>
            <a:effectLst/>
            <a:latin typeface="+mn-lt"/>
            <a:ea typeface="+mn-ea"/>
            <a:cs typeface="+mn-cs"/>
          </a:endParaRPr>
        </a:p>
        <a:p>
          <a:pPr eaLnBrk="1" fontAlgn="auto" latinLnBrk="0" hangingPunct="1"/>
          <a:endParaRPr lang="en-NZ">
            <a:effectLst/>
          </a:endParaRPr>
        </a:p>
      </xdr:txBody>
    </xdr:sp>
    <xdr:clientData/>
  </xdr:twoCellAnchor>
  <xdr:twoCellAnchor editAs="oneCell">
    <xdr:from>
      <xdr:col>0</xdr:col>
      <xdr:colOff>0</xdr:colOff>
      <xdr:row>0</xdr:row>
      <xdr:rowOff>0</xdr:rowOff>
    </xdr:from>
    <xdr:to>
      <xdr:col>2</xdr:col>
      <xdr:colOff>437532</xdr:colOff>
      <xdr:row>1</xdr:row>
      <xdr:rowOff>9525</xdr:rowOff>
    </xdr:to>
    <xdr:pic>
      <xdr:nvPicPr>
        <xdr:cNvPr id="7" name="Picture 6" descr="Waka Kotahi logo">
          <a:extLst>
            <a:ext uri="{FF2B5EF4-FFF2-40B4-BE49-F238E27FC236}">
              <a16:creationId xmlns:a16="http://schemas.microsoft.com/office/drawing/2014/main" id="{DE2F01BF-4A0E-45AB-9A9B-67A8F42E67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B56C-D12F-40C1-910F-E047FC7BAA67}">
  <dimension ref="B1:P27"/>
  <sheetViews>
    <sheetView showGridLines="0" tabSelected="1" zoomScaleNormal="100" workbookViewId="0">
      <selection activeCell="B12" sqref="B12"/>
    </sheetView>
  </sheetViews>
  <sheetFormatPr defaultRowHeight="15" x14ac:dyDescent="0.2"/>
  <cols>
    <col min="1" max="1" width="9.140625" style="3"/>
    <col min="2" max="2" width="22.140625" style="3" customWidth="1"/>
    <col min="3" max="3" width="11.85546875" style="3" customWidth="1"/>
    <col min="4" max="16384" width="9.140625" style="3"/>
  </cols>
  <sheetData>
    <row r="1" spans="2:16" ht="50.25" customHeight="1" x14ac:dyDescent="0.2">
      <c r="E1" s="4"/>
    </row>
    <row r="3" spans="2:16" ht="25.5" x14ac:dyDescent="0.35">
      <c r="B3" s="5" t="s">
        <v>25</v>
      </c>
    </row>
    <row r="5" spans="2:16" s="2" customFormat="1" ht="12.75" x14ac:dyDescent="0.2">
      <c r="B5" s="6" t="s">
        <v>3</v>
      </c>
      <c r="C5" s="10">
        <v>43858</v>
      </c>
    </row>
    <row r="6" spans="2:16" s="2" customFormat="1" ht="12.75" x14ac:dyDescent="0.2">
      <c r="B6" s="6" t="s">
        <v>24</v>
      </c>
      <c r="C6" s="10">
        <v>43864</v>
      </c>
    </row>
    <row r="7" spans="2:16" s="2" customFormat="1" ht="12.75" x14ac:dyDescent="0.2">
      <c r="B7" s="6" t="s">
        <v>2</v>
      </c>
      <c r="C7" s="2" t="s">
        <v>26</v>
      </c>
    </row>
    <row r="8" spans="2:16" s="2" customFormat="1" ht="66.75" customHeight="1" x14ac:dyDescent="0.25">
      <c r="B8" s="7" t="s">
        <v>0</v>
      </c>
      <c r="C8" s="20" t="s">
        <v>28</v>
      </c>
      <c r="D8" s="21"/>
      <c r="E8" s="21"/>
      <c r="F8" s="21"/>
      <c r="G8" s="21"/>
      <c r="H8" s="21"/>
      <c r="I8" s="21"/>
      <c r="J8" s="21"/>
      <c r="K8" s="21"/>
      <c r="L8" s="21"/>
      <c r="M8" s="21"/>
      <c r="N8" s="21"/>
      <c r="O8" s="21"/>
      <c r="P8" s="21"/>
    </row>
    <row r="9" spans="2:16" s="2" customFormat="1" ht="12.75" x14ac:dyDescent="0.2">
      <c r="B9" s="6" t="s">
        <v>4</v>
      </c>
      <c r="C9" s="2" t="s">
        <v>27</v>
      </c>
    </row>
    <row r="10" spans="2:16" s="2" customFormat="1" ht="12.75" x14ac:dyDescent="0.2">
      <c r="B10" s="6" t="s">
        <v>1</v>
      </c>
      <c r="C10" s="2" t="s">
        <v>29</v>
      </c>
    </row>
    <row r="11" spans="2:16" s="2" customFormat="1" ht="12.75" x14ac:dyDescent="0.2">
      <c r="B11" s="6" t="s">
        <v>5</v>
      </c>
      <c r="C11" s="9" t="s">
        <v>30</v>
      </c>
    </row>
    <row r="12" spans="2:16" x14ac:dyDescent="0.2">
      <c r="B12" s="2"/>
      <c r="C12" s="2"/>
    </row>
    <row r="27" spans="2:4" x14ac:dyDescent="0.2">
      <c r="B27" s="19" t="s">
        <v>6</v>
      </c>
      <c r="C27" s="19"/>
      <c r="D27" s="8" t="s">
        <v>7</v>
      </c>
    </row>
  </sheetData>
  <mergeCells count="2">
    <mergeCell ref="B27:C27"/>
    <mergeCell ref="C8:P8"/>
  </mergeCells>
  <hyperlinks>
    <hyperlink ref="D27" r:id="rId1" xr:uid="{A84E09C7-461F-4DE4-A2C7-9B9D8A183BF4}"/>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AD88A-B59D-4BA0-9CC8-6B273A975F80}">
  <dimension ref="A1:G27"/>
  <sheetViews>
    <sheetView zoomScaleNormal="100" workbookViewId="0"/>
  </sheetViews>
  <sheetFormatPr defaultRowHeight="15" x14ac:dyDescent="0.2"/>
  <cols>
    <col min="1" max="1" width="9.140625" style="11"/>
    <col min="2" max="2" width="28.5703125" style="11" customWidth="1"/>
    <col min="3" max="3" width="9.140625" style="11"/>
    <col min="4" max="4" width="9.140625" style="11" customWidth="1"/>
    <col min="5" max="16384" width="9.140625" style="11"/>
  </cols>
  <sheetData>
    <row r="1" spans="1:7" x14ac:dyDescent="0.2">
      <c r="A1" s="9"/>
      <c r="B1" s="9"/>
      <c r="C1" s="9"/>
      <c r="D1" s="9"/>
    </row>
    <row r="2" spans="1:7" x14ac:dyDescent="0.2">
      <c r="A2" s="9"/>
      <c r="B2" s="12" t="s">
        <v>31</v>
      </c>
      <c r="C2" s="9"/>
      <c r="D2" s="9"/>
    </row>
    <row r="3" spans="1:7" x14ac:dyDescent="0.2">
      <c r="A3" s="9"/>
      <c r="B3" s="9"/>
      <c r="C3" s="9"/>
      <c r="D3" s="9"/>
    </row>
    <row r="4" spans="1:7" ht="28.5" customHeight="1" x14ac:dyDescent="0.25">
      <c r="A4" s="9"/>
      <c r="B4" s="22" t="s">
        <v>32</v>
      </c>
      <c r="C4" s="23"/>
      <c r="D4" s="23"/>
      <c r="E4" s="24"/>
      <c r="F4" s="24"/>
      <c r="G4" s="25"/>
    </row>
    <row r="5" spans="1:7" ht="25.5" x14ac:dyDescent="0.2">
      <c r="A5" s="9"/>
      <c r="B5" s="13" t="s">
        <v>33</v>
      </c>
      <c r="C5" s="1" t="s">
        <v>56</v>
      </c>
      <c r="D5" s="1" t="s">
        <v>57</v>
      </c>
      <c r="E5" s="1" t="s">
        <v>58</v>
      </c>
      <c r="F5" s="1" t="s">
        <v>59</v>
      </c>
      <c r="G5" s="17" t="s">
        <v>55</v>
      </c>
    </row>
    <row r="6" spans="1:7" x14ac:dyDescent="0.2">
      <c r="A6" s="9"/>
      <c r="B6" s="14" t="s">
        <v>8</v>
      </c>
      <c r="C6" s="15">
        <v>5</v>
      </c>
      <c r="D6" s="15">
        <v>5</v>
      </c>
      <c r="E6" s="15">
        <v>2</v>
      </c>
      <c r="F6" s="15">
        <v>3</v>
      </c>
      <c r="G6" s="17">
        <f>SUM(C6:F6)</f>
        <v>15</v>
      </c>
    </row>
    <row r="7" spans="1:7" x14ac:dyDescent="0.2">
      <c r="A7" s="9"/>
      <c r="B7" s="14" t="s">
        <v>9</v>
      </c>
      <c r="C7" s="15">
        <v>2</v>
      </c>
      <c r="D7" s="15">
        <v>2</v>
      </c>
      <c r="E7" s="15">
        <v>0</v>
      </c>
      <c r="F7" s="15">
        <v>1</v>
      </c>
      <c r="G7" s="17">
        <f t="shared" ref="G7:G21" si="0">SUM(C7:F7)</f>
        <v>5</v>
      </c>
    </row>
    <row r="8" spans="1:7" x14ac:dyDescent="0.2">
      <c r="A8" s="9"/>
      <c r="B8" s="14" t="s">
        <v>10</v>
      </c>
      <c r="C8" s="15">
        <v>7</v>
      </c>
      <c r="D8" s="15">
        <v>14</v>
      </c>
      <c r="E8" s="15">
        <v>3</v>
      </c>
      <c r="F8" s="15">
        <v>8</v>
      </c>
      <c r="G8" s="17">
        <f t="shared" si="0"/>
        <v>32</v>
      </c>
    </row>
    <row r="9" spans="1:7" x14ac:dyDescent="0.2">
      <c r="A9" s="9"/>
      <c r="B9" s="14" t="s">
        <v>11</v>
      </c>
      <c r="C9" s="15">
        <v>2</v>
      </c>
      <c r="D9" s="15">
        <v>1</v>
      </c>
      <c r="E9" s="15">
        <v>1</v>
      </c>
      <c r="F9" s="15">
        <v>0</v>
      </c>
      <c r="G9" s="17">
        <f t="shared" si="0"/>
        <v>4</v>
      </c>
    </row>
    <row r="10" spans="1:7" x14ac:dyDescent="0.2">
      <c r="A10" s="9"/>
      <c r="B10" s="14" t="s">
        <v>12</v>
      </c>
      <c r="C10" s="15">
        <v>3</v>
      </c>
      <c r="D10" s="15">
        <v>4</v>
      </c>
      <c r="E10" s="15">
        <v>3</v>
      </c>
      <c r="F10" s="15">
        <v>10</v>
      </c>
      <c r="G10" s="17">
        <f t="shared" si="0"/>
        <v>20</v>
      </c>
    </row>
    <row r="11" spans="1:7" x14ac:dyDescent="0.2">
      <c r="A11" s="9"/>
      <c r="B11" s="14" t="s">
        <v>13</v>
      </c>
      <c r="C11" s="15">
        <v>2</v>
      </c>
      <c r="D11" s="15">
        <v>3</v>
      </c>
      <c r="E11" s="15">
        <v>1</v>
      </c>
      <c r="F11" s="15">
        <v>1</v>
      </c>
      <c r="G11" s="17">
        <f t="shared" si="0"/>
        <v>7</v>
      </c>
    </row>
    <row r="12" spans="1:7" x14ac:dyDescent="0.2">
      <c r="A12" s="9"/>
      <c r="B12" s="14" t="s">
        <v>14</v>
      </c>
      <c r="C12" s="15">
        <v>2</v>
      </c>
      <c r="D12" s="15">
        <v>1</v>
      </c>
      <c r="E12" s="15">
        <v>0</v>
      </c>
      <c r="F12" s="15">
        <v>0</v>
      </c>
      <c r="G12" s="17">
        <f t="shared" si="0"/>
        <v>3</v>
      </c>
    </row>
    <row r="13" spans="1:7" x14ac:dyDescent="0.2">
      <c r="A13" s="9"/>
      <c r="B13" s="14" t="s">
        <v>15</v>
      </c>
      <c r="C13" s="15">
        <v>2</v>
      </c>
      <c r="D13" s="15">
        <v>3</v>
      </c>
      <c r="E13" s="15">
        <v>0</v>
      </c>
      <c r="F13" s="15">
        <v>2</v>
      </c>
      <c r="G13" s="17">
        <f t="shared" si="0"/>
        <v>7</v>
      </c>
    </row>
    <row r="14" spans="1:7" x14ac:dyDescent="0.2">
      <c r="A14" s="9"/>
      <c r="B14" s="14" t="s">
        <v>16</v>
      </c>
      <c r="C14" s="15">
        <v>3</v>
      </c>
      <c r="D14" s="15">
        <v>5</v>
      </c>
      <c r="E14" s="15">
        <v>2</v>
      </c>
      <c r="F14" s="15">
        <v>1</v>
      </c>
      <c r="G14" s="17">
        <f t="shared" si="0"/>
        <v>11</v>
      </c>
    </row>
    <row r="15" spans="1:7" x14ac:dyDescent="0.2">
      <c r="A15" s="9"/>
      <c r="B15" s="14" t="s">
        <v>17</v>
      </c>
      <c r="C15" s="15">
        <v>3</v>
      </c>
      <c r="D15" s="15">
        <v>11</v>
      </c>
      <c r="E15" s="15">
        <v>3</v>
      </c>
      <c r="F15" s="15">
        <v>1</v>
      </c>
      <c r="G15" s="17">
        <f t="shared" si="0"/>
        <v>18</v>
      </c>
    </row>
    <row r="16" spans="1:7" x14ac:dyDescent="0.2">
      <c r="A16" s="9"/>
      <c r="B16" s="14" t="s">
        <v>18</v>
      </c>
      <c r="C16" s="15">
        <v>13</v>
      </c>
      <c r="D16" s="15">
        <v>23</v>
      </c>
      <c r="E16" s="15">
        <v>14</v>
      </c>
      <c r="F16" s="15">
        <v>23</v>
      </c>
      <c r="G16" s="17">
        <f t="shared" si="0"/>
        <v>73</v>
      </c>
    </row>
    <row r="17" spans="1:7" x14ac:dyDescent="0.2">
      <c r="A17" s="9"/>
      <c r="B17" s="14" t="s">
        <v>19</v>
      </c>
      <c r="C17" s="15">
        <v>1</v>
      </c>
      <c r="D17" s="15">
        <v>0</v>
      </c>
      <c r="E17" s="15">
        <v>0</v>
      </c>
      <c r="F17" s="15">
        <v>3</v>
      </c>
      <c r="G17" s="17">
        <f t="shared" si="0"/>
        <v>4</v>
      </c>
    </row>
    <row r="18" spans="1:7" x14ac:dyDescent="0.2">
      <c r="A18" s="9"/>
      <c r="B18" s="14" t="s">
        <v>20</v>
      </c>
      <c r="C18" s="15">
        <v>3</v>
      </c>
      <c r="D18" s="15">
        <v>4</v>
      </c>
      <c r="E18" s="15">
        <v>0</v>
      </c>
      <c r="F18" s="15">
        <v>6</v>
      </c>
      <c r="G18" s="17">
        <f t="shared" si="0"/>
        <v>13</v>
      </c>
    </row>
    <row r="19" spans="1:7" x14ac:dyDescent="0.2">
      <c r="A19" s="9"/>
      <c r="B19" s="14" t="s">
        <v>21</v>
      </c>
      <c r="C19" s="15">
        <v>2</v>
      </c>
      <c r="D19" s="15">
        <v>4</v>
      </c>
      <c r="E19" s="15">
        <v>6</v>
      </c>
      <c r="F19" s="15">
        <v>0</v>
      </c>
      <c r="G19" s="17">
        <f t="shared" si="0"/>
        <v>12</v>
      </c>
    </row>
    <row r="20" spans="1:7" x14ac:dyDescent="0.2">
      <c r="A20" s="9"/>
      <c r="B20" s="14" t="s">
        <v>22</v>
      </c>
      <c r="C20" s="15">
        <v>0</v>
      </c>
      <c r="D20" s="15">
        <v>3</v>
      </c>
      <c r="E20" s="15">
        <v>1</v>
      </c>
      <c r="F20" s="15">
        <v>2</v>
      </c>
      <c r="G20" s="17">
        <f t="shared" si="0"/>
        <v>6</v>
      </c>
    </row>
    <row r="21" spans="1:7" x14ac:dyDescent="0.2">
      <c r="A21" s="9"/>
      <c r="B21" s="14" t="s">
        <v>23</v>
      </c>
      <c r="C21" s="15">
        <v>0</v>
      </c>
      <c r="D21" s="15">
        <v>0</v>
      </c>
      <c r="E21" s="15">
        <v>1</v>
      </c>
      <c r="F21" s="15">
        <v>0</v>
      </c>
      <c r="G21" s="17">
        <f t="shared" si="0"/>
        <v>1</v>
      </c>
    </row>
    <row r="22" spans="1:7" x14ac:dyDescent="0.2">
      <c r="A22" s="9"/>
      <c r="B22" s="16" t="s">
        <v>34</v>
      </c>
      <c r="C22" s="17">
        <f>SUM(C6:C21)</f>
        <v>50</v>
      </c>
      <c r="D22" s="17">
        <f t="shared" ref="D22:G22" si="1">SUM(D6:D21)</f>
        <v>83</v>
      </c>
      <c r="E22" s="17">
        <f t="shared" si="1"/>
        <v>37</v>
      </c>
      <c r="F22" s="17">
        <f t="shared" si="1"/>
        <v>61</v>
      </c>
      <c r="G22" s="17">
        <f t="shared" si="1"/>
        <v>231</v>
      </c>
    </row>
    <row r="23" spans="1:7" x14ac:dyDescent="0.2">
      <c r="A23" s="9"/>
      <c r="B23" s="9"/>
      <c r="C23" s="9"/>
      <c r="D23" s="9"/>
    </row>
    <row r="24" spans="1:7" x14ac:dyDescent="0.2">
      <c r="A24" s="9"/>
      <c r="B24" s="18" t="s">
        <v>35</v>
      </c>
      <c r="C24" s="9"/>
      <c r="D24" s="9"/>
    </row>
    <row r="25" spans="1:7" x14ac:dyDescent="0.2">
      <c r="A25" s="9"/>
      <c r="B25" s="18" t="s">
        <v>36</v>
      </c>
      <c r="C25" s="9"/>
      <c r="D25" s="9"/>
    </row>
    <row r="26" spans="1:7" x14ac:dyDescent="0.2">
      <c r="A26" s="9"/>
      <c r="B26" s="18" t="s">
        <v>37</v>
      </c>
      <c r="C26" s="9"/>
      <c r="D26" s="9"/>
    </row>
    <row r="27" spans="1:7" x14ac:dyDescent="0.2">
      <c r="A27" s="9"/>
      <c r="B27" s="18" t="s">
        <v>38</v>
      </c>
      <c r="C27" s="9"/>
      <c r="D27" s="9"/>
    </row>
  </sheetData>
  <mergeCells count="1">
    <mergeCell ref="B4:G4"/>
  </mergeCells>
  <pageMargins left="0.7" right="0.7" top="0.75" bottom="0.75" header="0.3" footer="0.3"/>
  <pageSetup orientation="portrait" horizontalDpi="0" verticalDpi="0" r:id="rId1"/>
  <headerFooter>
    <oddHeader>&amp;L&amp;16&amp;F&amp;R&amp;G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DC93B-0D93-4AA4-8EB7-D415EFB184AD}">
  <dimension ref="B2:G23"/>
  <sheetViews>
    <sheetView zoomScaleNormal="100" workbookViewId="0"/>
  </sheetViews>
  <sheetFormatPr defaultRowHeight="15" x14ac:dyDescent="0.2"/>
  <cols>
    <col min="1" max="1" width="9.140625" style="11"/>
    <col min="2" max="2" width="28.140625" style="11" bestFit="1" customWidth="1"/>
    <col min="3" max="16384" width="9.140625" style="11"/>
  </cols>
  <sheetData>
    <row r="2" spans="2:7" x14ac:dyDescent="0.2">
      <c r="B2" s="12" t="s">
        <v>31</v>
      </c>
    </row>
    <row r="4" spans="2:7" ht="31.5" customHeight="1" x14ac:dyDescent="0.25">
      <c r="B4" s="22" t="s">
        <v>39</v>
      </c>
      <c r="C4" s="26"/>
      <c r="D4" s="26"/>
      <c r="E4" s="26"/>
      <c r="F4" s="26"/>
      <c r="G4" s="27"/>
    </row>
    <row r="5" spans="2:7" ht="25.5" x14ac:dyDescent="0.2">
      <c r="B5" s="13" t="s">
        <v>40</v>
      </c>
      <c r="C5" s="1" t="s">
        <v>56</v>
      </c>
      <c r="D5" s="1" t="s">
        <v>57</v>
      </c>
      <c r="E5" s="1" t="s">
        <v>58</v>
      </c>
      <c r="F5" s="1" t="s">
        <v>60</v>
      </c>
      <c r="G5" s="17" t="s">
        <v>55</v>
      </c>
    </row>
    <row r="6" spans="2:7" x14ac:dyDescent="0.2">
      <c r="B6" s="28" t="s">
        <v>14</v>
      </c>
      <c r="C6" s="29">
        <v>1</v>
      </c>
      <c r="D6" s="29">
        <v>1</v>
      </c>
      <c r="E6" s="29">
        <v>0</v>
      </c>
      <c r="F6" s="29">
        <v>0</v>
      </c>
      <c r="G6" s="17">
        <f>SUM(C6:F6)</f>
        <v>2</v>
      </c>
    </row>
    <row r="7" spans="2:7" x14ac:dyDescent="0.2">
      <c r="B7" s="28" t="s">
        <v>41</v>
      </c>
      <c r="C7" s="29">
        <v>1</v>
      </c>
      <c r="D7" s="29">
        <v>0</v>
      </c>
      <c r="E7" s="29">
        <v>0</v>
      </c>
      <c r="F7" s="29">
        <v>2</v>
      </c>
      <c r="G7" s="17">
        <f t="shared" ref="G7:G20" si="0">SUM(C7:F7)</f>
        <v>3</v>
      </c>
    </row>
    <row r="8" spans="2:7" x14ac:dyDescent="0.2">
      <c r="B8" s="30" t="s">
        <v>42</v>
      </c>
      <c r="C8" s="29">
        <v>2</v>
      </c>
      <c r="D8" s="29">
        <v>2</v>
      </c>
      <c r="E8" s="29">
        <v>3</v>
      </c>
      <c r="F8" s="29">
        <v>3</v>
      </c>
      <c r="G8" s="17">
        <f t="shared" si="0"/>
        <v>10</v>
      </c>
    </row>
    <row r="9" spans="2:7" x14ac:dyDescent="0.2">
      <c r="B9" s="30" t="s">
        <v>43</v>
      </c>
      <c r="C9" s="29">
        <v>2</v>
      </c>
      <c r="D9" s="29">
        <v>1</v>
      </c>
      <c r="E9" s="29">
        <v>1</v>
      </c>
      <c r="F9" s="29">
        <v>1</v>
      </c>
      <c r="G9" s="17">
        <f t="shared" si="0"/>
        <v>5</v>
      </c>
    </row>
    <row r="10" spans="2:7" x14ac:dyDescent="0.2">
      <c r="B10" s="30" t="s">
        <v>44</v>
      </c>
      <c r="C10" s="29">
        <v>8</v>
      </c>
      <c r="D10" s="29">
        <v>4</v>
      </c>
      <c r="E10" s="29">
        <v>5</v>
      </c>
      <c r="F10" s="29">
        <v>7</v>
      </c>
      <c r="G10" s="17">
        <f t="shared" si="0"/>
        <v>24</v>
      </c>
    </row>
    <row r="11" spans="2:7" x14ac:dyDescent="0.2">
      <c r="B11" s="30" t="s">
        <v>45</v>
      </c>
      <c r="C11" s="29">
        <v>2</v>
      </c>
      <c r="D11" s="29">
        <v>4</v>
      </c>
      <c r="E11" s="29">
        <v>0</v>
      </c>
      <c r="F11" s="29">
        <v>2</v>
      </c>
      <c r="G11" s="17">
        <f t="shared" si="0"/>
        <v>8</v>
      </c>
    </row>
    <row r="12" spans="2:7" x14ac:dyDescent="0.2">
      <c r="B12" s="30" t="s">
        <v>46</v>
      </c>
      <c r="C12" s="29">
        <v>1</v>
      </c>
      <c r="D12" s="29">
        <v>3</v>
      </c>
      <c r="E12" s="29">
        <v>2</v>
      </c>
      <c r="F12" s="29">
        <v>3</v>
      </c>
      <c r="G12" s="17">
        <f t="shared" si="0"/>
        <v>9</v>
      </c>
    </row>
    <row r="13" spans="2:7" x14ac:dyDescent="0.2">
      <c r="B13" s="30" t="s">
        <v>47</v>
      </c>
      <c r="C13" s="29">
        <v>3</v>
      </c>
      <c r="D13" s="29">
        <v>3</v>
      </c>
      <c r="E13" s="29">
        <v>2</v>
      </c>
      <c r="F13" s="29">
        <v>2</v>
      </c>
      <c r="G13" s="17">
        <f t="shared" si="0"/>
        <v>10</v>
      </c>
    </row>
    <row r="14" spans="2:7" x14ac:dyDescent="0.2">
      <c r="B14" s="30" t="s">
        <v>48</v>
      </c>
      <c r="C14" s="29">
        <v>0</v>
      </c>
      <c r="D14" s="29">
        <v>4</v>
      </c>
      <c r="E14" s="29">
        <v>1</v>
      </c>
      <c r="F14" s="29">
        <v>0</v>
      </c>
      <c r="G14" s="17">
        <f t="shared" si="0"/>
        <v>5</v>
      </c>
    </row>
    <row r="15" spans="2:7" x14ac:dyDescent="0.2">
      <c r="B15" s="30" t="s">
        <v>49</v>
      </c>
      <c r="C15" s="29">
        <v>1</v>
      </c>
      <c r="D15" s="29">
        <v>1</v>
      </c>
      <c r="E15" s="29">
        <v>0</v>
      </c>
      <c r="F15" s="29">
        <v>2</v>
      </c>
      <c r="G15" s="17">
        <f t="shared" si="0"/>
        <v>4</v>
      </c>
    </row>
    <row r="16" spans="2:7" x14ac:dyDescent="0.2">
      <c r="B16" s="30" t="s">
        <v>50</v>
      </c>
      <c r="C16" s="29">
        <v>0</v>
      </c>
      <c r="D16" s="29">
        <v>4</v>
      </c>
      <c r="E16" s="29">
        <v>1</v>
      </c>
      <c r="F16" s="29">
        <v>3</v>
      </c>
      <c r="G16" s="17">
        <f t="shared" si="0"/>
        <v>8</v>
      </c>
    </row>
    <row r="17" spans="2:7" x14ac:dyDescent="0.2">
      <c r="B17" s="30" t="s">
        <v>51</v>
      </c>
      <c r="C17" s="29">
        <v>6</v>
      </c>
      <c r="D17" s="29">
        <v>11</v>
      </c>
      <c r="E17" s="29">
        <v>8</v>
      </c>
      <c r="F17" s="29">
        <v>11</v>
      </c>
      <c r="G17" s="17">
        <f t="shared" si="0"/>
        <v>36</v>
      </c>
    </row>
    <row r="18" spans="2:7" x14ac:dyDescent="0.2">
      <c r="B18" s="30" t="s">
        <v>52</v>
      </c>
      <c r="C18" s="29">
        <v>4</v>
      </c>
      <c r="D18" s="29">
        <v>4</v>
      </c>
      <c r="E18" s="29">
        <v>0</v>
      </c>
      <c r="F18" s="29">
        <v>2</v>
      </c>
      <c r="G18" s="17">
        <f t="shared" si="0"/>
        <v>10</v>
      </c>
    </row>
    <row r="19" spans="2:7" x14ac:dyDescent="0.2">
      <c r="B19" s="30" t="s">
        <v>53</v>
      </c>
      <c r="C19" s="29">
        <v>0</v>
      </c>
      <c r="D19" s="29">
        <v>0</v>
      </c>
      <c r="E19" s="29">
        <v>0</v>
      </c>
      <c r="F19" s="29">
        <v>1</v>
      </c>
      <c r="G19" s="17">
        <f t="shared" si="0"/>
        <v>1</v>
      </c>
    </row>
    <row r="20" spans="2:7" x14ac:dyDescent="0.2">
      <c r="B20" s="30" t="s">
        <v>54</v>
      </c>
      <c r="C20" s="29">
        <v>1</v>
      </c>
      <c r="D20" s="29">
        <v>0</v>
      </c>
      <c r="E20" s="29">
        <v>1</v>
      </c>
      <c r="F20" s="29">
        <v>0</v>
      </c>
      <c r="G20" s="17">
        <f t="shared" si="0"/>
        <v>2</v>
      </c>
    </row>
    <row r="21" spans="2:7" x14ac:dyDescent="0.2">
      <c r="B21" s="16" t="s">
        <v>55</v>
      </c>
      <c r="C21" s="17">
        <f>SUM(C6:C20)</f>
        <v>32</v>
      </c>
      <c r="D21" s="17">
        <f t="shared" ref="D21:G21" si="1">SUM(D6:D20)</f>
        <v>42</v>
      </c>
      <c r="E21" s="17">
        <f t="shared" si="1"/>
        <v>24</v>
      </c>
      <c r="F21" s="17">
        <f t="shared" si="1"/>
        <v>39</v>
      </c>
      <c r="G21" s="17">
        <f t="shared" si="1"/>
        <v>137</v>
      </c>
    </row>
    <row r="23" spans="2:7" x14ac:dyDescent="0.2">
      <c r="B23" s="18" t="s">
        <v>35</v>
      </c>
    </row>
  </sheetData>
  <mergeCells count="1">
    <mergeCell ref="B4:G4"/>
  </mergeCells>
  <pageMargins left="0.7" right="0.7" top="0.75" bottom="0.75" header="0.3" footer="0.3"/>
  <pageSetup orientation="portrait" horizontalDpi="0" verticalDpi="0"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Cover sheet</vt:lpstr>
      <vt:lpstr>Factors</vt:lpstr>
      <vt:lpstr>Movements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NZ Transport Agency</dc:creator>
  <cp:lastPrinted>2014-11-05T00:30:13Z</cp:lastPrinted>
  <dcterms:created xsi:type="dcterms:W3CDTF">2014-10-20T01:18:33Z</dcterms:created>
  <dcterms:modified xsi:type="dcterms:W3CDTF">2020-02-03T20:03:22Z</dcterms:modified>
</cp:coreProperties>
</file>