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8_{627B23BB-3246-42F6-AB10-37520F89C411}" xr6:coauthVersionLast="47" xr6:coauthVersionMax="47" xr10:uidLastSave="{00000000-0000-0000-0000-000000000000}"/>
  <bookViews>
    <workbookView xWindow="14925" yWindow="-16815" windowWidth="21600" windowHeight="11175" xr2:uid="{00000000-000D-0000-FFFF-FFFF00000000}"/>
  </bookViews>
  <sheets>
    <sheet name="Cover sheet" sheetId="5" r:id="rId1"/>
    <sheet name="Data1" sheetId="4" r:id="rId2"/>
    <sheet name="Factors" sheetId="6" r:id="rId3"/>
    <sheet name="Locations 2009-18" sheetId="10" r:id="rId4"/>
    <sheet name="Locations 2019-23" sheetId="13" r:id="rId5"/>
  </sheets>
  <definedNames>
    <definedName name="_xlnm._FilterDatabase" localSheetId="3" hidden="1">'Locations 2009-18'!$B$6:$M$426</definedName>
    <definedName name="_xlnm._FilterDatabase" localSheetId="4" hidden="1">'Locations 2019-23'!$A$6:$M$6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5" i="4" l="1"/>
  <c r="L25" i="4"/>
  <c r="J25" i="4"/>
  <c r="D25" i="4"/>
  <c r="E25" i="4"/>
  <c r="F25" i="4"/>
  <c r="C25" i="4"/>
  <c r="K16" i="4"/>
  <c r="L16" i="4"/>
  <c r="J16" i="4"/>
  <c r="D16" i="4"/>
  <c r="E16" i="4"/>
  <c r="F16" i="4"/>
  <c r="C16" i="4"/>
  <c r="M6" i="4"/>
  <c r="M7" i="4"/>
  <c r="M8" i="4"/>
  <c r="M9" i="4"/>
  <c r="M10" i="4"/>
  <c r="G6" i="4"/>
  <c r="G7" i="4"/>
  <c r="G8" i="4"/>
  <c r="G9" i="4"/>
  <c r="G10" i="4"/>
  <c r="G22" i="6"/>
  <c r="M24" i="4"/>
  <c r="G24" i="4"/>
  <c r="M23" i="4" l="1"/>
  <c r="G23" i="4"/>
  <c r="I4" i="4" l="1"/>
  <c r="C22" i="6" l="1"/>
  <c r="M22" i="4" l="1"/>
  <c r="G22" i="4"/>
  <c r="G11" i="4"/>
  <c r="M11" i="4"/>
  <c r="M21" i="4" l="1"/>
  <c r="M20" i="4"/>
  <c r="M25" i="4" s="1"/>
  <c r="M15" i="4"/>
  <c r="M14" i="4"/>
  <c r="M13" i="4"/>
  <c r="M12" i="4"/>
  <c r="M16" i="4" s="1"/>
  <c r="G21" i="4" l="1"/>
  <c r="G13" i="4" l="1"/>
  <c r="G14" i="4"/>
  <c r="G15" i="4"/>
  <c r="G20" i="4"/>
  <c r="G25" i="4" s="1"/>
  <c r="G12" i="4"/>
  <c r="G16" i="4" l="1"/>
</calcChain>
</file>

<file path=xl/sharedStrings.xml><?xml version="1.0" encoding="utf-8"?>
<sst xmlns="http://schemas.openxmlformats.org/spreadsheetml/2006/main" count="4020" uniqueCount="138">
  <si>
    <t>Total</t>
  </si>
  <si>
    <t>Request:</t>
  </si>
  <si>
    <t>Report produced by:</t>
  </si>
  <si>
    <t>Source database:</t>
  </si>
  <si>
    <t>Peer reviewed by:</t>
  </si>
  <si>
    <t xml:space="preserve">For further information, please contact </t>
  </si>
  <si>
    <t>StatisticalAnalysis@nzta.govt.nz</t>
  </si>
  <si>
    <t>Crash factor</t>
  </si>
  <si>
    <t>Disabled, old age or illness</t>
  </si>
  <si>
    <t>Failed to give way or stop</t>
  </si>
  <si>
    <t>Fatigue</t>
  </si>
  <si>
    <t>Incorrect lanes or position</t>
  </si>
  <si>
    <t>Miscellaneous factors</t>
  </si>
  <si>
    <t>Overtaking</t>
  </si>
  <si>
    <t>Pedestrian factors</t>
  </si>
  <si>
    <t>Poor handling</t>
  </si>
  <si>
    <t>Poor judgement</t>
  </si>
  <si>
    <t>Poor observation</t>
  </si>
  <si>
    <t>Position on Road</t>
  </si>
  <si>
    <t>Road factors</t>
  </si>
  <si>
    <t>Vehicle factors</t>
  </si>
  <si>
    <t>Weather</t>
  </si>
  <si>
    <t>Factors are counted once against a crash - i.e. two fatigued drivers count as one fatigue crash factor.</t>
  </si>
  <si>
    <t>Because a crash may have multiple factors there will be more total factors than crashes resulting in factors totalling more than 100% of all crashes</t>
  </si>
  <si>
    <t>Count</t>
  </si>
  <si>
    <t>Count is the number of crashes where that factor was a contributing factor to the crash. The Total is the sum of all the factors contributing to crashes.</t>
  </si>
  <si>
    <t>This information must be read in conjunction with the Caveats on the first page of this spreadsheet</t>
  </si>
  <si>
    <t>Total crashes</t>
  </si>
  <si>
    <t>TOTAL factors</t>
  </si>
  <si>
    <t>Total injuries</t>
  </si>
  <si>
    <t>Report Date:</t>
  </si>
  <si>
    <t>Data extract date:</t>
  </si>
  <si>
    <t>Year</t>
  </si>
  <si>
    <t>Fatal crashes</t>
  </si>
  <si>
    <t>Non-injury crashes</t>
  </si>
  <si>
    <t>Deaths</t>
  </si>
  <si>
    <t>Serious injuries</t>
  </si>
  <si>
    <t>Minor injuries</t>
  </si>
  <si>
    <t>CAS</t>
  </si>
  <si>
    <t>Paul Phipps (Data Services)</t>
  </si>
  <si>
    <t>Serious injury crashes</t>
  </si>
  <si>
    <t>Minor injury crashes</t>
  </si>
  <si>
    <t>Inappropriate Speed</t>
  </si>
  <si>
    <t>Alcohol and/or Drugs</t>
  </si>
  <si>
    <t>2023*</t>
  </si>
  <si>
    <r>
      <t xml:space="preserve">1. Please supply 
all accident statistics for the section of road Katikati to Te Puna from 2009 to 2018 showing the following: Also supply the same information for 2019 to 2023.
</t>
    </r>
    <r>
      <rPr>
        <sz val="10"/>
        <color theme="1"/>
        <rFont val="Wingdings"/>
        <charset val="2"/>
      </rPr>
      <t xml:space="preserve"> </t>
    </r>
    <r>
      <rPr>
        <sz val="10"/>
        <color theme="1"/>
        <rFont val="Arial"/>
        <family val="2"/>
      </rPr>
      <t xml:space="preserve">The cause of the accident if known.
</t>
    </r>
    <r>
      <rPr>
        <sz val="10"/>
        <color theme="1"/>
        <rFont val="Wingdings"/>
        <charset val="2"/>
      </rPr>
      <t xml:space="preserve"> </t>
    </r>
    <r>
      <rPr>
        <sz val="10"/>
        <color theme="1"/>
        <rFont val="Arial"/>
        <family val="2"/>
      </rPr>
      <t xml:space="preserve">The exact location on SH2.
</t>
    </r>
    <r>
      <rPr>
        <sz val="10"/>
        <color theme="1"/>
        <rFont val="Wingdings"/>
        <charset val="2"/>
      </rPr>
      <t xml:space="preserve"> </t>
    </r>
    <r>
      <rPr>
        <sz val="10"/>
        <color theme="1"/>
        <rFont val="Arial"/>
        <family val="2"/>
      </rPr>
      <t xml:space="preserve">Identify, if this accident was a head on, off the road edge or at an intersection, or driver error.
</t>
    </r>
    <r>
      <rPr>
        <sz val="10"/>
        <color theme="1"/>
        <rFont val="Wingdings"/>
        <charset val="2"/>
      </rPr>
      <t xml:space="preserve"> </t>
    </r>
    <r>
      <rPr>
        <sz val="10"/>
        <color theme="1"/>
        <rFont val="Arial"/>
        <family val="2"/>
      </rPr>
      <t>Whether it was a death, severe injury, or otherwise.</t>
    </r>
  </si>
  <si>
    <t>Crashes on SH 2 between Katikati and Te Puna</t>
  </si>
  <si>
    <t>Factors contributing to 2009-2018 crashes on SH 2 between Katikati and Te Puna</t>
  </si>
  <si>
    <t>Factors contributing to 2019-2023* crashes on SH 2 between Katikati and Te Puna</t>
  </si>
  <si>
    <t>WESTBANK DRIVE</t>
  </si>
  <si>
    <t>E</t>
  </si>
  <si>
    <t>N</t>
  </si>
  <si>
    <t>S</t>
  </si>
  <si>
    <t>W</t>
  </si>
  <si>
    <t>WRIGHT ROAD</t>
  </si>
  <si>
    <t>APATA RAIL OBR</t>
  </si>
  <si>
    <t>AINSWORTH ROAD</t>
  </si>
  <si>
    <t>FRANCIS ROAD</t>
  </si>
  <si>
    <t>MUNRO ROAD</t>
  </si>
  <si>
    <t>OMOKOROA RD</t>
  </si>
  <si>
    <t>APATA STATION ROAD W</t>
  </si>
  <si>
    <t>SH 2</t>
  </si>
  <si>
    <t>I</t>
  </si>
  <si>
    <t>BARRETT ROAD</t>
  </si>
  <si>
    <t>GILL LANE</t>
  </si>
  <si>
    <t>HENRY ROAD</t>
  </si>
  <si>
    <t>MARSHALL ROAD</t>
  </si>
  <si>
    <t>MINDEN ROAD</t>
  </si>
  <si>
    <t>OMOKOROA ROAD</t>
  </si>
  <si>
    <t>TE PUNA STM BR</t>
  </si>
  <si>
    <t>WAITEKOHE STM BR</t>
  </si>
  <si>
    <t>OLD HIGHWAY</t>
  </si>
  <si>
    <t>TUAPO STM BR</t>
  </si>
  <si>
    <t>WAINUI STM BR</t>
  </si>
  <si>
    <t>TE REREATUKAHIA STM BR</t>
  </si>
  <si>
    <t>TE MANIA STM BR</t>
  </si>
  <si>
    <t>AINSWORTH RD</t>
  </si>
  <si>
    <t>AONGATETE ROAD</t>
  </si>
  <si>
    <t>APATA STATION ROAD</t>
  </si>
  <si>
    <t>APATA STATION ROAD E</t>
  </si>
  <si>
    <t>APATA STATION ROAD N</t>
  </si>
  <si>
    <t>DAWSON ROAD</t>
  </si>
  <si>
    <t>ESDAILE ROAD</t>
  </si>
  <si>
    <t>HOT SPRINGS ROAD</t>
  </si>
  <si>
    <t>JOCELYN ST</t>
  </si>
  <si>
    <t>LOCKINGTON ROAD</t>
  </si>
  <si>
    <t>LOOP ROAD</t>
  </si>
  <si>
    <t>LUND ROAD</t>
  </si>
  <si>
    <t>MORTON ROAD</t>
  </si>
  <si>
    <t>PAHOIA ROAD</t>
  </si>
  <si>
    <t>PLUMMERS POINT ROAD</t>
  </si>
  <si>
    <t>REA ROAD</t>
  </si>
  <si>
    <t>SARGENT DRIVE</t>
  </si>
  <si>
    <t>SHARP ROAD</t>
  </si>
  <si>
    <t>SNODGRASS ROAD</t>
  </si>
  <si>
    <t>TE KARAKA DRIVE</t>
  </si>
  <si>
    <t>TE PUNA QUARRY ROAD</t>
  </si>
  <si>
    <t>TE PUNA ROAD</t>
  </si>
  <si>
    <t>TETLEY ROAD</t>
  </si>
  <si>
    <t>THOMPSONS TRACK</t>
  </si>
  <si>
    <t>TURNER ROAD</t>
  </si>
  <si>
    <t>WAINUI SOUTH ROAD</t>
  </si>
  <si>
    <t>WALKER ROAD EAST</t>
  </si>
  <si>
    <t>WALKER ROAD WEST</t>
  </si>
  <si>
    <t>WHARAWHARA ROAD</t>
  </si>
  <si>
    <t>WORK ROAD</t>
  </si>
  <si>
    <t>YOUNGSON ROAD</t>
  </si>
  <si>
    <t>Crash Severity</t>
  </si>
  <si>
    <t>Crash Road</t>
  </si>
  <si>
    <t>Feature</t>
  </si>
  <si>
    <t>Intersection</t>
  </si>
  <si>
    <t>Side Road</t>
  </si>
  <si>
    <t>Direction</t>
  </si>
  <si>
    <t>Longitude</t>
  </si>
  <si>
    <t>Latitude</t>
  </si>
  <si>
    <t>Run-off road</t>
  </si>
  <si>
    <t/>
  </si>
  <si>
    <t>Head on</t>
  </si>
  <si>
    <t>Fatal</t>
  </si>
  <si>
    <t>Serious</t>
  </si>
  <si>
    <t>Minor</t>
  </si>
  <si>
    <t>Non-injury</t>
  </si>
  <si>
    <t>No</t>
  </si>
  <si>
    <t>Yes</t>
  </si>
  <si>
    <t>2009-2018 Crashes on SH 2 between Katikati and Te Puna</t>
  </si>
  <si>
    <t>* 2023 data is not yet complete in CAS but these are the current figures from CAS as at 26/06/2024</t>
  </si>
  <si>
    <t>AONGATETE RAIL OBR</t>
  </si>
  <si>
    <t>TURNER RD</t>
  </si>
  <si>
    <t>MAIN ROAD</t>
  </si>
  <si>
    <t>HAREWOOD ROAD</t>
  </si>
  <si>
    <t>MATAHUI ROAD</t>
  </si>
  <si>
    <t>NORTH ROAD</t>
  </si>
  <si>
    <t>Head on/Run-off road/Intersection</t>
  </si>
  <si>
    <t>A driver contributed to the crash</t>
  </si>
  <si>
    <t>Distance (m)</t>
  </si>
  <si>
    <t>2019-2023* Crashes on SH 2 between Katikati and Te Puna</t>
  </si>
  <si>
    <t>Crash Road = SH 2, Side Road = WESTBANK DRIVE, Distance = 100, Direction = E means the crash happened on SH 2, 100m East of the intersection with Westbank Drive.</t>
  </si>
  <si>
    <t>Wonsang Yu (Data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</si>
</sst>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theme="1"/>
      <name val="Arial"/>
      <family val="2"/>
    </font>
    <font>
      <sz val="10"/>
      <color theme="1"/>
      <name val="Arial"/>
      <family val="2"/>
    </font>
    <font>
      <sz val="10"/>
      <color theme="1"/>
      <name val="Arial"/>
      <family val="2"/>
    </font>
    <font>
      <sz val="10.5"/>
      <color theme="1"/>
      <name val="Calibri"/>
      <family val="2"/>
    </font>
    <font>
      <sz val="10"/>
      <name val="Arial"/>
      <family val="2"/>
    </font>
    <font>
      <sz val="10"/>
      <color theme="1"/>
      <name val="Lucida Sans"/>
      <family val="2"/>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name val="Arial"/>
      <family val="2"/>
    </font>
    <font>
      <i/>
      <sz val="10"/>
      <color theme="1"/>
      <name val="Arial"/>
      <family val="2"/>
    </font>
    <font>
      <sz val="10"/>
      <color theme="1"/>
      <name val="Arial"/>
      <family val="2"/>
    </font>
    <font>
      <sz val="12"/>
      <color theme="1"/>
      <name val="Arial"/>
      <family val="2"/>
    </font>
    <font>
      <sz val="11"/>
      <color theme="1"/>
      <name val="Arial"/>
      <family val="2"/>
    </font>
    <font>
      <b/>
      <sz val="10"/>
      <color theme="1"/>
      <name val="Arial"/>
      <family val="2"/>
    </font>
    <font>
      <i/>
      <u/>
      <sz val="10"/>
      <color theme="10"/>
      <name val="Arial"/>
      <family val="2"/>
    </font>
    <font>
      <sz val="10"/>
      <color theme="1"/>
      <name val="Wingdings"/>
      <charset val="2"/>
    </font>
    <font>
      <sz val="10"/>
      <color rgb="FFFF0000"/>
      <name val="Arial"/>
      <family val="2"/>
    </font>
    <font>
      <sz val="8"/>
      <name val="Arial"/>
      <family val="2"/>
    </font>
    <font>
      <i/>
      <sz val="10"/>
      <name val="Arial"/>
      <family val="2"/>
    </font>
  </fonts>
  <fills count="36">
    <fill>
      <patternFill patternType="none"/>
    </fill>
    <fill>
      <patternFill patternType="gray125"/>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3" fillId="0" borderId="0"/>
    <xf numFmtId="0" fontId="4" fillId="0" borderId="0"/>
    <xf numFmtId="0" fontId="5" fillId="0" borderId="0"/>
    <xf numFmtId="0" fontId="6" fillId="0" borderId="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5" applyNumberFormat="0" applyAlignment="0" applyProtection="0"/>
    <xf numFmtId="0" fontId="16" fillId="7" borderId="6" applyNumberFormat="0" applyAlignment="0" applyProtection="0"/>
    <xf numFmtId="0" fontId="17" fillId="7" borderId="5" applyNumberFormat="0" applyAlignment="0" applyProtection="0"/>
    <xf numFmtId="0" fontId="18" fillId="0" borderId="7" applyNumberFormat="0" applyFill="0" applyAlignment="0" applyProtection="0"/>
    <xf numFmtId="0" fontId="19" fillId="8" borderId="8" applyNumberFormat="0" applyAlignment="0" applyProtection="0"/>
    <xf numFmtId="0" fontId="20" fillId="0" borderId="0" applyNumberFormat="0" applyFill="0" applyBorder="0" applyAlignment="0" applyProtection="0"/>
    <xf numFmtId="0" fontId="7" fillId="9" borderId="9" applyNumberFormat="0" applyFont="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3" fillId="33" borderId="0" applyNumberFormat="0" applyBorder="0" applyAlignment="0" applyProtection="0"/>
    <xf numFmtId="0" fontId="24" fillId="0" borderId="0" applyNumberFormat="0" applyFill="0" applyBorder="0" applyAlignment="0" applyProtection="0"/>
  </cellStyleXfs>
  <cellXfs count="43">
    <xf numFmtId="0" fontId="0" fillId="0" borderId="0" xfId="0"/>
    <xf numFmtId="0" fontId="25" fillId="2" borderId="1" xfId="0" applyNumberFormat="1" applyFont="1" applyFill="1" applyBorder="1" applyAlignment="1" applyProtection="1">
      <alignment horizontal="center" vertical="center" wrapText="1"/>
    </xf>
    <xf numFmtId="0" fontId="25" fillId="35" borderId="1" xfId="0" applyNumberFormat="1" applyFont="1" applyFill="1" applyBorder="1" applyAlignment="1" applyProtection="1">
      <alignment horizontal="center" vertical="center" wrapText="1"/>
    </xf>
    <xf numFmtId="0" fontId="4" fillId="0" borderId="1" xfId="4" applyNumberFormat="1" applyFont="1" applyFill="1" applyBorder="1" applyAlignment="1" applyProtection="1">
      <alignment horizontal="center" vertical="center" wrapText="1"/>
    </xf>
    <xf numFmtId="0" fontId="4" fillId="0" borderId="0" xfId="3" applyFont="1" applyFill="1" applyBorder="1" applyAlignment="1">
      <alignment horizontal="left" vertical="center"/>
    </xf>
    <xf numFmtId="0" fontId="26" fillId="0" borderId="0" xfId="3" applyFont="1"/>
    <xf numFmtId="0" fontId="27" fillId="0" borderId="0" xfId="3" quotePrefix="1" applyFont="1"/>
    <xf numFmtId="0" fontId="27" fillId="0" borderId="0" xfId="3" applyFont="1"/>
    <xf numFmtId="0" fontId="27" fillId="0" borderId="0" xfId="0" applyFont="1" applyAlignment="1">
      <alignment horizontal="left" vertical="center" indent="2"/>
    </xf>
    <xf numFmtId="0" fontId="25" fillId="2" borderId="1" xfId="0" applyNumberFormat="1" applyFont="1" applyFill="1" applyBorder="1" applyAlignment="1" applyProtection="1">
      <alignment horizontal="left" vertical="center" wrapText="1"/>
    </xf>
    <xf numFmtId="0" fontId="4" fillId="0" borderId="1" xfId="4" applyNumberFormat="1" applyFont="1" applyFill="1" applyBorder="1" applyAlignment="1" applyProtection="1">
      <alignment horizontal="left" vertical="center" wrapText="1"/>
    </xf>
    <xf numFmtId="0" fontId="25" fillId="35" borderId="1" xfId="0" applyNumberFormat="1" applyFont="1" applyFill="1" applyBorder="1" applyAlignment="1" applyProtection="1">
      <alignment horizontal="left" vertical="center" wrapText="1"/>
    </xf>
    <xf numFmtId="0" fontId="28" fillId="0" borderId="0" xfId="3" applyFont="1"/>
    <xf numFmtId="0" fontId="29" fillId="0" borderId="0" xfId="0" applyFont="1"/>
    <xf numFmtId="0" fontId="30" fillId="0" borderId="0" xfId="3" applyFont="1"/>
    <xf numFmtId="0" fontId="30" fillId="0" borderId="0" xfId="3" applyFont="1" applyAlignment="1">
      <alignment vertical="top"/>
    </xf>
    <xf numFmtId="0" fontId="31" fillId="0" borderId="0" xfId="46" applyFont="1"/>
    <xf numFmtId="3" fontId="25" fillId="35" borderId="1" xfId="0" applyNumberFormat="1" applyFont="1" applyFill="1" applyBorder="1" applyAlignment="1" applyProtection="1">
      <alignment horizontal="center" vertical="center" wrapText="1"/>
    </xf>
    <xf numFmtId="0" fontId="2" fillId="0" borderId="0" xfId="3" applyFont="1"/>
    <xf numFmtId="0" fontId="1" fillId="0" borderId="0" xfId="3" applyFont="1"/>
    <xf numFmtId="3" fontId="4" fillId="0" borderId="1" xfId="4" applyNumberFormat="1" applyFont="1" applyFill="1" applyBorder="1" applyAlignment="1" applyProtection="1">
      <alignment horizontal="center" vertical="center" wrapText="1"/>
    </xf>
    <xf numFmtId="0" fontId="0" fillId="0" borderId="0" xfId="3" applyFont="1"/>
    <xf numFmtId="0" fontId="4" fillId="0" borderId="14" xfId="4" applyNumberFormat="1" applyFont="1" applyFill="1" applyBorder="1" applyAlignment="1" applyProtection="1">
      <alignment horizontal="center" vertical="center" wrapText="1"/>
    </xf>
    <xf numFmtId="3" fontId="4" fillId="0" borderId="14" xfId="4" applyNumberFormat="1" applyFont="1" applyFill="1" applyBorder="1" applyAlignment="1" applyProtection="1">
      <alignment horizontal="center" vertical="center" wrapText="1"/>
    </xf>
    <xf numFmtId="0" fontId="27" fillId="0" borderId="0" xfId="3" applyFont="1" applyBorder="1"/>
    <xf numFmtId="0" fontId="4" fillId="0" borderId="15" xfId="4" applyNumberFormat="1" applyFont="1" applyFill="1" applyBorder="1" applyAlignment="1" applyProtection="1">
      <alignment horizontal="center" vertical="center" wrapText="1"/>
    </xf>
    <xf numFmtId="3" fontId="4" fillId="0" borderId="15" xfId="4" applyNumberFormat="1" applyFont="1" applyFill="1" applyBorder="1" applyAlignment="1" applyProtection="1">
      <alignment horizontal="center" vertical="center" wrapText="1"/>
    </xf>
    <xf numFmtId="0" fontId="33" fillId="0" borderId="0" xfId="0" applyFont="1"/>
    <xf numFmtId="0" fontId="1" fillId="0" borderId="0" xfId="3" applyFont="1" applyAlignment="1">
      <alignment horizontal="center"/>
    </xf>
    <xf numFmtId="0" fontId="1" fillId="0" borderId="0" xfId="3" applyFont="1" applyAlignment="1">
      <alignment horizontal="left"/>
    </xf>
    <xf numFmtId="3" fontId="4" fillId="0" borderId="1" xfId="4" applyNumberFormat="1" applyFont="1" applyFill="1" applyBorder="1" applyAlignment="1" applyProtection="1">
      <alignment horizontal="left" vertical="center" wrapText="1"/>
    </xf>
    <xf numFmtId="0" fontId="1" fillId="0" borderId="1" xfId="3" applyFont="1" applyBorder="1"/>
    <xf numFmtId="14" fontId="0" fillId="0" borderId="0" xfId="3" applyNumberFormat="1" applyFont="1"/>
    <xf numFmtId="0" fontId="35" fillId="0" borderId="0" xfId="3" applyFont="1" applyAlignment="1">
      <alignment horizontal="left" vertical="center"/>
    </xf>
    <xf numFmtId="0" fontId="26" fillId="0" borderId="0" xfId="2" applyFont="1" applyAlignment="1">
      <alignment horizontal="left"/>
    </xf>
    <xf numFmtId="0" fontId="0" fillId="0" borderId="0" xfId="3" applyFont="1" applyAlignment="1">
      <alignment wrapText="1"/>
    </xf>
    <xf numFmtId="0" fontId="0" fillId="0" borderId="0" xfId="0" applyAlignment="1">
      <alignment wrapText="1"/>
    </xf>
    <xf numFmtId="0" fontId="25" fillId="34" borderId="11" xfId="0" applyFont="1" applyFill="1" applyBorder="1" applyAlignment="1">
      <alignment horizontal="left" vertical="center" wrapText="1"/>
    </xf>
    <xf numFmtId="0" fontId="27" fillId="0" borderId="12" xfId="0" applyFont="1" applyBorder="1" applyAlignment="1">
      <alignment horizontal="left" wrapText="1"/>
    </xf>
    <xf numFmtId="0" fontId="27" fillId="0" borderId="13" xfId="0" applyFont="1" applyBorder="1" applyAlignment="1">
      <alignment horizontal="left" wrapText="1"/>
    </xf>
    <xf numFmtId="0" fontId="1" fillId="0" borderId="12" xfId="0" applyFont="1" applyBorder="1" applyAlignment="1">
      <alignment horizontal="left" wrapText="1"/>
    </xf>
    <xf numFmtId="0" fontId="0" fillId="0" borderId="12" xfId="0" applyBorder="1" applyAlignment="1"/>
    <xf numFmtId="0" fontId="0" fillId="0" borderId="13" xfId="0" applyBorder="1" applyAlignment="1"/>
  </cellXfs>
  <cellStyles count="4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2" xfId="46" xr:uid="{5E3EE429-3E72-4314-9193-79F3B14F877A}"/>
    <cellStyle name="Input" xfId="13" builtinId="20" customBuiltin="1"/>
    <cellStyle name="Linked Cell" xfId="16" builtinId="24" customBuiltin="1"/>
    <cellStyle name="Neutral" xfId="12" builtinId="28" customBuiltin="1"/>
    <cellStyle name="Normal" xfId="0" builtinId="0" customBuiltin="1"/>
    <cellStyle name="Normal 2" xfId="2" xr:uid="{00000000-0005-0000-0000-000025000000}"/>
    <cellStyle name="Normal 3" xfId="3" xr:uid="{00000000-0005-0000-0000-000026000000}"/>
    <cellStyle name="Normal 4" xfId="1" xr:uid="{00000000-0005-0000-0000-000027000000}"/>
    <cellStyle name="Normal 5" xfId="4" xr:uid="{00000000-0005-0000-0000-000028000000}"/>
    <cellStyle name="Note" xfId="19" builtinId="10" customBuiltin="1"/>
    <cellStyle name="Output" xfId="14" builtinId="21" customBuiltin="1"/>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190498</xdr:rowOff>
    </xdr:from>
    <xdr:to>
      <xdr:col>16</xdr:col>
      <xdr:colOff>95250</xdr:colOff>
      <xdr:row>28</xdr:row>
      <xdr:rowOff>180975</xdr:rowOff>
    </xdr:to>
    <xdr:sp macro="" textlink="">
      <xdr:nvSpPr>
        <xdr:cNvPr id="4" name="TextBox 3">
          <a:extLst>
            <a:ext uri="{FF2B5EF4-FFF2-40B4-BE49-F238E27FC236}">
              <a16:creationId xmlns:a16="http://schemas.microsoft.com/office/drawing/2014/main" id="{C59ACADF-866E-4B77-B193-9D082116F4D1}"/>
            </a:ext>
          </a:extLst>
        </xdr:cNvPr>
        <xdr:cNvSpPr txBox="1"/>
      </xdr:nvSpPr>
      <xdr:spPr>
        <a:xfrm>
          <a:off x="609600" y="3829048"/>
          <a:ext cx="10287000" cy="3419477"/>
        </a:xfrm>
        <a:prstGeom prst="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NZ" sz="1000" b="0" u="sng">
            <a:solidFill>
              <a:schemeClr val="dk1"/>
            </a:solidFill>
            <a:effectLst/>
            <a:latin typeface="Arial" panose="020B0604020202020204" pitchFamily="34" charset="0"/>
            <a:ea typeface="+mn-ea"/>
            <a:cs typeface="Arial" panose="020B0604020202020204" pitchFamily="34" charset="0"/>
          </a:endParaRPr>
        </a:p>
        <a:p>
          <a:r>
            <a:rPr lang="en-NZ" sz="1000" b="1" u="sng">
              <a:solidFill>
                <a:schemeClr val="dk1"/>
              </a:solidFill>
              <a:effectLst/>
              <a:latin typeface="Arial" panose="020B0604020202020204" pitchFamily="34" charset="0"/>
              <a:ea typeface="+mn-ea"/>
              <a:cs typeface="Arial" panose="020B0604020202020204" pitchFamily="34" charset="0"/>
            </a:rPr>
            <a:t>Please note</a:t>
          </a:r>
          <a:r>
            <a:rPr lang="en-NZ" sz="1000" b="1" u="sng" baseline="0">
              <a:solidFill>
                <a:schemeClr val="dk1"/>
              </a:solidFill>
              <a:effectLst/>
              <a:latin typeface="Arial" panose="020B0604020202020204" pitchFamily="34" charset="0"/>
              <a:ea typeface="+mn-ea"/>
              <a:cs typeface="Arial" panose="020B0604020202020204" pitchFamily="34" charset="0"/>
            </a:rPr>
            <a:t> the following concerning the data contained in this spreadsheet:</a:t>
          </a:r>
        </a:p>
        <a:p>
          <a:endParaRPr lang="en-NZ" sz="1000">
            <a:effectLst/>
            <a:latin typeface="Arial" panose="020B0604020202020204" pitchFamily="34" charset="0"/>
            <a:cs typeface="Arial" panose="020B0604020202020204" pitchFamily="34" charset="0"/>
          </a:endParaRPr>
        </a:p>
        <a:p>
          <a:pPr marL="171450" indent="-171450" eaLnBrk="1" fontAlgn="auto" latinLnBrk="0" hangingPunct="1">
            <a:buFont typeface="Arial" panose="020B0604020202020204" pitchFamily="34" charset="0"/>
            <a:buChar char="•"/>
          </a:pPr>
          <a:r>
            <a:rPr lang="en-NZ" sz="1000" b="0" baseline="0">
              <a:solidFill>
                <a:schemeClr val="dk1"/>
              </a:solidFill>
              <a:effectLst/>
              <a:latin typeface="Arial" panose="020B0604020202020204" pitchFamily="34" charset="0"/>
              <a:ea typeface="+mn-ea"/>
              <a:cs typeface="Arial" panose="020B0604020202020204" pitchFamily="34" charset="0"/>
            </a:rPr>
            <a:t>This data is provided from the road traffic crash database; Crash Analysis System (CAS) version 2.9.2.</a:t>
          </a:r>
        </a:p>
        <a:p>
          <a:pPr marL="171450" indent="-171450" eaLnBrk="1" fontAlgn="auto" latinLnBrk="0" hangingPunct="1">
            <a:buFont typeface="Arial" panose="020B0604020202020204" pitchFamily="34" charset="0"/>
            <a:buChar char="•"/>
          </a:pPr>
          <a:r>
            <a:rPr lang="en-AU" sz="1000">
              <a:solidFill>
                <a:schemeClr val="dk1"/>
              </a:solidFill>
              <a:effectLst/>
              <a:latin typeface="Arial" panose="020B0604020202020204" pitchFamily="34" charset="0"/>
              <a:ea typeface="+mn-ea"/>
              <a:cs typeface="Arial" panose="020B0604020202020204" pitchFamily="34" charset="0"/>
            </a:rPr>
            <a:t>Waka Kotahi NZ Transport Agency </a:t>
          </a:r>
          <a:r>
            <a:rPr lang="en-NZ" sz="1000">
              <a:solidFill>
                <a:schemeClr val="dk1"/>
              </a:solidFill>
              <a:effectLst/>
              <a:latin typeface="Arial" panose="020B0604020202020204" pitchFamily="34" charset="0"/>
              <a:ea typeface="+mn-ea"/>
              <a:cs typeface="Arial" panose="020B0604020202020204" pitchFamily="34" charset="0"/>
            </a:rPr>
            <a:t>maintains</a:t>
          </a:r>
          <a:r>
            <a:rPr lang="en-AU" sz="1000">
              <a:solidFill>
                <a:schemeClr val="dk1"/>
              </a:solidFill>
              <a:effectLst/>
              <a:latin typeface="Arial" panose="020B0604020202020204" pitchFamily="34" charset="0"/>
              <a:ea typeface="+mn-ea"/>
              <a:cs typeface="Arial" panose="020B0604020202020204" pitchFamily="34" charset="0"/>
            </a:rPr>
            <a:t> CAS which is updated once a Traffic Crash Report (TCR) is received from NZ Police sometime after the crash.</a:t>
          </a:r>
          <a:endParaRPr lang="en-NZ" sz="1000">
            <a:effectLst/>
            <a:latin typeface="Arial" panose="020B0604020202020204" pitchFamily="34" charset="0"/>
            <a:cs typeface="Arial" panose="020B0604020202020204" pitchFamily="34" charset="0"/>
          </a:endParaRPr>
        </a:p>
        <a:p>
          <a:pPr marL="171450" lvl="0" indent="-171450">
            <a:buFont typeface="Arial" panose="020B0604020202020204" pitchFamily="34" charset="0"/>
            <a:buChar char="•"/>
          </a:pPr>
          <a:r>
            <a:rPr lang="en-NZ" sz="1000">
              <a:solidFill>
                <a:schemeClr val="dk1"/>
              </a:solidFill>
              <a:effectLst/>
              <a:latin typeface="Arial" panose="020B0604020202020204" pitchFamily="34" charset="0"/>
              <a:ea typeface="+mn-ea"/>
              <a:cs typeface="Arial" panose="020B0604020202020204" pitchFamily="34" charset="0"/>
            </a:rPr>
            <a:t>Data is for all crashes for the years 2009 to 2023 as recorded in CAS to date - 26/06/2024.</a:t>
          </a:r>
        </a:p>
        <a:p>
          <a:pPr marL="171450" lvl="0" indent="-171450">
            <a:buFont typeface="Arial" panose="020B0604020202020204" pitchFamily="34" charset="0"/>
            <a:buChar char="•"/>
          </a:pPr>
          <a:r>
            <a:rPr lang="en-NZ" sz="1000">
              <a:solidFill>
                <a:schemeClr val="dk1"/>
              </a:solidFill>
              <a:effectLst/>
              <a:latin typeface="Arial" panose="020B0604020202020204" pitchFamily="34" charset="0"/>
              <a:ea typeface="+mn-ea"/>
              <a:cs typeface="Arial" panose="020B0604020202020204" pitchFamily="34" charset="0"/>
            </a:rPr>
            <a:t>Data is limited to crashes on SH 2 between Katikati (Marshall Road) and Te Puna (Te Puna Road).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i="0">
              <a:solidFill>
                <a:schemeClr val="dk1"/>
              </a:solidFill>
              <a:effectLst/>
              <a:latin typeface="Arial" panose="020B0604020202020204" pitchFamily="34" charset="0"/>
              <a:ea typeface="+mn-ea"/>
              <a:cs typeface="Arial" panose="020B0604020202020204" pitchFamily="34" charset="0"/>
            </a:rPr>
            <a:t>A crash, to be recorded in CAS must have occurred on a road. The CAS definition of a road is any street, motorway or beach, or a place to which the public have access with a motor vehicle, whether as of right or not e.g. a public car park.</a:t>
          </a:r>
          <a:endParaRPr lang="en-NZ" sz="1000" b="0" i="0" baseline="0">
            <a:solidFill>
              <a:schemeClr val="dk1"/>
            </a:solidFill>
            <a:effectLst/>
            <a:latin typeface="Arial" panose="020B0604020202020204" pitchFamily="34" charset="0"/>
            <a:ea typeface="+mn-ea"/>
            <a:cs typeface="Arial" panose="020B0604020202020204" pitchFamily="34" charset="0"/>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a:solidFill>
                <a:schemeClr val="dk1"/>
              </a:solidFill>
              <a:effectLst/>
              <a:latin typeface="Arial" panose="020B0604020202020204" pitchFamily="34" charset="0"/>
              <a:ea typeface="+mn-ea"/>
              <a:cs typeface="Arial" panose="020B0604020202020204" pitchFamily="34" charset="0"/>
            </a:rPr>
            <a:t>Due to the police reporting time frame and subsequent data processing, there is a lag from the time of a crash to full and correct crash records within CAS.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i="0">
              <a:solidFill>
                <a:schemeClr val="dk1"/>
              </a:solidFill>
              <a:effectLst/>
              <a:latin typeface="Arial" panose="020B0604020202020204" pitchFamily="34" charset="0"/>
              <a:ea typeface="+mn-ea"/>
              <a:cs typeface="Arial" panose="020B0604020202020204" pitchFamily="34" charset="0"/>
            </a:rPr>
            <a:t>Fatal crash report data is usually recorded in CAS within one working day of Waka Kotahi receiving it from NZ Police. Serious Injury and Minor injury crash report data is usually recorded in CAS within 4 weeks. Data relating to non-injury crashes may take up to 7 months before it appears in CAS.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a:solidFill>
                <a:schemeClr val="dk1"/>
              </a:solidFill>
              <a:effectLst/>
              <a:latin typeface="Arial" panose="020B0604020202020204" pitchFamily="34" charset="0"/>
              <a:ea typeface="+mn-ea"/>
              <a:cs typeface="Arial" panose="020B0604020202020204" pitchFamily="34" charset="0"/>
            </a:rPr>
            <a:t>Due to the nature of non-fatal crashes, it is believed that these are under-reported, with the level of under-reporting decreasing with the increasing severity of the crash.</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a:solidFill>
                <a:schemeClr val="dk1"/>
              </a:solidFill>
              <a:effectLst/>
              <a:latin typeface="Arial" panose="020B0604020202020204" pitchFamily="34" charset="0"/>
              <a:ea typeface="+mn-ea"/>
              <a:cs typeface="Arial" panose="020B0604020202020204" pitchFamily="34" charset="0"/>
            </a:rPr>
            <a:t>Due to the Covid-19 pandemic, NZ had a 4-level Alert system in place from 21 March 2020</a:t>
          </a:r>
          <a:r>
            <a:rPr lang="en-NZ" sz="1000" b="0" baseline="0">
              <a:solidFill>
                <a:schemeClr val="dk1"/>
              </a:solidFill>
              <a:effectLst/>
              <a:latin typeface="Arial" panose="020B0604020202020204" pitchFamily="34" charset="0"/>
              <a:ea typeface="+mn-ea"/>
              <a:cs typeface="Arial" panose="020B0604020202020204" pitchFamily="34" charset="0"/>
            </a:rPr>
            <a:t> until this changed to a Traffic Light system from 3 December 2021 to 12 September 2022.</a:t>
          </a:r>
          <a:r>
            <a:rPr lang="en-NZ" sz="1000" b="0">
              <a:solidFill>
                <a:schemeClr val="dk1"/>
              </a:solidFill>
              <a:effectLst/>
              <a:latin typeface="Arial" panose="020B0604020202020204" pitchFamily="34" charset="0"/>
              <a:ea typeface="+mn-ea"/>
              <a:cs typeface="Arial" panose="020B0604020202020204" pitchFamily="34" charset="0"/>
            </a:rPr>
            <a:t> The amount of traffic on the roads during level 4 lockdowns was greatly reduced, which consequently reduced the number of road crashes.</a:t>
          </a:r>
          <a:r>
            <a:rPr lang="en-NZ" sz="1000" b="0" baseline="0">
              <a:solidFill>
                <a:schemeClr val="dk1"/>
              </a:solidFill>
              <a:effectLst/>
              <a:latin typeface="Arial" panose="020B0604020202020204" pitchFamily="34" charset="0"/>
              <a:ea typeface="+mn-ea"/>
              <a:cs typeface="Arial" panose="020B0604020202020204" pitchFamily="34" charset="0"/>
            </a:rPr>
            <a:t>  Road movements under the Orange and Red levels of the Traffic Light system would also be reduced due to the restrictions in place</a:t>
          </a:r>
          <a:r>
            <a:rPr lang="en-NZ" sz="1000" b="0">
              <a:solidFill>
                <a:schemeClr val="dk1"/>
              </a:solidFill>
              <a:effectLst/>
              <a:latin typeface="Arial" panose="020B0604020202020204" pitchFamily="34" charset="0"/>
              <a:ea typeface="+mn-ea"/>
              <a:cs typeface="Arial" panose="020B0604020202020204" pitchFamily="34" charset="0"/>
            </a:rPr>
            <a:t>, so data from these periods will not align with previous trends.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a:solidFill>
                <a:schemeClr val="dk1"/>
              </a:solidFill>
              <a:effectLst/>
              <a:latin typeface="Arial" panose="020B0604020202020204" pitchFamily="34" charset="0"/>
              <a:ea typeface="+mn-ea"/>
              <a:cs typeface="Arial" panose="020B0604020202020204" pitchFamily="34" charset="0"/>
            </a:rPr>
            <a:t>The cause of a crash cannot necessarily be attributed to any one factor (eg fatigue) as a crash may have multiple factors.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b="0">
              <a:solidFill>
                <a:schemeClr val="dk1"/>
              </a:solidFill>
              <a:effectLst/>
              <a:latin typeface="Arial" panose="020B0604020202020204" pitchFamily="34" charset="0"/>
              <a:ea typeface="+mn-ea"/>
              <a:cs typeface="Arial" panose="020B0604020202020204" pitchFamily="34" charset="0"/>
            </a:rPr>
            <a:t>Crash severity is the severity of the worst injury in the crash. There may be more than one injury in a crash, so the crash and injury tables may have different numbers.</a:t>
          </a:r>
          <a:endParaRPr lang="en-NZ" sz="1000">
            <a:effectLst/>
            <a:latin typeface="Arial" panose="020B0604020202020204" pitchFamily="34" charset="0"/>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a:effectLst/>
              <a:latin typeface="Arial" panose="020B0604020202020204" pitchFamily="34" charset="0"/>
              <a:cs typeface="Arial" panose="020B0604020202020204" pitchFamily="34" charset="0"/>
            </a:rPr>
            <a:t>2023 data is not yet complete in CAS but these are the current figures from CAS as at</a:t>
          </a:r>
          <a:r>
            <a:rPr lang="en-NZ" sz="1000" baseline="0">
              <a:solidFill>
                <a:schemeClr val="dk1"/>
              </a:solidFill>
              <a:effectLst/>
              <a:latin typeface="Arial" panose="020B0604020202020204" pitchFamily="34" charset="0"/>
              <a:ea typeface="+mn-ea"/>
              <a:cs typeface="Arial" panose="020B0604020202020204" pitchFamily="34" charset="0"/>
            </a:rPr>
            <a:t> 26/06/2024</a:t>
          </a:r>
          <a:r>
            <a:rPr lang="en-NZ" sz="1000">
              <a:solidFill>
                <a:schemeClr val="dk1"/>
              </a:solidFill>
              <a:effectLst/>
              <a:latin typeface="Arial" panose="020B0604020202020204" pitchFamily="34" charset="0"/>
              <a:ea typeface="+mn-ea"/>
              <a:cs typeface="Arial" panose="020B0604020202020204" pitchFamily="34" charset="0"/>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000">
              <a:solidFill>
                <a:schemeClr val="dk1"/>
              </a:solidFill>
              <a:effectLst/>
              <a:latin typeface="Arial" panose="020B0604020202020204" pitchFamily="34" charset="0"/>
              <a:ea typeface="+mn-ea"/>
              <a:cs typeface="Arial" panose="020B0604020202020204" pitchFamily="34" charset="0"/>
            </a:rPr>
            <a:t>The</a:t>
          </a:r>
          <a:r>
            <a:rPr lang="en-NZ" sz="1000" baseline="0">
              <a:solidFill>
                <a:schemeClr val="dk1"/>
              </a:solidFill>
              <a:effectLst/>
              <a:latin typeface="Arial" panose="020B0604020202020204" pitchFamily="34" charset="0"/>
              <a:ea typeface="+mn-ea"/>
              <a:cs typeface="Arial" panose="020B0604020202020204" pitchFamily="34" charset="0"/>
            </a:rPr>
            <a:t> Intersection Yes/No column is based on the crash location, the Head on/Run-off road/Intersection column is based on crash movement codes. A crash can happen not at an intersection but still have an intersection movement code eg leaving/entering a service station or a driveway or a shop car park etc. and colliding with another vehicle. A crash can also be at an intersection but not have an intersection movement code usually because one vehicle has rear-ended another.</a:t>
          </a:r>
          <a:endParaRPr lang="en-NZ" sz="1000">
            <a:solidFill>
              <a:schemeClr val="dk1"/>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NZ" sz="1100" b="0" baseline="0">
            <a:solidFill>
              <a:schemeClr val="dk1"/>
            </a:solidFill>
            <a:effectLst/>
            <a:latin typeface="+mn-lt"/>
            <a:ea typeface="+mn-ea"/>
            <a:cs typeface="+mn-cs"/>
          </a:endParaRPr>
        </a:p>
        <a:p>
          <a:pPr eaLnBrk="1" fontAlgn="auto" latinLnBrk="0" hangingPunct="1"/>
          <a:endParaRPr lang="en-NZ">
            <a:effectLst/>
          </a:endParaRPr>
        </a:p>
      </xdr:txBody>
    </xdr:sp>
    <xdr:clientData/>
  </xdr:twoCellAnchor>
  <xdr:twoCellAnchor editAs="oneCell">
    <xdr:from>
      <xdr:col>0</xdr:col>
      <xdr:colOff>0</xdr:colOff>
      <xdr:row>0</xdr:row>
      <xdr:rowOff>0</xdr:rowOff>
    </xdr:from>
    <xdr:to>
      <xdr:col>2</xdr:col>
      <xdr:colOff>544363</xdr:colOff>
      <xdr:row>1</xdr:row>
      <xdr:rowOff>180975</xdr:rowOff>
    </xdr:to>
    <xdr:pic>
      <xdr:nvPicPr>
        <xdr:cNvPr id="5" name="Picture 4">
          <a:extLst>
            <a:ext uri="{FF2B5EF4-FFF2-40B4-BE49-F238E27FC236}">
              <a16:creationId xmlns:a16="http://schemas.microsoft.com/office/drawing/2014/main" id="{BD2D873A-ADBE-C6B1-9457-77C6BC11F4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30338" cy="8191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alAnalysis@nz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4B56C-D12F-40C1-910F-E047FC7BAA67}">
  <dimension ref="B1:P31"/>
  <sheetViews>
    <sheetView showGridLines="0" tabSelected="1" zoomScaleNormal="100" workbookViewId="0">
      <selection activeCell="L2" sqref="L2"/>
    </sheetView>
  </sheetViews>
  <sheetFormatPr defaultColWidth="9.1796875" defaultRowHeight="15.5" x14ac:dyDescent="0.35"/>
  <cols>
    <col min="1" max="1" width="9.1796875" style="12"/>
    <col min="2" max="2" width="22.1796875" style="12" customWidth="1"/>
    <col min="3" max="3" width="11.81640625" style="12" customWidth="1"/>
    <col min="4" max="16384" width="9.1796875" style="12"/>
  </cols>
  <sheetData>
    <row r="1" spans="2:16" ht="50.25" customHeight="1" x14ac:dyDescent="0.35">
      <c r="E1" s="13"/>
    </row>
    <row r="4" spans="2:16" s="7" customFormat="1" ht="13" x14ac:dyDescent="0.3">
      <c r="B4" s="14" t="s">
        <v>30</v>
      </c>
      <c r="C4" s="32">
        <v>45469</v>
      </c>
    </row>
    <row r="5" spans="2:16" s="7" customFormat="1" ht="13" x14ac:dyDescent="0.3">
      <c r="B5" s="14" t="s">
        <v>31</v>
      </c>
      <c r="C5" s="32">
        <v>45469</v>
      </c>
    </row>
    <row r="6" spans="2:16" s="7" customFormat="1" ht="89.25" customHeight="1" x14ac:dyDescent="0.25">
      <c r="B6" s="15" t="s">
        <v>1</v>
      </c>
      <c r="C6" s="35" t="s">
        <v>45</v>
      </c>
      <c r="D6" s="36"/>
      <c r="E6" s="36"/>
      <c r="F6" s="36"/>
      <c r="G6" s="36"/>
      <c r="H6" s="36"/>
      <c r="I6" s="36"/>
      <c r="J6" s="36"/>
      <c r="K6" s="36"/>
      <c r="L6" s="36"/>
      <c r="M6" s="36"/>
      <c r="N6" s="36"/>
      <c r="O6" s="36"/>
      <c r="P6" s="36"/>
    </row>
    <row r="7" spans="2:16" s="7" customFormat="1" ht="13" x14ac:dyDescent="0.3">
      <c r="B7" s="14" t="s">
        <v>3</v>
      </c>
      <c r="C7" s="18" t="s">
        <v>38</v>
      </c>
    </row>
    <row r="8" spans="2:16" s="7" customFormat="1" ht="13" x14ac:dyDescent="0.3">
      <c r="B8" s="14" t="s">
        <v>2</v>
      </c>
      <c r="C8" s="19" t="s">
        <v>39</v>
      </c>
    </row>
    <row r="9" spans="2:16" s="7" customFormat="1" ht="13" x14ac:dyDescent="0.3">
      <c r="B9" s="14" t="s">
        <v>4</v>
      </c>
      <c r="C9" s="21" t="s">
        <v>137</v>
      </c>
    </row>
    <row r="10" spans="2:16" x14ac:dyDescent="0.35">
      <c r="B10" s="7"/>
      <c r="C10" s="7"/>
    </row>
    <row r="31" spans="2:4" x14ac:dyDescent="0.35">
      <c r="B31" s="34" t="s">
        <v>5</v>
      </c>
      <c r="C31" s="34"/>
      <c r="D31" s="16" t="s">
        <v>6</v>
      </c>
    </row>
  </sheetData>
  <mergeCells count="2">
    <mergeCell ref="B31:C31"/>
    <mergeCell ref="C6:P6"/>
  </mergeCells>
  <hyperlinks>
    <hyperlink ref="D31" r:id="rId1" xr:uid="{A84E09C7-461F-4DE4-A2C7-9B9D8A183BF4}"/>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39"/>
  <sheetViews>
    <sheetView showGridLines="0" zoomScaleNormal="100" workbookViewId="0">
      <selection activeCell="F24" sqref="F24"/>
    </sheetView>
  </sheetViews>
  <sheetFormatPr defaultColWidth="9.1796875" defaultRowHeight="12.5" x14ac:dyDescent="0.25"/>
  <cols>
    <col min="1" max="1" width="9.1796875" style="7"/>
    <col min="2" max="2" width="14.453125" style="7" customWidth="1"/>
    <col min="3" max="3" width="13.7265625" style="7" customWidth="1"/>
    <col min="4" max="6" width="16.453125" style="7" customWidth="1"/>
    <col min="7" max="7" width="11.81640625" style="7" customWidth="1"/>
    <col min="8" max="8" width="9.1796875" style="7"/>
    <col min="9" max="9" width="12.1796875" style="7" customWidth="1"/>
    <col min="10" max="10" width="11.81640625" style="7" customWidth="1"/>
    <col min="11" max="11" width="14.81640625" style="7" customWidth="1"/>
    <col min="12" max="12" width="13.7265625" style="7" customWidth="1"/>
    <col min="13" max="13" width="10.54296875" style="7" customWidth="1"/>
    <col min="14" max="16384" width="9.1796875" style="7"/>
  </cols>
  <sheetData>
    <row r="2" spans="2:15" ht="13" x14ac:dyDescent="0.3">
      <c r="B2" s="5" t="s">
        <v>26</v>
      </c>
    </row>
    <row r="4" spans="2:15" ht="27" customHeight="1" x14ac:dyDescent="0.25">
      <c r="B4" s="37" t="s">
        <v>46</v>
      </c>
      <c r="C4" s="38"/>
      <c r="D4" s="38"/>
      <c r="E4" s="38"/>
      <c r="F4" s="38"/>
      <c r="G4" s="39"/>
      <c r="I4" s="37" t="str">
        <f>"Injuries from c" &amp; MID(B4,2,LEN(B4)-1)</f>
        <v>Injuries from crashes on SH 2 between Katikati and Te Puna</v>
      </c>
      <c r="J4" s="38"/>
      <c r="K4" s="38"/>
      <c r="L4" s="38"/>
      <c r="M4" s="39"/>
      <c r="O4" s="6"/>
    </row>
    <row r="5" spans="2:15" ht="26" x14ac:dyDescent="0.25">
      <c r="B5" s="1" t="s">
        <v>32</v>
      </c>
      <c r="C5" s="1" t="s">
        <v>33</v>
      </c>
      <c r="D5" s="1" t="s">
        <v>40</v>
      </c>
      <c r="E5" s="1" t="s">
        <v>41</v>
      </c>
      <c r="F5" s="1" t="s">
        <v>34</v>
      </c>
      <c r="G5" s="2" t="s">
        <v>27</v>
      </c>
      <c r="I5" s="1" t="s">
        <v>32</v>
      </c>
      <c r="J5" s="1" t="s">
        <v>35</v>
      </c>
      <c r="K5" s="1" t="s">
        <v>36</v>
      </c>
      <c r="L5" s="1" t="s">
        <v>37</v>
      </c>
      <c r="M5" s="2" t="s">
        <v>29</v>
      </c>
      <c r="O5" s="6"/>
    </row>
    <row r="6" spans="2:15" ht="13" x14ac:dyDescent="0.25">
      <c r="B6" s="3">
        <v>2009</v>
      </c>
      <c r="C6" s="20">
        <v>1</v>
      </c>
      <c r="D6" s="20">
        <v>5</v>
      </c>
      <c r="E6" s="20">
        <v>13</v>
      </c>
      <c r="F6" s="20">
        <v>30</v>
      </c>
      <c r="G6" s="17">
        <f t="shared" ref="G6:G10" si="0">SUM(C6:F6)</f>
        <v>49</v>
      </c>
      <c r="I6" s="3">
        <v>2009</v>
      </c>
      <c r="J6" s="20">
        <v>1</v>
      </c>
      <c r="K6" s="20">
        <v>6</v>
      </c>
      <c r="L6" s="20">
        <v>30</v>
      </c>
      <c r="M6" s="17">
        <f t="shared" ref="M6:M10" si="1">SUM(J6:L6)</f>
        <v>37</v>
      </c>
      <c r="O6" s="6"/>
    </row>
    <row r="7" spans="2:15" ht="13" x14ac:dyDescent="0.25">
      <c r="B7" s="3">
        <v>2010</v>
      </c>
      <c r="C7" s="20"/>
      <c r="D7" s="20">
        <v>5</v>
      </c>
      <c r="E7" s="20">
        <v>11</v>
      </c>
      <c r="F7" s="20">
        <v>27</v>
      </c>
      <c r="G7" s="17">
        <f t="shared" si="0"/>
        <v>43</v>
      </c>
      <c r="I7" s="3">
        <v>2010</v>
      </c>
      <c r="J7" s="20"/>
      <c r="K7" s="20">
        <v>5</v>
      </c>
      <c r="L7" s="20">
        <v>15</v>
      </c>
      <c r="M7" s="17">
        <f t="shared" si="1"/>
        <v>20</v>
      </c>
      <c r="O7" s="6"/>
    </row>
    <row r="8" spans="2:15" ht="13" x14ac:dyDescent="0.25">
      <c r="B8" s="3">
        <v>2011</v>
      </c>
      <c r="C8" s="20"/>
      <c r="D8" s="20">
        <v>1</v>
      </c>
      <c r="E8" s="20">
        <v>7</v>
      </c>
      <c r="F8" s="20">
        <v>27</v>
      </c>
      <c r="G8" s="17">
        <f t="shared" si="0"/>
        <v>35</v>
      </c>
      <c r="I8" s="3">
        <v>2011</v>
      </c>
      <c r="J8" s="20"/>
      <c r="K8" s="20">
        <v>1</v>
      </c>
      <c r="L8" s="20">
        <v>11</v>
      </c>
      <c r="M8" s="17">
        <f t="shared" si="1"/>
        <v>12</v>
      </c>
      <c r="O8" s="6"/>
    </row>
    <row r="9" spans="2:15" ht="13" x14ac:dyDescent="0.25">
      <c r="B9" s="3">
        <v>2012</v>
      </c>
      <c r="C9" s="20">
        <v>1</v>
      </c>
      <c r="D9" s="20">
        <v>6</v>
      </c>
      <c r="E9" s="20">
        <v>10</v>
      </c>
      <c r="F9" s="20">
        <v>20</v>
      </c>
      <c r="G9" s="17">
        <f t="shared" si="0"/>
        <v>37</v>
      </c>
      <c r="I9" s="3">
        <v>2012</v>
      </c>
      <c r="J9" s="20">
        <v>1</v>
      </c>
      <c r="K9" s="20">
        <v>6</v>
      </c>
      <c r="L9" s="20">
        <v>14</v>
      </c>
      <c r="M9" s="17">
        <f t="shared" si="1"/>
        <v>21</v>
      </c>
      <c r="O9" s="6"/>
    </row>
    <row r="10" spans="2:15" ht="13" x14ac:dyDescent="0.25">
      <c r="B10" s="3">
        <v>2013</v>
      </c>
      <c r="C10" s="20"/>
      <c r="D10" s="20">
        <v>5</v>
      </c>
      <c r="E10" s="20">
        <v>10</v>
      </c>
      <c r="F10" s="20">
        <v>20</v>
      </c>
      <c r="G10" s="17">
        <f t="shared" si="0"/>
        <v>35</v>
      </c>
      <c r="I10" s="3">
        <v>2013</v>
      </c>
      <c r="J10" s="20"/>
      <c r="K10" s="20">
        <v>7</v>
      </c>
      <c r="L10" s="20">
        <v>14</v>
      </c>
      <c r="M10" s="17">
        <f t="shared" si="1"/>
        <v>21</v>
      </c>
      <c r="O10" s="6"/>
    </row>
    <row r="11" spans="2:15" ht="13" x14ac:dyDescent="0.25">
      <c r="B11" s="3">
        <v>2014</v>
      </c>
      <c r="C11" s="20">
        <v>5</v>
      </c>
      <c r="D11" s="20">
        <v>2</v>
      </c>
      <c r="E11" s="20">
        <v>12</v>
      </c>
      <c r="F11" s="20">
        <v>21</v>
      </c>
      <c r="G11" s="17">
        <f t="shared" ref="G11" si="2">SUM(C11:F11)</f>
        <v>40</v>
      </c>
      <c r="I11" s="3">
        <v>2014</v>
      </c>
      <c r="J11" s="20">
        <v>5</v>
      </c>
      <c r="K11" s="20">
        <v>6</v>
      </c>
      <c r="L11" s="20">
        <v>21</v>
      </c>
      <c r="M11" s="17">
        <f t="shared" ref="M11" si="3">SUM(J11:L11)</f>
        <v>32</v>
      </c>
      <c r="O11" s="6"/>
    </row>
    <row r="12" spans="2:15" ht="13" x14ac:dyDescent="0.25">
      <c r="B12" s="3">
        <v>2015</v>
      </c>
      <c r="C12" s="20">
        <v>3</v>
      </c>
      <c r="D12" s="20">
        <v>1</v>
      </c>
      <c r="E12" s="20">
        <v>6</v>
      </c>
      <c r="F12" s="20">
        <v>29</v>
      </c>
      <c r="G12" s="17">
        <f>SUM(C12:F12)</f>
        <v>39</v>
      </c>
      <c r="I12" s="3">
        <v>2015</v>
      </c>
      <c r="J12" s="20">
        <v>5</v>
      </c>
      <c r="K12" s="20">
        <v>3</v>
      </c>
      <c r="L12" s="20">
        <v>18</v>
      </c>
      <c r="M12" s="17">
        <f t="shared" ref="M12:M24" si="4">SUM(J12:L12)</f>
        <v>26</v>
      </c>
    </row>
    <row r="13" spans="2:15" ht="13" x14ac:dyDescent="0.25">
      <c r="B13" s="3">
        <v>2016</v>
      </c>
      <c r="C13" s="20">
        <v>2</v>
      </c>
      <c r="D13" s="20">
        <v>6</v>
      </c>
      <c r="E13" s="20">
        <v>8</v>
      </c>
      <c r="F13" s="20">
        <v>33</v>
      </c>
      <c r="G13" s="17">
        <f t="shared" ref="G13:G24" si="5">SUM(C13:F13)</f>
        <v>49</v>
      </c>
      <c r="I13" s="3">
        <v>2016</v>
      </c>
      <c r="J13" s="20">
        <v>6</v>
      </c>
      <c r="K13" s="20">
        <v>10</v>
      </c>
      <c r="L13" s="20">
        <v>13</v>
      </c>
      <c r="M13" s="17">
        <f t="shared" si="4"/>
        <v>29</v>
      </c>
      <c r="O13" s="6"/>
    </row>
    <row r="14" spans="2:15" ht="13" x14ac:dyDescent="0.25">
      <c r="B14" s="3">
        <v>2017</v>
      </c>
      <c r="C14" s="20">
        <v>2</v>
      </c>
      <c r="D14" s="20">
        <v>5</v>
      </c>
      <c r="E14" s="20">
        <v>9</v>
      </c>
      <c r="F14" s="20">
        <v>22</v>
      </c>
      <c r="G14" s="17">
        <f t="shared" si="5"/>
        <v>38</v>
      </c>
      <c r="I14" s="3">
        <v>2017</v>
      </c>
      <c r="J14" s="20">
        <v>2</v>
      </c>
      <c r="K14" s="20">
        <v>10</v>
      </c>
      <c r="L14" s="20">
        <v>16</v>
      </c>
      <c r="M14" s="17">
        <f t="shared" si="4"/>
        <v>28</v>
      </c>
    </row>
    <row r="15" spans="2:15" ht="13" x14ac:dyDescent="0.25">
      <c r="B15" s="3">
        <v>2018</v>
      </c>
      <c r="C15" s="20">
        <v>3</v>
      </c>
      <c r="D15" s="20">
        <v>12</v>
      </c>
      <c r="E15" s="20">
        <v>16</v>
      </c>
      <c r="F15" s="20">
        <v>24</v>
      </c>
      <c r="G15" s="17">
        <f t="shared" si="5"/>
        <v>55</v>
      </c>
      <c r="I15" s="3">
        <v>2018</v>
      </c>
      <c r="J15" s="20">
        <v>3</v>
      </c>
      <c r="K15" s="20">
        <v>17</v>
      </c>
      <c r="L15" s="20">
        <v>23</v>
      </c>
      <c r="M15" s="17">
        <f t="shared" si="4"/>
        <v>43</v>
      </c>
    </row>
    <row r="16" spans="2:15" ht="13" x14ac:dyDescent="0.25">
      <c r="B16" s="2" t="s">
        <v>0</v>
      </c>
      <c r="C16" s="17">
        <f>SUM(C6:C15)</f>
        <v>17</v>
      </c>
      <c r="D16" s="17">
        <f t="shared" ref="D16:G16" si="6">SUM(D6:D15)</f>
        <v>48</v>
      </c>
      <c r="E16" s="17">
        <f t="shared" si="6"/>
        <v>102</v>
      </c>
      <c r="F16" s="17">
        <f t="shared" si="6"/>
        <v>253</v>
      </c>
      <c r="G16" s="17">
        <f t="shared" si="6"/>
        <v>420</v>
      </c>
      <c r="I16" s="2" t="s">
        <v>0</v>
      </c>
      <c r="J16" s="17">
        <f>SUM(J6:J15)</f>
        <v>23</v>
      </c>
      <c r="K16" s="17">
        <f t="shared" ref="K16:M16" si="7">SUM(K6:K15)</f>
        <v>71</v>
      </c>
      <c r="L16" s="17">
        <f t="shared" si="7"/>
        <v>175</v>
      </c>
      <c r="M16" s="17">
        <f t="shared" si="7"/>
        <v>269</v>
      </c>
    </row>
    <row r="17" spans="2:13" x14ac:dyDescent="0.25">
      <c r="B17" s="22"/>
      <c r="C17" s="23"/>
      <c r="D17" s="23"/>
      <c r="E17" s="23"/>
      <c r="F17" s="23"/>
      <c r="H17" s="24"/>
      <c r="I17" s="22"/>
      <c r="J17" s="23"/>
      <c r="K17" s="23"/>
      <c r="L17" s="23"/>
    </row>
    <row r="18" spans="2:13" x14ac:dyDescent="0.25">
      <c r="B18" s="25"/>
      <c r="C18" s="26"/>
      <c r="D18" s="26"/>
      <c r="E18" s="26"/>
      <c r="F18" s="26"/>
      <c r="H18" s="24"/>
      <c r="I18" s="25"/>
      <c r="J18" s="26"/>
      <c r="K18" s="26"/>
      <c r="L18" s="26"/>
    </row>
    <row r="19" spans="2:13" ht="26" x14ac:dyDescent="0.25">
      <c r="B19" s="1" t="s">
        <v>32</v>
      </c>
      <c r="C19" s="1" t="s">
        <v>33</v>
      </c>
      <c r="D19" s="1" t="s">
        <v>40</v>
      </c>
      <c r="E19" s="1" t="s">
        <v>41</v>
      </c>
      <c r="F19" s="1" t="s">
        <v>34</v>
      </c>
      <c r="G19" s="2" t="s">
        <v>27</v>
      </c>
      <c r="I19" s="1" t="s">
        <v>32</v>
      </c>
      <c r="J19" s="1" t="s">
        <v>35</v>
      </c>
      <c r="K19" s="1" t="s">
        <v>36</v>
      </c>
      <c r="L19" s="1" t="s">
        <v>37</v>
      </c>
      <c r="M19" s="2" t="s">
        <v>29</v>
      </c>
    </row>
    <row r="20" spans="2:13" ht="13" x14ac:dyDescent="0.25">
      <c r="B20" s="3">
        <v>2019</v>
      </c>
      <c r="C20" s="20">
        <v>1</v>
      </c>
      <c r="D20" s="20">
        <v>8</v>
      </c>
      <c r="E20" s="20">
        <v>15</v>
      </c>
      <c r="F20" s="20">
        <v>29</v>
      </c>
      <c r="G20" s="17">
        <f t="shared" si="5"/>
        <v>53</v>
      </c>
      <c r="I20" s="3">
        <v>2019</v>
      </c>
      <c r="J20" s="20">
        <v>1</v>
      </c>
      <c r="K20" s="20">
        <v>10</v>
      </c>
      <c r="L20" s="20">
        <v>26</v>
      </c>
      <c r="M20" s="17">
        <f t="shared" si="4"/>
        <v>37</v>
      </c>
    </row>
    <row r="21" spans="2:13" ht="13" x14ac:dyDescent="0.25">
      <c r="B21" s="3">
        <v>2020</v>
      </c>
      <c r="C21" s="20">
        <v>1</v>
      </c>
      <c r="D21" s="20">
        <v>4</v>
      </c>
      <c r="E21" s="20">
        <v>18</v>
      </c>
      <c r="F21" s="20">
        <v>31</v>
      </c>
      <c r="G21" s="17">
        <f t="shared" si="5"/>
        <v>54</v>
      </c>
      <c r="I21" s="3">
        <v>2020</v>
      </c>
      <c r="J21" s="20">
        <v>1</v>
      </c>
      <c r="K21" s="20">
        <v>4</v>
      </c>
      <c r="L21" s="20">
        <v>22</v>
      </c>
      <c r="M21" s="17">
        <f t="shared" si="4"/>
        <v>27</v>
      </c>
    </row>
    <row r="22" spans="2:13" ht="13" x14ac:dyDescent="0.25">
      <c r="B22" s="3">
        <v>2021</v>
      </c>
      <c r="C22" s="20">
        <v>1</v>
      </c>
      <c r="D22" s="20">
        <v>1</v>
      </c>
      <c r="E22" s="20">
        <v>15</v>
      </c>
      <c r="F22" s="20">
        <v>26</v>
      </c>
      <c r="G22" s="17">
        <f t="shared" si="5"/>
        <v>43</v>
      </c>
      <c r="I22" s="3">
        <v>2021</v>
      </c>
      <c r="J22" s="20">
        <v>1</v>
      </c>
      <c r="K22" s="20">
        <v>2</v>
      </c>
      <c r="L22" s="20">
        <v>21</v>
      </c>
      <c r="M22" s="17">
        <f t="shared" si="4"/>
        <v>24</v>
      </c>
    </row>
    <row r="23" spans="2:13" ht="13" x14ac:dyDescent="0.25">
      <c r="B23" s="3">
        <v>2022</v>
      </c>
      <c r="C23" s="20">
        <v>2</v>
      </c>
      <c r="D23" s="20">
        <v>4</v>
      </c>
      <c r="E23" s="20">
        <v>12</v>
      </c>
      <c r="F23" s="20">
        <v>27</v>
      </c>
      <c r="G23" s="17">
        <f t="shared" si="5"/>
        <v>45</v>
      </c>
      <c r="I23" s="3">
        <v>2022</v>
      </c>
      <c r="J23" s="20">
        <v>2</v>
      </c>
      <c r="K23" s="20">
        <v>5</v>
      </c>
      <c r="L23" s="20">
        <v>20</v>
      </c>
      <c r="M23" s="17">
        <f t="shared" si="4"/>
        <v>27</v>
      </c>
    </row>
    <row r="24" spans="2:13" ht="13" x14ac:dyDescent="0.25">
      <c r="B24" s="3" t="s">
        <v>44</v>
      </c>
      <c r="C24" s="20"/>
      <c r="D24" s="20">
        <v>1</v>
      </c>
      <c r="E24" s="20">
        <v>11</v>
      </c>
      <c r="F24" s="20">
        <v>26</v>
      </c>
      <c r="G24" s="17">
        <f t="shared" si="5"/>
        <v>38</v>
      </c>
      <c r="I24" s="3" t="s">
        <v>44</v>
      </c>
      <c r="J24" s="20"/>
      <c r="K24" s="20">
        <v>1</v>
      </c>
      <c r="L24" s="20">
        <v>16</v>
      </c>
      <c r="M24" s="17">
        <f t="shared" si="4"/>
        <v>17</v>
      </c>
    </row>
    <row r="25" spans="2:13" ht="13" x14ac:dyDescent="0.25">
      <c r="B25" s="2" t="s">
        <v>0</v>
      </c>
      <c r="C25" s="17">
        <f>SUM(C20:C24)</f>
        <v>5</v>
      </c>
      <c r="D25" s="17">
        <f t="shared" ref="D25:G25" si="8">SUM(D20:D24)</f>
        <v>18</v>
      </c>
      <c r="E25" s="17">
        <f t="shared" si="8"/>
        <v>71</v>
      </c>
      <c r="F25" s="17">
        <f t="shared" si="8"/>
        <v>139</v>
      </c>
      <c r="G25" s="17">
        <f t="shared" si="8"/>
        <v>233</v>
      </c>
      <c r="I25" s="2" t="s">
        <v>0</v>
      </c>
      <c r="J25" s="17">
        <f>SUM(J20:J24)</f>
        <v>5</v>
      </c>
      <c r="K25" s="17">
        <f t="shared" ref="K25:M25" si="9">SUM(K20:K24)</f>
        <v>22</v>
      </c>
      <c r="L25" s="17">
        <f t="shared" si="9"/>
        <v>105</v>
      </c>
      <c r="M25" s="17">
        <f t="shared" si="9"/>
        <v>132</v>
      </c>
    </row>
    <row r="27" spans="2:13" x14ac:dyDescent="0.25">
      <c r="B27" s="4" t="s">
        <v>125</v>
      </c>
    </row>
    <row r="28" spans="2:13" x14ac:dyDescent="0.25">
      <c r="B28" s="8"/>
    </row>
    <row r="29" spans="2:13" x14ac:dyDescent="0.25">
      <c r="B29" s="8"/>
    </row>
    <row r="30" spans="2:13" x14ac:dyDescent="0.25">
      <c r="B30" s="8"/>
    </row>
    <row r="31" spans="2:13" x14ac:dyDescent="0.25">
      <c r="B31" s="8"/>
    </row>
    <row r="32" spans="2:13" x14ac:dyDescent="0.25">
      <c r="B32" s="8"/>
    </row>
    <row r="33" spans="2:2" x14ac:dyDescent="0.25">
      <c r="B33" s="8"/>
    </row>
    <row r="34" spans="2:2" x14ac:dyDescent="0.25">
      <c r="B34" s="8"/>
    </row>
    <row r="35" spans="2:2" x14ac:dyDescent="0.25">
      <c r="B35" s="8"/>
    </row>
    <row r="36" spans="2:2" x14ac:dyDescent="0.25">
      <c r="B36" s="8"/>
    </row>
    <row r="37" spans="2:2" x14ac:dyDescent="0.25">
      <c r="B37" s="8"/>
    </row>
    <row r="38" spans="2:2" x14ac:dyDescent="0.25">
      <c r="B38" s="8"/>
    </row>
    <row r="39" spans="2:2" x14ac:dyDescent="0.25">
      <c r="B39" s="8"/>
    </row>
  </sheetData>
  <mergeCells count="2">
    <mergeCell ref="B4:G4"/>
    <mergeCell ref="I4:M4"/>
  </mergeCells>
  <pageMargins left="0.7" right="0.7" top="0.75" bottom="0.75" header="0.3" footer="0.3"/>
  <pageSetup orientation="portrait" r:id="rId1"/>
  <ignoredErrors>
    <ignoredError sqref="M20:M23 G20:G23 G6:G10 M6:M15 G12:G15" formulaRange="1"/>
    <ignoredError sqref="G11"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445A8-E2DC-49C4-82BB-B6F517BEA630}">
  <dimension ref="B2:G27"/>
  <sheetViews>
    <sheetView showGridLines="0" zoomScaleNormal="100" workbookViewId="0"/>
  </sheetViews>
  <sheetFormatPr defaultColWidth="9.1796875" defaultRowHeight="12.5" x14ac:dyDescent="0.25"/>
  <cols>
    <col min="1" max="1" width="9.1796875" style="7"/>
    <col min="2" max="2" width="28.54296875" style="7" customWidth="1"/>
    <col min="3" max="5" width="9.1796875" style="7"/>
    <col min="6" max="6" width="28.54296875" style="7" customWidth="1"/>
    <col min="7" max="16384" width="9.1796875" style="7"/>
  </cols>
  <sheetData>
    <row r="2" spans="2:7" ht="13" x14ac:dyDescent="0.3">
      <c r="B2" s="5" t="s">
        <v>26</v>
      </c>
    </row>
    <row r="4" spans="2:7" ht="40.5" customHeight="1" x14ac:dyDescent="0.25">
      <c r="B4" s="37" t="s">
        <v>47</v>
      </c>
      <c r="C4" s="39"/>
      <c r="F4" s="37" t="s">
        <v>48</v>
      </c>
      <c r="G4" s="39"/>
    </row>
    <row r="5" spans="2:7" ht="13" x14ac:dyDescent="0.25">
      <c r="B5" s="9" t="s">
        <v>7</v>
      </c>
      <c r="C5" s="1" t="s">
        <v>24</v>
      </c>
      <c r="F5" s="9" t="s">
        <v>7</v>
      </c>
      <c r="G5" s="1" t="s">
        <v>24</v>
      </c>
    </row>
    <row r="6" spans="2:7" x14ac:dyDescent="0.25">
      <c r="B6" s="10" t="s">
        <v>43</v>
      </c>
      <c r="C6" s="20">
        <v>69</v>
      </c>
      <c r="F6" s="10" t="s">
        <v>43</v>
      </c>
      <c r="G6" s="20">
        <v>57</v>
      </c>
    </row>
    <row r="7" spans="2:7" x14ac:dyDescent="0.25">
      <c r="B7" s="10" t="s">
        <v>8</v>
      </c>
      <c r="C7" s="20">
        <v>14</v>
      </c>
      <c r="F7" s="10" t="s">
        <v>8</v>
      </c>
      <c r="G7" s="20">
        <v>11</v>
      </c>
    </row>
    <row r="8" spans="2:7" x14ac:dyDescent="0.25">
      <c r="B8" s="10" t="s">
        <v>9</v>
      </c>
      <c r="C8" s="20">
        <v>91</v>
      </c>
      <c r="F8" s="10" t="s">
        <v>9</v>
      </c>
      <c r="G8" s="20">
        <v>38</v>
      </c>
    </row>
    <row r="9" spans="2:7" x14ac:dyDescent="0.25">
      <c r="B9" s="10" t="s">
        <v>10</v>
      </c>
      <c r="C9" s="20">
        <v>47</v>
      </c>
      <c r="F9" s="10" t="s">
        <v>10</v>
      </c>
      <c r="G9" s="20">
        <v>22</v>
      </c>
    </row>
    <row r="10" spans="2:7" x14ac:dyDescent="0.25">
      <c r="B10" s="10" t="s">
        <v>11</v>
      </c>
      <c r="C10" s="20">
        <v>72</v>
      </c>
      <c r="F10" s="10" t="s">
        <v>11</v>
      </c>
      <c r="G10" s="20">
        <v>63</v>
      </c>
    </row>
    <row r="11" spans="2:7" x14ac:dyDescent="0.25">
      <c r="B11" s="10" t="s">
        <v>12</v>
      </c>
      <c r="C11" s="20">
        <v>41</v>
      </c>
      <c r="F11" s="10" t="s">
        <v>12</v>
      </c>
      <c r="G11" s="20">
        <v>16</v>
      </c>
    </row>
    <row r="12" spans="2:7" x14ac:dyDescent="0.25">
      <c r="B12" s="10" t="s">
        <v>13</v>
      </c>
      <c r="C12" s="20">
        <v>14</v>
      </c>
      <c r="F12" s="10" t="s">
        <v>13</v>
      </c>
      <c r="G12" s="20">
        <v>6</v>
      </c>
    </row>
    <row r="13" spans="2:7" x14ac:dyDescent="0.25">
      <c r="B13" s="10" t="s">
        <v>14</v>
      </c>
      <c r="C13" s="20">
        <v>2</v>
      </c>
      <c r="F13" s="10" t="s">
        <v>14</v>
      </c>
      <c r="G13" s="20">
        <v>0</v>
      </c>
    </row>
    <row r="14" spans="2:7" x14ac:dyDescent="0.25">
      <c r="B14" s="10" t="s">
        <v>15</v>
      </c>
      <c r="C14" s="20">
        <v>100</v>
      </c>
      <c r="F14" s="10" t="s">
        <v>15</v>
      </c>
      <c r="G14" s="20">
        <v>25</v>
      </c>
    </row>
    <row r="15" spans="2:7" x14ac:dyDescent="0.25">
      <c r="B15" s="10" t="s">
        <v>16</v>
      </c>
      <c r="C15" s="20">
        <v>48</v>
      </c>
      <c r="F15" s="10" t="s">
        <v>16</v>
      </c>
      <c r="G15" s="20">
        <v>25</v>
      </c>
    </row>
    <row r="16" spans="2:7" x14ac:dyDescent="0.25">
      <c r="B16" s="10" t="s">
        <v>17</v>
      </c>
      <c r="C16" s="20">
        <v>150</v>
      </c>
      <c r="F16" s="10" t="s">
        <v>17</v>
      </c>
      <c r="G16" s="20">
        <v>64</v>
      </c>
    </row>
    <row r="17" spans="2:7" x14ac:dyDescent="0.25">
      <c r="B17" s="10" t="s">
        <v>18</v>
      </c>
      <c r="C17" s="20">
        <v>21</v>
      </c>
      <c r="F17" s="10" t="s">
        <v>18</v>
      </c>
      <c r="G17" s="20">
        <v>35</v>
      </c>
    </row>
    <row r="18" spans="2:7" x14ac:dyDescent="0.25">
      <c r="B18" s="10" t="s">
        <v>19</v>
      </c>
      <c r="C18" s="20">
        <v>47</v>
      </c>
      <c r="F18" s="10" t="s">
        <v>19</v>
      </c>
      <c r="G18" s="20">
        <v>19</v>
      </c>
    </row>
    <row r="19" spans="2:7" x14ac:dyDescent="0.25">
      <c r="B19" s="10" t="s">
        <v>42</v>
      </c>
      <c r="C19" s="20">
        <v>67</v>
      </c>
      <c r="F19" s="10" t="s">
        <v>42</v>
      </c>
      <c r="G19" s="20">
        <v>32</v>
      </c>
    </row>
    <row r="20" spans="2:7" x14ac:dyDescent="0.25">
      <c r="B20" s="10" t="s">
        <v>20</v>
      </c>
      <c r="C20" s="20">
        <v>33</v>
      </c>
      <c r="F20" s="10" t="s">
        <v>20</v>
      </c>
      <c r="G20" s="20">
        <v>12</v>
      </c>
    </row>
    <row r="21" spans="2:7" x14ac:dyDescent="0.25">
      <c r="B21" s="10" t="s">
        <v>21</v>
      </c>
      <c r="C21" s="20">
        <v>28</v>
      </c>
      <c r="F21" s="10" t="s">
        <v>21</v>
      </c>
      <c r="G21" s="20">
        <v>6</v>
      </c>
    </row>
    <row r="22" spans="2:7" ht="13" x14ac:dyDescent="0.25">
      <c r="B22" s="11" t="s">
        <v>28</v>
      </c>
      <c r="C22" s="17">
        <f>SUM(C6:C21)</f>
        <v>844</v>
      </c>
      <c r="F22" s="11" t="s">
        <v>28</v>
      </c>
      <c r="G22" s="17">
        <f>SUM(G6:G21)</f>
        <v>431</v>
      </c>
    </row>
    <row r="24" spans="2:7" x14ac:dyDescent="0.25">
      <c r="B24" s="4" t="s">
        <v>125</v>
      </c>
    </row>
    <row r="25" spans="2:7" x14ac:dyDescent="0.25">
      <c r="B25" s="4" t="s">
        <v>22</v>
      </c>
    </row>
    <row r="26" spans="2:7" x14ac:dyDescent="0.25">
      <c r="B26" s="4" t="s">
        <v>25</v>
      </c>
    </row>
    <row r="27" spans="2:7" x14ac:dyDescent="0.25">
      <c r="B27" s="4" t="s">
        <v>23</v>
      </c>
    </row>
  </sheetData>
  <mergeCells count="2">
    <mergeCell ref="B4:C4"/>
    <mergeCell ref="F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62C0E-C40B-4495-A3FE-EC49F89C7804}">
  <dimension ref="A2:M426"/>
  <sheetViews>
    <sheetView showGridLines="0" zoomScaleNormal="100" workbookViewId="0"/>
  </sheetViews>
  <sheetFormatPr defaultColWidth="9.1796875" defaultRowHeight="12.5" x14ac:dyDescent="0.25"/>
  <cols>
    <col min="1" max="1" width="11.54296875" style="19" customWidth="1"/>
    <col min="2" max="2" width="14.453125" style="19" customWidth="1"/>
    <col min="3" max="3" width="14.7265625" style="19" customWidth="1"/>
    <col min="4" max="4" width="26.1796875" style="29" customWidth="1"/>
    <col min="5" max="5" width="24.453125" style="29" customWidth="1"/>
    <col min="6" max="6" width="29.453125" style="29" customWidth="1"/>
    <col min="7" max="7" width="16.453125" style="19" customWidth="1"/>
    <col min="8" max="8" width="11.81640625" style="19" customWidth="1"/>
    <col min="9" max="9" width="15.1796875" style="28" customWidth="1"/>
    <col min="10" max="10" width="12.26953125" style="19" customWidth="1"/>
    <col min="11" max="11" width="12.54296875" style="19" customWidth="1"/>
    <col min="12" max="12" width="16.453125" style="29" bestFit="1" customWidth="1"/>
    <col min="13" max="13" width="19.26953125" style="19" bestFit="1" customWidth="1"/>
    <col min="14" max="16384" width="9.1796875" style="19"/>
  </cols>
  <sheetData>
    <row r="2" spans="1:13" ht="13" x14ac:dyDescent="0.3">
      <c r="B2" s="5" t="s">
        <v>26</v>
      </c>
    </row>
    <row r="3" spans="1:13" ht="13" x14ac:dyDescent="0.3">
      <c r="B3" s="5" t="s">
        <v>136</v>
      </c>
    </row>
    <row r="5" spans="1:13" ht="21.75" customHeight="1" x14ac:dyDescent="0.25">
      <c r="B5" s="37" t="s">
        <v>124</v>
      </c>
      <c r="C5" s="40"/>
      <c r="D5" s="40"/>
      <c r="E5" s="40"/>
      <c r="F5" s="40"/>
      <c r="G5" s="40"/>
      <c r="H5" s="40"/>
      <c r="I5" s="41"/>
      <c r="J5" s="41"/>
      <c r="K5" s="41"/>
      <c r="L5" s="41"/>
      <c r="M5" s="42"/>
    </row>
    <row r="6" spans="1:13" ht="26" x14ac:dyDescent="0.25">
      <c r="A6" s="27"/>
      <c r="B6" s="1" t="s">
        <v>32</v>
      </c>
      <c r="C6" s="1" t="s">
        <v>107</v>
      </c>
      <c r="D6" s="9" t="s">
        <v>108</v>
      </c>
      <c r="E6" s="9" t="s">
        <v>111</v>
      </c>
      <c r="F6" s="9" t="s">
        <v>109</v>
      </c>
      <c r="G6" s="1" t="s">
        <v>134</v>
      </c>
      <c r="H6" s="1" t="s">
        <v>112</v>
      </c>
      <c r="I6" s="1" t="s">
        <v>110</v>
      </c>
      <c r="J6" s="1" t="s">
        <v>113</v>
      </c>
      <c r="K6" s="1" t="s">
        <v>114</v>
      </c>
      <c r="L6" s="9" t="s">
        <v>132</v>
      </c>
      <c r="M6" s="1" t="s">
        <v>133</v>
      </c>
    </row>
    <row r="7" spans="1:13" x14ac:dyDescent="0.25">
      <c r="A7" s="27"/>
      <c r="B7" s="3">
        <v>2015</v>
      </c>
      <c r="C7" s="20" t="s">
        <v>121</v>
      </c>
      <c r="D7" s="30" t="s">
        <v>61</v>
      </c>
      <c r="E7" s="30" t="s">
        <v>49</v>
      </c>
      <c r="F7" s="30"/>
      <c r="G7" s="20">
        <v>100</v>
      </c>
      <c r="H7" s="20" t="s">
        <v>50</v>
      </c>
      <c r="I7" s="20" t="s">
        <v>122</v>
      </c>
      <c r="J7" s="3">
        <v>175.932953</v>
      </c>
      <c r="K7" s="3">
        <v>-37.603541999999997</v>
      </c>
      <c r="L7" s="30" t="s">
        <v>115</v>
      </c>
      <c r="M7" s="31" t="b">
        <v>1</v>
      </c>
    </row>
    <row r="8" spans="1:13" x14ac:dyDescent="0.25">
      <c r="A8" s="27"/>
      <c r="B8" s="3">
        <v>2018</v>
      </c>
      <c r="C8" s="20" t="s">
        <v>121</v>
      </c>
      <c r="D8" s="30" t="s">
        <v>61</v>
      </c>
      <c r="E8" s="30" t="s">
        <v>54</v>
      </c>
      <c r="F8" s="30"/>
      <c r="G8" s="20">
        <v>160</v>
      </c>
      <c r="H8" s="20" t="s">
        <v>52</v>
      </c>
      <c r="I8" s="20" t="s">
        <v>122</v>
      </c>
      <c r="J8" s="3">
        <v>175.9478</v>
      </c>
      <c r="K8" s="3">
        <v>-37.613441000000002</v>
      </c>
      <c r="L8" s="30" t="s">
        <v>115</v>
      </c>
      <c r="M8" s="31" t="b">
        <v>1</v>
      </c>
    </row>
    <row r="9" spans="1:13" x14ac:dyDescent="0.25">
      <c r="A9" s="27"/>
      <c r="B9" s="3">
        <v>2018</v>
      </c>
      <c r="C9" s="20" t="s">
        <v>121</v>
      </c>
      <c r="D9" s="30" t="s">
        <v>61</v>
      </c>
      <c r="E9" s="30"/>
      <c r="F9" s="30" t="s">
        <v>55</v>
      </c>
      <c r="G9" s="20">
        <v>161</v>
      </c>
      <c r="H9" s="20" t="s">
        <v>51</v>
      </c>
      <c r="I9" s="20" t="s">
        <v>122</v>
      </c>
      <c r="J9" s="3">
        <v>175.99078399999999</v>
      </c>
      <c r="K9" s="3">
        <v>-37.646892999999999</v>
      </c>
      <c r="L9" s="30" t="s">
        <v>115</v>
      </c>
      <c r="M9" s="31" t="b">
        <v>1</v>
      </c>
    </row>
    <row r="10" spans="1:13" x14ac:dyDescent="0.25">
      <c r="A10" s="27"/>
      <c r="B10" s="3">
        <v>2015</v>
      </c>
      <c r="C10" s="20" t="s">
        <v>118</v>
      </c>
      <c r="D10" s="30" t="s">
        <v>61</v>
      </c>
      <c r="E10" s="30" t="s">
        <v>56</v>
      </c>
      <c r="F10" s="30"/>
      <c r="G10" s="20">
        <v>220</v>
      </c>
      <c r="H10" s="20" t="s">
        <v>50</v>
      </c>
      <c r="I10" s="20" t="s">
        <v>122</v>
      </c>
      <c r="J10" s="3">
        <v>176.05935700000001</v>
      </c>
      <c r="K10" s="3">
        <v>-37.697417999999999</v>
      </c>
      <c r="L10" s="30" t="s">
        <v>110</v>
      </c>
      <c r="M10" s="31" t="b">
        <v>1</v>
      </c>
    </row>
    <row r="11" spans="1:13" x14ac:dyDescent="0.25">
      <c r="A11" s="27"/>
      <c r="B11" s="3">
        <v>2015</v>
      </c>
      <c r="C11" s="20" t="s">
        <v>118</v>
      </c>
      <c r="D11" s="30" t="s">
        <v>61</v>
      </c>
      <c r="E11" s="30" t="s">
        <v>57</v>
      </c>
      <c r="F11" s="30"/>
      <c r="G11" s="20">
        <v>700</v>
      </c>
      <c r="H11" s="20" t="s">
        <v>51</v>
      </c>
      <c r="I11" s="20" t="s">
        <v>122</v>
      </c>
      <c r="J11" s="3">
        <v>176.00439499999999</v>
      </c>
      <c r="K11" s="3">
        <v>-37.658909000000001</v>
      </c>
      <c r="L11" s="30" t="s">
        <v>116</v>
      </c>
      <c r="M11" s="31" t="b">
        <v>1</v>
      </c>
    </row>
    <row r="12" spans="1:13" x14ac:dyDescent="0.25">
      <c r="A12" s="27"/>
      <c r="B12" s="3">
        <v>2018</v>
      </c>
      <c r="C12" s="20" t="s">
        <v>121</v>
      </c>
      <c r="D12" s="30" t="s">
        <v>61</v>
      </c>
      <c r="E12" s="30" t="s">
        <v>58</v>
      </c>
      <c r="F12" s="30"/>
      <c r="G12" s="20">
        <v>30</v>
      </c>
      <c r="H12" s="20" t="s">
        <v>52</v>
      </c>
      <c r="I12" s="20" t="s">
        <v>122</v>
      </c>
      <c r="J12" s="3">
        <v>176.03971899999999</v>
      </c>
      <c r="K12" s="3">
        <v>-37.688034000000002</v>
      </c>
      <c r="L12" s="30" t="s">
        <v>116</v>
      </c>
      <c r="M12" s="31" t="b">
        <v>1</v>
      </c>
    </row>
    <row r="13" spans="1:13" x14ac:dyDescent="0.25">
      <c r="A13" s="27"/>
      <c r="B13" s="3">
        <v>2018</v>
      </c>
      <c r="C13" s="20" t="s">
        <v>121</v>
      </c>
      <c r="D13" s="30" t="s">
        <v>61</v>
      </c>
      <c r="E13" s="30" t="s">
        <v>59</v>
      </c>
      <c r="F13" s="30"/>
      <c r="G13" s="20">
        <v>216</v>
      </c>
      <c r="H13" s="20" t="s">
        <v>51</v>
      </c>
      <c r="I13" s="20" t="s">
        <v>122</v>
      </c>
      <c r="J13" s="3">
        <v>176.01306199999999</v>
      </c>
      <c r="K13" s="3">
        <v>-37.663780000000003</v>
      </c>
      <c r="L13" s="30" t="s">
        <v>115</v>
      </c>
      <c r="M13" s="31" t="b">
        <v>1</v>
      </c>
    </row>
    <row r="14" spans="1:13" x14ac:dyDescent="0.25">
      <c r="A14" s="27"/>
      <c r="B14" s="3">
        <v>2011</v>
      </c>
      <c r="C14" s="20" t="s">
        <v>121</v>
      </c>
      <c r="D14" s="30" t="s">
        <v>60</v>
      </c>
      <c r="E14" s="30" t="s">
        <v>61</v>
      </c>
      <c r="F14" s="30"/>
      <c r="G14" s="20"/>
      <c r="H14" s="20" t="s">
        <v>62</v>
      </c>
      <c r="I14" s="20" t="s">
        <v>123</v>
      </c>
      <c r="J14" s="3">
        <v>175.97595200000001</v>
      </c>
      <c r="K14" s="3">
        <v>-37.648712000000003</v>
      </c>
      <c r="L14" s="30" t="s">
        <v>115</v>
      </c>
      <c r="M14" s="31" t="b">
        <v>1</v>
      </c>
    </row>
    <row r="15" spans="1:13" x14ac:dyDescent="0.25">
      <c r="A15" s="27"/>
      <c r="B15" s="3">
        <v>2015</v>
      </c>
      <c r="C15" s="20" t="s">
        <v>121</v>
      </c>
      <c r="D15" s="30" t="s">
        <v>63</v>
      </c>
      <c r="E15" s="30" t="s">
        <v>61</v>
      </c>
      <c r="F15" s="30"/>
      <c r="G15" s="20">
        <v>10</v>
      </c>
      <c r="H15" s="20" t="s">
        <v>53</v>
      </c>
      <c r="I15" s="20" t="s">
        <v>122</v>
      </c>
      <c r="J15" s="3">
        <v>176.02581799999999</v>
      </c>
      <c r="K15" s="3">
        <v>-37.681553000000001</v>
      </c>
      <c r="L15" s="30" t="s">
        <v>116</v>
      </c>
      <c r="M15" s="31" t="b">
        <v>1</v>
      </c>
    </row>
    <row r="16" spans="1:13" x14ac:dyDescent="0.25">
      <c r="A16" s="27"/>
      <c r="B16" s="3">
        <v>2018</v>
      </c>
      <c r="C16" s="20" t="s">
        <v>121</v>
      </c>
      <c r="D16" s="30" t="s">
        <v>64</v>
      </c>
      <c r="E16" s="30" t="s">
        <v>61</v>
      </c>
      <c r="F16" s="30"/>
      <c r="G16" s="20"/>
      <c r="H16" s="20" t="s">
        <v>62</v>
      </c>
      <c r="I16" s="20" t="s">
        <v>123</v>
      </c>
      <c r="J16" s="3">
        <v>176.04422</v>
      </c>
      <c r="K16" s="3">
        <v>-37.691581999999997</v>
      </c>
      <c r="L16" s="30" t="s">
        <v>116</v>
      </c>
      <c r="M16" s="31" t="b">
        <v>1</v>
      </c>
    </row>
    <row r="17" spans="1:13" x14ac:dyDescent="0.25">
      <c r="A17" s="27"/>
      <c r="B17" s="3">
        <v>2011</v>
      </c>
      <c r="C17" s="20" t="s">
        <v>121</v>
      </c>
      <c r="D17" s="30" t="s">
        <v>65</v>
      </c>
      <c r="E17" s="30" t="s">
        <v>61</v>
      </c>
      <c r="F17" s="30"/>
      <c r="G17" s="20"/>
      <c r="H17" s="20" t="s">
        <v>62</v>
      </c>
      <c r="I17" s="20" t="s">
        <v>123</v>
      </c>
      <c r="J17" s="3">
        <v>175.91502399999999</v>
      </c>
      <c r="K17" s="3">
        <v>-37.561230000000002</v>
      </c>
      <c r="L17" s="30" t="s">
        <v>115</v>
      </c>
      <c r="M17" s="31" t="b">
        <v>1</v>
      </c>
    </row>
    <row r="18" spans="1:13" x14ac:dyDescent="0.25">
      <c r="A18" s="27"/>
      <c r="B18" s="3">
        <v>2010</v>
      </c>
      <c r="C18" s="20" t="s">
        <v>121</v>
      </c>
      <c r="D18" s="30" t="s">
        <v>66</v>
      </c>
      <c r="E18" s="30" t="s">
        <v>61</v>
      </c>
      <c r="F18" s="30"/>
      <c r="G18" s="20"/>
      <c r="H18" s="20" t="s">
        <v>62</v>
      </c>
      <c r="I18" s="20" t="s">
        <v>123</v>
      </c>
      <c r="J18" s="3">
        <v>175.91502399999999</v>
      </c>
      <c r="K18" s="3">
        <v>-37.561230000000002</v>
      </c>
      <c r="L18" s="30" t="s">
        <v>110</v>
      </c>
      <c r="M18" s="31" t="b">
        <v>1</v>
      </c>
    </row>
    <row r="19" spans="1:13" x14ac:dyDescent="0.25">
      <c r="A19" s="27"/>
      <c r="B19" s="3">
        <v>2016</v>
      </c>
      <c r="C19" s="20" t="s">
        <v>121</v>
      </c>
      <c r="D19" s="30" t="s">
        <v>67</v>
      </c>
      <c r="E19" s="30" t="s">
        <v>61</v>
      </c>
      <c r="F19" s="30"/>
      <c r="G19" s="20"/>
      <c r="H19" s="20" t="s">
        <v>62</v>
      </c>
      <c r="I19" s="20" t="s">
        <v>123</v>
      </c>
      <c r="J19" s="3">
        <v>176.07286099999999</v>
      </c>
      <c r="K19" s="3">
        <v>-37.695881</v>
      </c>
      <c r="L19" s="30" t="s">
        <v>116</v>
      </c>
      <c r="M19" s="31" t="b">
        <v>1</v>
      </c>
    </row>
    <row r="20" spans="1:13" x14ac:dyDescent="0.25">
      <c r="A20" s="27"/>
      <c r="B20" s="3">
        <v>2017</v>
      </c>
      <c r="C20" s="20" t="s">
        <v>121</v>
      </c>
      <c r="D20" s="30" t="s">
        <v>67</v>
      </c>
      <c r="E20" s="30" t="s">
        <v>61</v>
      </c>
      <c r="F20" s="30"/>
      <c r="G20" s="20"/>
      <c r="H20" s="20" t="s">
        <v>62</v>
      </c>
      <c r="I20" s="20" t="s">
        <v>123</v>
      </c>
      <c r="J20" s="3">
        <v>176.07286099999999</v>
      </c>
      <c r="K20" s="3">
        <v>-37.695881</v>
      </c>
      <c r="L20" s="30" t="s">
        <v>110</v>
      </c>
      <c r="M20" s="31" t="b">
        <v>1</v>
      </c>
    </row>
    <row r="21" spans="1:13" x14ac:dyDescent="0.25">
      <c r="A21" s="27"/>
      <c r="B21" s="3">
        <v>2017</v>
      </c>
      <c r="C21" s="20" t="s">
        <v>119</v>
      </c>
      <c r="D21" s="30" t="s">
        <v>67</v>
      </c>
      <c r="E21" s="30" t="s">
        <v>61</v>
      </c>
      <c r="F21" s="30"/>
      <c r="G21" s="20"/>
      <c r="H21" s="20" t="s">
        <v>62</v>
      </c>
      <c r="I21" s="20" t="s">
        <v>123</v>
      </c>
      <c r="J21" s="3">
        <v>176.07286099999999</v>
      </c>
      <c r="K21" s="3">
        <v>-37.695881</v>
      </c>
      <c r="L21" s="30" t="s">
        <v>115</v>
      </c>
      <c r="M21" s="31" t="b">
        <v>1</v>
      </c>
    </row>
    <row r="22" spans="1:13" x14ac:dyDescent="0.25">
      <c r="A22" s="27"/>
      <c r="B22" s="3">
        <v>2016</v>
      </c>
      <c r="C22" s="20" t="s">
        <v>121</v>
      </c>
      <c r="D22" s="30" t="s">
        <v>68</v>
      </c>
      <c r="E22" s="30" t="s">
        <v>61</v>
      </c>
      <c r="F22" s="30"/>
      <c r="G22" s="20"/>
      <c r="H22" s="20" t="s">
        <v>62</v>
      </c>
      <c r="I22" s="20" t="s">
        <v>123</v>
      </c>
      <c r="J22" s="3">
        <v>176.01509100000001</v>
      </c>
      <c r="K22" s="3">
        <v>-37.665081000000001</v>
      </c>
      <c r="L22" s="30" t="s">
        <v>116</v>
      </c>
      <c r="M22" s="31" t="b">
        <v>1</v>
      </c>
    </row>
    <row r="23" spans="1:13" x14ac:dyDescent="0.25">
      <c r="A23" s="27"/>
      <c r="B23" s="3">
        <v>2018</v>
      </c>
      <c r="C23" s="20" t="s">
        <v>121</v>
      </c>
      <c r="D23" s="30" t="s">
        <v>68</v>
      </c>
      <c r="E23" s="30" t="s">
        <v>61</v>
      </c>
      <c r="F23" s="30"/>
      <c r="G23" s="20"/>
      <c r="H23" s="20" t="s">
        <v>62</v>
      </c>
      <c r="I23" s="20" t="s">
        <v>123</v>
      </c>
      <c r="J23" s="3">
        <v>176.01509100000001</v>
      </c>
      <c r="K23" s="3">
        <v>-37.665081000000001</v>
      </c>
      <c r="L23" s="30" t="s">
        <v>115</v>
      </c>
      <c r="M23" s="31" t="b">
        <v>1</v>
      </c>
    </row>
    <row r="24" spans="1:13" x14ac:dyDescent="0.25">
      <c r="A24" s="27"/>
      <c r="B24" s="3">
        <v>2014</v>
      </c>
      <c r="C24" s="20" t="s">
        <v>121</v>
      </c>
      <c r="D24" s="30" t="s">
        <v>68</v>
      </c>
      <c r="E24" s="30" t="s">
        <v>61</v>
      </c>
      <c r="F24" s="30"/>
      <c r="G24" s="20"/>
      <c r="H24" s="20" t="s">
        <v>62</v>
      </c>
      <c r="I24" s="20" t="s">
        <v>123</v>
      </c>
      <c r="J24" s="3">
        <v>176.01509100000001</v>
      </c>
      <c r="K24" s="3">
        <v>-37.665081000000001</v>
      </c>
      <c r="L24" s="30" t="s">
        <v>116</v>
      </c>
      <c r="M24" s="31" t="b">
        <v>1</v>
      </c>
    </row>
    <row r="25" spans="1:13" x14ac:dyDescent="0.25">
      <c r="A25" s="27"/>
      <c r="B25" s="3">
        <v>2016</v>
      </c>
      <c r="C25" s="20" t="s">
        <v>121</v>
      </c>
      <c r="D25" s="30" t="s">
        <v>68</v>
      </c>
      <c r="E25" s="30" t="s">
        <v>61</v>
      </c>
      <c r="F25" s="30"/>
      <c r="G25" s="20"/>
      <c r="H25" s="20" t="s">
        <v>62</v>
      </c>
      <c r="I25" s="20" t="s">
        <v>123</v>
      </c>
      <c r="J25" s="3">
        <v>176.01509100000001</v>
      </c>
      <c r="K25" s="3">
        <v>-37.665081000000001</v>
      </c>
      <c r="L25" s="30" t="s">
        <v>116</v>
      </c>
      <c r="M25" s="31" t="b">
        <v>1</v>
      </c>
    </row>
    <row r="26" spans="1:13" x14ac:dyDescent="0.25">
      <c r="A26" s="27"/>
      <c r="B26" s="3">
        <v>2018</v>
      </c>
      <c r="C26" s="20" t="s">
        <v>119</v>
      </c>
      <c r="D26" s="30" t="s">
        <v>61</v>
      </c>
      <c r="E26" s="30"/>
      <c r="F26" s="30" t="s">
        <v>69</v>
      </c>
      <c r="G26" s="20">
        <v>340</v>
      </c>
      <c r="H26" s="20" t="s">
        <v>53</v>
      </c>
      <c r="I26" s="20" t="s">
        <v>122</v>
      </c>
      <c r="J26" s="3">
        <v>176.03149400000001</v>
      </c>
      <c r="K26" s="3">
        <v>-37.683273</v>
      </c>
      <c r="L26" s="30" t="s">
        <v>115</v>
      </c>
      <c r="M26" s="31" t="b">
        <v>1</v>
      </c>
    </row>
    <row r="27" spans="1:13" x14ac:dyDescent="0.25">
      <c r="A27" s="27"/>
      <c r="B27" s="3">
        <v>2015</v>
      </c>
      <c r="C27" s="20" t="s">
        <v>120</v>
      </c>
      <c r="D27" s="30" t="s">
        <v>61</v>
      </c>
      <c r="E27" s="30"/>
      <c r="F27" s="30" t="s">
        <v>70</v>
      </c>
      <c r="G27" s="20">
        <v>0</v>
      </c>
      <c r="H27" s="20"/>
      <c r="I27" s="20" t="s">
        <v>122</v>
      </c>
      <c r="J27" s="3">
        <v>175.91580200000001</v>
      </c>
      <c r="K27" s="3">
        <v>-37.599342</v>
      </c>
      <c r="L27" s="30" t="s">
        <v>116</v>
      </c>
      <c r="M27" s="31" t="b">
        <v>1</v>
      </c>
    </row>
    <row r="28" spans="1:13" x14ac:dyDescent="0.25">
      <c r="A28" s="27"/>
      <c r="B28" s="3">
        <v>2016</v>
      </c>
      <c r="C28" s="20" t="s">
        <v>121</v>
      </c>
      <c r="D28" s="30" t="s">
        <v>61</v>
      </c>
      <c r="E28" s="30"/>
      <c r="F28" s="30" t="s">
        <v>70</v>
      </c>
      <c r="G28" s="20">
        <v>0</v>
      </c>
      <c r="H28" s="20"/>
      <c r="I28" s="20" t="s">
        <v>122</v>
      </c>
      <c r="J28" s="3">
        <v>175.91580200000001</v>
      </c>
      <c r="K28" s="3">
        <v>-37.599342</v>
      </c>
      <c r="L28" s="30" t="s">
        <v>116</v>
      </c>
      <c r="M28" s="31" t="b">
        <v>1</v>
      </c>
    </row>
    <row r="29" spans="1:13" x14ac:dyDescent="0.25">
      <c r="A29" s="27"/>
      <c r="B29" s="3">
        <v>2016</v>
      </c>
      <c r="C29" s="20" t="s">
        <v>120</v>
      </c>
      <c r="D29" s="30" t="s">
        <v>61</v>
      </c>
      <c r="E29" s="30"/>
      <c r="F29" s="30" t="s">
        <v>71</v>
      </c>
      <c r="G29" s="20">
        <v>0</v>
      </c>
      <c r="H29" s="20"/>
      <c r="I29" s="20" t="s">
        <v>122</v>
      </c>
      <c r="J29" s="3">
        <v>176.03608700000001</v>
      </c>
      <c r="K29" s="3">
        <v>-37.684418000000001</v>
      </c>
      <c r="L29" s="30" t="s">
        <v>115</v>
      </c>
      <c r="M29" s="31" t="b">
        <v>1</v>
      </c>
    </row>
    <row r="30" spans="1:13" x14ac:dyDescent="0.25">
      <c r="A30" s="27"/>
      <c r="B30" s="3">
        <v>2013</v>
      </c>
      <c r="C30" s="20" t="s">
        <v>120</v>
      </c>
      <c r="D30" s="30" t="s">
        <v>61</v>
      </c>
      <c r="E30" s="30"/>
      <c r="F30" s="30" t="s">
        <v>72</v>
      </c>
      <c r="G30" s="20">
        <v>0</v>
      </c>
      <c r="H30" s="20"/>
      <c r="I30" s="20" t="s">
        <v>122</v>
      </c>
      <c r="J30" s="3">
        <v>175.91931199999999</v>
      </c>
      <c r="K30" s="3">
        <v>-37.601311000000003</v>
      </c>
      <c r="L30" s="30" t="s">
        <v>115</v>
      </c>
      <c r="M30" s="31" t="b">
        <v>1</v>
      </c>
    </row>
    <row r="31" spans="1:13" x14ac:dyDescent="0.25">
      <c r="A31" s="27"/>
      <c r="B31" s="3">
        <v>2017</v>
      </c>
      <c r="C31" s="20" t="s">
        <v>121</v>
      </c>
      <c r="D31" s="30" t="s">
        <v>61</v>
      </c>
      <c r="E31" s="30"/>
      <c r="F31" s="30" t="s">
        <v>55</v>
      </c>
      <c r="G31" s="20">
        <v>560</v>
      </c>
      <c r="H31" s="20" t="s">
        <v>50</v>
      </c>
      <c r="I31" s="20" t="s">
        <v>122</v>
      </c>
      <c r="J31" s="3">
        <v>175.99461400000001</v>
      </c>
      <c r="K31" s="3">
        <v>-37.648589999999999</v>
      </c>
      <c r="L31" s="30" t="s">
        <v>116</v>
      </c>
      <c r="M31" s="31" t="b">
        <v>1</v>
      </c>
    </row>
    <row r="32" spans="1:13" x14ac:dyDescent="0.25">
      <c r="A32" s="27"/>
      <c r="B32" s="3">
        <v>2018</v>
      </c>
      <c r="C32" s="20" t="s">
        <v>120</v>
      </c>
      <c r="D32" s="30" t="s">
        <v>61</v>
      </c>
      <c r="E32" s="30"/>
      <c r="F32" s="30" t="s">
        <v>72</v>
      </c>
      <c r="G32" s="20">
        <v>170</v>
      </c>
      <c r="H32" s="20" t="s">
        <v>50</v>
      </c>
      <c r="I32" s="20" t="s">
        <v>122</v>
      </c>
      <c r="J32" s="3">
        <v>175.92108200000001</v>
      </c>
      <c r="K32" s="3">
        <v>-37.601913000000003</v>
      </c>
      <c r="L32" s="30" t="s">
        <v>115</v>
      </c>
      <c r="M32" s="31" t="b">
        <v>1</v>
      </c>
    </row>
    <row r="33" spans="1:13" x14ac:dyDescent="0.25">
      <c r="A33" s="27"/>
      <c r="B33" s="3">
        <v>2017</v>
      </c>
      <c r="C33" s="20" t="s">
        <v>121</v>
      </c>
      <c r="D33" s="30" t="s">
        <v>61</v>
      </c>
      <c r="E33" s="30"/>
      <c r="F33" s="30" t="s">
        <v>69</v>
      </c>
      <c r="G33" s="20">
        <v>30</v>
      </c>
      <c r="H33" s="20" t="s">
        <v>50</v>
      </c>
      <c r="I33" s="20" t="s">
        <v>122</v>
      </c>
      <c r="J33" s="3">
        <v>176.035507</v>
      </c>
      <c r="K33" s="3">
        <v>-37.684189000000003</v>
      </c>
      <c r="L33" s="30" t="s">
        <v>117</v>
      </c>
      <c r="M33" s="31" t="b">
        <v>1</v>
      </c>
    </row>
    <row r="34" spans="1:13" x14ac:dyDescent="0.25">
      <c r="A34" s="27"/>
      <c r="B34" s="3">
        <v>2016</v>
      </c>
      <c r="C34" s="20" t="s">
        <v>121</v>
      </c>
      <c r="D34" s="30" t="s">
        <v>61</v>
      </c>
      <c r="E34" s="30"/>
      <c r="F34" s="30" t="s">
        <v>55</v>
      </c>
      <c r="G34" s="20">
        <v>0</v>
      </c>
      <c r="H34" s="20"/>
      <c r="I34" s="20" t="s">
        <v>122</v>
      </c>
      <c r="J34" s="3">
        <v>175.989182</v>
      </c>
      <c r="K34" s="3">
        <v>-37.646286000000003</v>
      </c>
      <c r="L34" s="30" t="s">
        <v>115</v>
      </c>
      <c r="M34" s="31" t="b">
        <v>1</v>
      </c>
    </row>
    <row r="35" spans="1:13" x14ac:dyDescent="0.25">
      <c r="A35" s="27"/>
      <c r="B35" s="3">
        <v>2018</v>
      </c>
      <c r="C35" s="20" t="s">
        <v>120</v>
      </c>
      <c r="D35" s="30" t="s">
        <v>61</v>
      </c>
      <c r="E35" s="30"/>
      <c r="F35" s="30" t="s">
        <v>73</v>
      </c>
      <c r="G35" s="20">
        <v>150</v>
      </c>
      <c r="H35" s="20" t="s">
        <v>51</v>
      </c>
      <c r="I35" s="20" t="s">
        <v>122</v>
      </c>
      <c r="J35" s="3">
        <v>175.958282</v>
      </c>
      <c r="K35" s="3">
        <v>-37.633369000000002</v>
      </c>
      <c r="L35" s="30" t="s">
        <v>116</v>
      </c>
      <c r="M35" s="31" t="b">
        <v>1</v>
      </c>
    </row>
    <row r="36" spans="1:13" x14ac:dyDescent="0.25">
      <c r="A36" s="27"/>
      <c r="B36" s="3">
        <v>2018</v>
      </c>
      <c r="C36" s="20" t="s">
        <v>121</v>
      </c>
      <c r="D36" s="30" t="s">
        <v>61</v>
      </c>
      <c r="E36" s="30"/>
      <c r="F36" s="30" t="s">
        <v>55</v>
      </c>
      <c r="G36" s="20">
        <v>0</v>
      </c>
      <c r="H36" s="20"/>
      <c r="I36" s="20" t="s">
        <v>122</v>
      </c>
      <c r="J36" s="3">
        <v>175.989182</v>
      </c>
      <c r="K36" s="3">
        <v>-37.646286000000003</v>
      </c>
      <c r="L36" s="30" t="s">
        <v>115</v>
      </c>
      <c r="M36" s="31" t="b">
        <v>1</v>
      </c>
    </row>
    <row r="37" spans="1:13" x14ac:dyDescent="0.25">
      <c r="A37" s="27"/>
      <c r="B37" s="3">
        <v>2010</v>
      </c>
      <c r="C37" s="20" t="s">
        <v>121</v>
      </c>
      <c r="D37" s="30" t="s">
        <v>61</v>
      </c>
      <c r="E37" s="30"/>
      <c r="F37" s="30" t="s">
        <v>55</v>
      </c>
      <c r="G37" s="20">
        <v>120</v>
      </c>
      <c r="H37" s="20" t="s">
        <v>52</v>
      </c>
      <c r="I37" s="20" t="s">
        <v>122</v>
      </c>
      <c r="J37" s="3">
        <v>175.99035599999999</v>
      </c>
      <c r="K37" s="3">
        <v>-37.646816000000001</v>
      </c>
      <c r="L37" s="30" t="s">
        <v>115</v>
      </c>
      <c r="M37" s="31" t="b">
        <v>1</v>
      </c>
    </row>
    <row r="38" spans="1:13" x14ac:dyDescent="0.25">
      <c r="A38" s="27"/>
      <c r="B38" s="3">
        <v>2010</v>
      </c>
      <c r="C38" s="20" t="s">
        <v>121</v>
      </c>
      <c r="D38" s="30" t="s">
        <v>61</v>
      </c>
      <c r="E38" s="30"/>
      <c r="F38" s="30" t="s">
        <v>74</v>
      </c>
      <c r="G38" s="20">
        <v>0</v>
      </c>
      <c r="H38" s="20"/>
      <c r="I38" s="20" t="s">
        <v>122</v>
      </c>
      <c r="J38" s="3">
        <v>175.91087300000001</v>
      </c>
      <c r="K38" s="3">
        <v>-37.577038000000002</v>
      </c>
      <c r="L38" s="30" t="s">
        <v>116</v>
      </c>
      <c r="M38" s="31" t="b">
        <v>1</v>
      </c>
    </row>
    <row r="39" spans="1:13" x14ac:dyDescent="0.25">
      <c r="A39" s="27"/>
      <c r="B39" s="3">
        <v>2013</v>
      </c>
      <c r="C39" s="20" t="s">
        <v>121</v>
      </c>
      <c r="D39" s="30" t="s">
        <v>61</v>
      </c>
      <c r="E39" s="30"/>
      <c r="F39" s="30" t="s">
        <v>69</v>
      </c>
      <c r="G39" s="20">
        <v>0</v>
      </c>
      <c r="H39" s="20"/>
      <c r="I39" s="20" t="s">
        <v>122</v>
      </c>
      <c r="J39" s="3">
        <v>176.035202</v>
      </c>
      <c r="K39" s="3">
        <v>-37.684071000000003</v>
      </c>
      <c r="L39" s="30" t="s">
        <v>116</v>
      </c>
      <c r="M39" s="31" t="b">
        <v>1</v>
      </c>
    </row>
    <row r="40" spans="1:13" x14ac:dyDescent="0.25">
      <c r="A40" s="27"/>
      <c r="B40" s="3">
        <v>2015</v>
      </c>
      <c r="C40" s="20" t="s">
        <v>120</v>
      </c>
      <c r="D40" s="30" t="s">
        <v>61</v>
      </c>
      <c r="E40" s="30"/>
      <c r="F40" s="30" t="s">
        <v>75</v>
      </c>
      <c r="G40" s="20">
        <v>0</v>
      </c>
      <c r="H40" s="20"/>
      <c r="I40" s="20" t="s">
        <v>122</v>
      </c>
      <c r="J40" s="3">
        <v>175.91189600000001</v>
      </c>
      <c r="K40" s="3">
        <v>-37.585121000000001</v>
      </c>
      <c r="L40" s="30" t="s">
        <v>115</v>
      </c>
      <c r="M40" s="31" t="b">
        <v>1</v>
      </c>
    </row>
    <row r="41" spans="1:13" x14ac:dyDescent="0.25">
      <c r="A41" s="27"/>
      <c r="B41" s="3">
        <v>2013</v>
      </c>
      <c r="C41" s="20" t="s">
        <v>121</v>
      </c>
      <c r="D41" s="30" t="s">
        <v>61</v>
      </c>
      <c r="E41" s="30"/>
      <c r="F41" s="30" t="s">
        <v>73</v>
      </c>
      <c r="G41" s="20">
        <v>0</v>
      </c>
      <c r="H41" s="20"/>
      <c r="I41" s="20" t="s">
        <v>122</v>
      </c>
      <c r="J41" s="3">
        <v>175.95970199999999</v>
      </c>
      <c r="K41" s="3">
        <v>-37.634117000000003</v>
      </c>
      <c r="L41" s="30" t="s">
        <v>116</v>
      </c>
      <c r="M41" s="31" t="b">
        <v>1</v>
      </c>
    </row>
    <row r="42" spans="1:13" x14ac:dyDescent="0.25">
      <c r="A42" s="27"/>
      <c r="B42" s="3">
        <v>2015</v>
      </c>
      <c r="C42" s="20" t="s">
        <v>120</v>
      </c>
      <c r="D42" s="30" t="s">
        <v>61</v>
      </c>
      <c r="E42" s="30"/>
      <c r="F42" s="30" t="s">
        <v>75</v>
      </c>
      <c r="G42" s="20">
        <v>0</v>
      </c>
      <c r="H42" s="20"/>
      <c r="I42" s="20" t="s">
        <v>122</v>
      </c>
      <c r="J42" s="3">
        <v>175.91189600000001</v>
      </c>
      <c r="K42" s="3">
        <v>-37.585121000000001</v>
      </c>
      <c r="L42" s="30" t="s">
        <v>116</v>
      </c>
      <c r="M42" s="31" t="b">
        <v>1</v>
      </c>
    </row>
    <row r="43" spans="1:13" x14ac:dyDescent="0.25">
      <c r="A43" s="27"/>
      <c r="B43" s="3">
        <v>2017</v>
      </c>
      <c r="C43" s="20" t="s">
        <v>121</v>
      </c>
      <c r="D43" s="30" t="s">
        <v>61</v>
      </c>
      <c r="E43" s="30"/>
      <c r="F43" s="30" t="s">
        <v>73</v>
      </c>
      <c r="G43" s="20">
        <v>0</v>
      </c>
      <c r="H43" s="20"/>
      <c r="I43" s="20" t="s">
        <v>122</v>
      </c>
      <c r="J43" s="3">
        <v>175.95970199999999</v>
      </c>
      <c r="K43" s="3">
        <v>-37.634117000000003</v>
      </c>
      <c r="L43" s="30" t="s">
        <v>116</v>
      </c>
      <c r="M43" s="31" t="b">
        <v>1</v>
      </c>
    </row>
    <row r="44" spans="1:13" x14ac:dyDescent="0.25">
      <c r="A44" s="27"/>
      <c r="B44" s="3">
        <v>2011</v>
      </c>
      <c r="C44" s="20" t="s">
        <v>120</v>
      </c>
      <c r="D44" s="30" t="s">
        <v>61</v>
      </c>
      <c r="E44" s="30"/>
      <c r="F44" s="30" t="s">
        <v>70</v>
      </c>
      <c r="G44" s="20">
        <v>250</v>
      </c>
      <c r="H44" s="20" t="s">
        <v>51</v>
      </c>
      <c r="I44" s="20" t="s">
        <v>122</v>
      </c>
      <c r="J44" s="3">
        <v>175.91424599999999</v>
      </c>
      <c r="K44" s="3">
        <v>-37.597462</v>
      </c>
      <c r="L44" s="30" t="s">
        <v>110</v>
      </c>
      <c r="M44" s="31" t="b">
        <v>1</v>
      </c>
    </row>
    <row r="45" spans="1:13" x14ac:dyDescent="0.25">
      <c r="A45" s="27"/>
      <c r="B45" s="3">
        <v>2017</v>
      </c>
      <c r="C45" s="20" t="s">
        <v>119</v>
      </c>
      <c r="D45" s="30" t="s">
        <v>61</v>
      </c>
      <c r="E45" s="30"/>
      <c r="F45" s="30" t="s">
        <v>74</v>
      </c>
      <c r="G45" s="20">
        <v>160</v>
      </c>
      <c r="H45" s="20" t="s">
        <v>52</v>
      </c>
      <c r="I45" s="20" t="s">
        <v>122</v>
      </c>
      <c r="J45" s="3">
        <v>175.91153</v>
      </c>
      <c r="K45" s="3">
        <v>-37.578381</v>
      </c>
      <c r="L45" s="30" t="s">
        <v>117</v>
      </c>
      <c r="M45" s="31" t="b">
        <v>1</v>
      </c>
    </row>
    <row r="46" spans="1:13" x14ac:dyDescent="0.25">
      <c r="A46" s="27"/>
      <c r="B46" s="3">
        <v>2018</v>
      </c>
      <c r="C46" s="20" t="s">
        <v>120</v>
      </c>
      <c r="D46" s="30" t="s">
        <v>61</v>
      </c>
      <c r="E46" s="30"/>
      <c r="F46" s="30" t="s">
        <v>70</v>
      </c>
      <c r="G46" s="20">
        <v>90</v>
      </c>
      <c r="H46" s="20" t="s">
        <v>51</v>
      </c>
      <c r="I46" s="20" t="s">
        <v>122</v>
      </c>
      <c r="J46" s="3">
        <v>175.91523699999999</v>
      </c>
      <c r="K46" s="3">
        <v>-37.598671000000003</v>
      </c>
      <c r="L46" s="30" t="s">
        <v>110</v>
      </c>
      <c r="M46" s="31" t="b">
        <v>1</v>
      </c>
    </row>
    <row r="47" spans="1:13" x14ac:dyDescent="0.25">
      <c r="A47" s="27"/>
      <c r="B47" s="3">
        <v>2018</v>
      </c>
      <c r="C47" s="20" t="s">
        <v>121</v>
      </c>
      <c r="D47" s="30" t="s">
        <v>61</v>
      </c>
      <c r="E47" s="30" t="s">
        <v>76</v>
      </c>
      <c r="F47" s="30"/>
      <c r="G47" s="20">
        <v>217</v>
      </c>
      <c r="H47" s="20" t="s">
        <v>50</v>
      </c>
      <c r="I47" s="20" t="s">
        <v>122</v>
      </c>
      <c r="J47" s="3">
        <v>176.059337</v>
      </c>
      <c r="K47" s="3">
        <v>-37.697406999999998</v>
      </c>
      <c r="L47" s="30" t="s">
        <v>116</v>
      </c>
      <c r="M47" s="31" t="b">
        <v>1</v>
      </c>
    </row>
    <row r="48" spans="1:13" x14ac:dyDescent="0.25">
      <c r="A48" s="27"/>
      <c r="B48" s="3">
        <v>2016</v>
      </c>
      <c r="C48" s="20" t="s">
        <v>121</v>
      </c>
      <c r="D48" s="30" t="s">
        <v>61</v>
      </c>
      <c r="E48" s="30" t="s">
        <v>56</v>
      </c>
      <c r="F48" s="30"/>
      <c r="G48" s="20">
        <v>100</v>
      </c>
      <c r="H48" s="20" t="s">
        <v>53</v>
      </c>
      <c r="I48" s="20" t="s">
        <v>122</v>
      </c>
      <c r="J48" s="3">
        <v>176.055847</v>
      </c>
      <c r="K48" s="3">
        <v>-37.697654999999997</v>
      </c>
      <c r="L48" s="30" t="s">
        <v>116</v>
      </c>
      <c r="M48" s="31" t="b">
        <v>1</v>
      </c>
    </row>
    <row r="49" spans="1:13" x14ac:dyDescent="0.25">
      <c r="A49" s="27"/>
      <c r="B49" s="3">
        <v>2016</v>
      </c>
      <c r="C49" s="20" t="s">
        <v>121</v>
      </c>
      <c r="D49" s="30" t="s">
        <v>61</v>
      </c>
      <c r="E49" s="30" t="s">
        <v>56</v>
      </c>
      <c r="F49" s="30"/>
      <c r="G49" s="20">
        <v>240</v>
      </c>
      <c r="H49" s="20" t="s">
        <v>53</v>
      </c>
      <c r="I49" s="20" t="s">
        <v>122</v>
      </c>
      <c r="J49" s="3">
        <v>176.05436700000001</v>
      </c>
      <c r="K49" s="3">
        <v>-37.697223999999999</v>
      </c>
      <c r="L49" s="30" t="s">
        <v>116</v>
      </c>
      <c r="M49" s="31" t="b">
        <v>1</v>
      </c>
    </row>
    <row r="50" spans="1:13" x14ac:dyDescent="0.25">
      <c r="A50" s="27"/>
      <c r="B50" s="3">
        <v>2013</v>
      </c>
      <c r="C50" s="20" t="s">
        <v>121</v>
      </c>
      <c r="D50" s="30" t="s">
        <v>61</v>
      </c>
      <c r="E50" s="30" t="s">
        <v>56</v>
      </c>
      <c r="F50" s="30"/>
      <c r="G50" s="20">
        <v>100</v>
      </c>
      <c r="H50" s="20" t="s">
        <v>53</v>
      </c>
      <c r="I50" s="20" t="s">
        <v>122</v>
      </c>
      <c r="J50" s="3">
        <v>176.055847</v>
      </c>
      <c r="K50" s="3">
        <v>-37.697654999999997</v>
      </c>
      <c r="L50" s="30" t="s">
        <v>116</v>
      </c>
      <c r="M50" s="31" t="b">
        <v>0</v>
      </c>
    </row>
    <row r="51" spans="1:13" x14ac:dyDescent="0.25">
      <c r="A51" s="27"/>
      <c r="B51" s="3">
        <v>2012</v>
      </c>
      <c r="C51" s="20" t="s">
        <v>121</v>
      </c>
      <c r="D51" s="30" t="s">
        <v>61</v>
      </c>
      <c r="E51" s="30" t="s">
        <v>56</v>
      </c>
      <c r="F51" s="30"/>
      <c r="G51" s="20">
        <v>15</v>
      </c>
      <c r="H51" s="20" t="s">
        <v>53</v>
      </c>
      <c r="I51" s="20" t="s">
        <v>122</v>
      </c>
      <c r="J51" s="3">
        <v>176.056793</v>
      </c>
      <c r="K51" s="3">
        <v>-37.697830000000003</v>
      </c>
      <c r="L51" s="30" t="s">
        <v>116</v>
      </c>
      <c r="M51" s="31" t="b">
        <v>1</v>
      </c>
    </row>
    <row r="52" spans="1:13" x14ac:dyDescent="0.25">
      <c r="A52" s="27"/>
      <c r="B52" s="3">
        <v>2017</v>
      </c>
      <c r="C52" s="20" t="s">
        <v>121</v>
      </c>
      <c r="D52" s="30" t="s">
        <v>61</v>
      </c>
      <c r="E52" s="30" t="s">
        <v>56</v>
      </c>
      <c r="F52" s="30"/>
      <c r="G52" s="20">
        <v>60</v>
      </c>
      <c r="H52" s="20" t="s">
        <v>53</v>
      </c>
      <c r="I52" s="20" t="s">
        <v>122</v>
      </c>
      <c r="J52" s="3">
        <v>176.05630500000001</v>
      </c>
      <c r="K52" s="3">
        <v>-37.697749999999999</v>
      </c>
      <c r="L52" s="30" t="s">
        <v>115</v>
      </c>
      <c r="M52" s="31" t="b">
        <v>1</v>
      </c>
    </row>
    <row r="53" spans="1:13" x14ac:dyDescent="0.25">
      <c r="A53" s="27"/>
      <c r="B53" s="3">
        <v>2016</v>
      </c>
      <c r="C53" s="20" t="s">
        <v>121</v>
      </c>
      <c r="D53" s="30" t="s">
        <v>61</v>
      </c>
      <c r="E53" s="30" t="s">
        <v>56</v>
      </c>
      <c r="F53" s="30"/>
      <c r="G53" s="20">
        <v>180</v>
      </c>
      <c r="H53" s="20" t="s">
        <v>53</v>
      </c>
      <c r="I53" s="20" t="s">
        <v>122</v>
      </c>
      <c r="J53" s="3">
        <v>176.05500799999999</v>
      </c>
      <c r="K53" s="3">
        <v>-37.697414000000002</v>
      </c>
      <c r="L53" s="30" t="s">
        <v>116</v>
      </c>
      <c r="M53" s="31" t="b">
        <v>1</v>
      </c>
    </row>
    <row r="54" spans="1:13" x14ac:dyDescent="0.25">
      <c r="A54" s="27"/>
      <c r="B54" s="3">
        <v>2017</v>
      </c>
      <c r="C54" s="20" t="s">
        <v>119</v>
      </c>
      <c r="D54" s="30" t="s">
        <v>61</v>
      </c>
      <c r="E54" s="30" t="s">
        <v>77</v>
      </c>
      <c r="F54" s="30"/>
      <c r="G54" s="20">
        <v>200</v>
      </c>
      <c r="H54" s="20" t="s">
        <v>51</v>
      </c>
      <c r="I54" s="20" t="s">
        <v>122</v>
      </c>
      <c r="J54" s="3">
        <v>175.949814</v>
      </c>
      <c r="K54" s="3">
        <v>-37.615561999999997</v>
      </c>
      <c r="L54" s="30" t="s">
        <v>117</v>
      </c>
      <c r="M54" s="31" t="b">
        <v>1</v>
      </c>
    </row>
    <row r="55" spans="1:13" x14ac:dyDescent="0.25">
      <c r="A55" s="27"/>
      <c r="B55" s="3">
        <v>2014</v>
      </c>
      <c r="C55" s="20" t="s">
        <v>120</v>
      </c>
      <c r="D55" s="30" t="s">
        <v>61</v>
      </c>
      <c r="E55" s="30" t="s">
        <v>77</v>
      </c>
      <c r="F55" s="30"/>
      <c r="G55" s="20">
        <v>300</v>
      </c>
      <c r="H55" s="20" t="s">
        <v>51</v>
      </c>
      <c r="I55" s="20" t="s">
        <v>122</v>
      </c>
      <c r="J55" s="3">
        <v>175.949127</v>
      </c>
      <c r="K55" s="3">
        <v>-37.614829999999998</v>
      </c>
      <c r="L55" s="30" t="s">
        <v>116</v>
      </c>
      <c r="M55" s="31" t="b">
        <v>1</v>
      </c>
    </row>
    <row r="56" spans="1:13" x14ac:dyDescent="0.25">
      <c r="A56" s="27"/>
      <c r="B56" s="3">
        <v>2018</v>
      </c>
      <c r="C56" s="20" t="s">
        <v>121</v>
      </c>
      <c r="D56" s="30" t="s">
        <v>61</v>
      </c>
      <c r="E56" s="30" t="s">
        <v>77</v>
      </c>
      <c r="F56" s="30"/>
      <c r="G56" s="20">
        <v>50</v>
      </c>
      <c r="H56" s="20" t="s">
        <v>51</v>
      </c>
      <c r="I56" s="20" t="s">
        <v>122</v>
      </c>
      <c r="J56" s="3">
        <v>175.950684</v>
      </c>
      <c r="K56" s="3">
        <v>-37.616711000000002</v>
      </c>
      <c r="L56" s="30" t="s">
        <v>115</v>
      </c>
      <c r="M56" s="31" t="b">
        <v>1</v>
      </c>
    </row>
    <row r="57" spans="1:13" x14ac:dyDescent="0.25">
      <c r="A57" s="27"/>
      <c r="B57" s="3">
        <v>2016</v>
      </c>
      <c r="C57" s="20" t="s">
        <v>121</v>
      </c>
      <c r="D57" s="30" t="s">
        <v>61</v>
      </c>
      <c r="E57" s="30" t="s">
        <v>77</v>
      </c>
      <c r="F57" s="30"/>
      <c r="G57" s="20">
        <v>550</v>
      </c>
      <c r="H57" s="20" t="s">
        <v>52</v>
      </c>
      <c r="I57" s="20" t="s">
        <v>122</v>
      </c>
      <c r="J57" s="3">
        <v>175.952133</v>
      </c>
      <c r="K57" s="3">
        <v>-37.621882999999997</v>
      </c>
      <c r="L57" s="30" t="s">
        <v>115</v>
      </c>
      <c r="M57" s="31" t="b">
        <v>1</v>
      </c>
    </row>
    <row r="58" spans="1:13" x14ac:dyDescent="0.25">
      <c r="A58" s="27"/>
      <c r="B58" s="3">
        <v>2018</v>
      </c>
      <c r="C58" s="20" t="s">
        <v>120</v>
      </c>
      <c r="D58" s="30" t="s">
        <v>61</v>
      </c>
      <c r="E58" s="30" t="s">
        <v>78</v>
      </c>
      <c r="F58" s="30"/>
      <c r="G58" s="20">
        <v>160</v>
      </c>
      <c r="H58" s="20" t="s">
        <v>53</v>
      </c>
      <c r="I58" s="20" t="s">
        <v>122</v>
      </c>
      <c r="J58" s="3">
        <v>175.974197</v>
      </c>
      <c r="K58" s="3">
        <v>-37.649025000000002</v>
      </c>
      <c r="L58" s="30" t="s">
        <v>115</v>
      </c>
      <c r="M58" s="31" t="b">
        <v>1</v>
      </c>
    </row>
    <row r="59" spans="1:13" x14ac:dyDescent="0.25">
      <c r="A59" s="27"/>
      <c r="B59" s="3">
        <v>2017</v>
      </c>
      <c r="C59" s="20" t="s">
        <v>118</v>
      </c>
      <c r="D59" s="30" t="s">
        <v>61</v>
      </c>
      <c r="E59" s="30" t="s">
        <v>78</v>
      </c>
      <c r="F59" s="30"/>
      <c r="G59" s="20">
        <v>110</v>
      </c>
      <c r="H59" s="20" t="s">
        <v>53</v>
      </c>
      <c r="I59" s="20" t="s">
        <v>122</v>
      </c>
      <c r="J59" s="3">
        <v>175.97470100000001</v>
      </c>
      <c r="K59" s="3">
        <v>-37.648795999999997</v>
      </c>
      <c r="L59" s="30" t="s">
        <v>117</v>
      </c>
      <c r="M59" s="31" t="b">
        <v>1</v>
      </c>
    </row>
    <row r="60" spans="1:13" x14ac:dyDescent="0.25">
      <c r="A60" s="27"/>
      <c r="B60" s="3">
        <v>2018</v>
      </c>
      <c r="C60" s="20" t="s">
        <v>119</v>
      </c>
      <c r="D60" s="30" t="s">
        <v>61</v>
      </c>
      <c r="E60" s="30" t="s">
        <v>78</v>
      </c>
      <c r="F60" s="30"/>
      <c r="G60" s="20">
        <v>350</v>
      </c>
      <c r="H60" s="20" t="s">
        <v>53</v>
      </c>
      <c r="I60" s="20" t="s">
        <v>122</v>
      </c>
      <c r="J60" s="3">
        <v>175.98440600000001</v>
      </c>
      <c r="K60" s="3">
        <v>-37.646084000000002</v>
      </c>
      <c r="L60" s="30" t="s">
        <v>116</v>
      </c>
      <c r="M60" s="31" t="b">
        <v>1</v>
      </c>
    </row>
    <row r="61" spans="1:13" x14ac:dyDescent="0.25">
      <c r="A61" s="27"/>
      <c r="B61" s="3">
        <v>2016</v>
      </c>
      <c r="C61" s="20" t="s">
        <v>121</v>
      </c>
      <c r="D61" s="30" t="s">
        <v>61</v>
      </c>
      <c r="E61" s="30" t="s">
        <v>78</v>
      </c>
      <c r="F61" s="30"/>
      <c r="G61" s="20">
        <v>380</v>
      </c>
      <c r="H61" s="20" t="s">
        <v>50</v>
      </c>
      <c r="I61" s="20" t="s">
        <v>122</v>
      </c>
      <c r="J61" s="3">
        <v>175.991837</v>
      </c>
      <c r="K61" s="3">
        <v>-37.647129</v>
      </c>
      <c r="L61" s="30" t="s">
        <v>115</v>
      </c>
      <c r="M61" s="31" t="b">
        <v>1</v>
      </c>
    </row>
    <row r="62" spans="1:13" x14ac:dyDescent="0.25">
      <c r="A62" s="27"/>
      <c r="B62" s="3">
        <v>2018</v>
      </c>
      <c r="C62" s="20" t="s">
        <v>119</v>
      </c>
      <c r="D62" s="30" t="s">
        <v>61</v>
      </c>
      <c r="E62" s="30" t="s">
        <v>78</v>
      </c>
      <c r="F62" s="30"/>
      <c r="G62" s="20">
        <v>180</v>
      </c>
      <c r="H62" s="20" t="s">
        <v>50</v>
      </c>
      <c r="I62" s="20" t="s">
        <v>122</v>
      </c>
      <c r="J62" s="3">
        <v>175.977982</v>
      </c>
      <c r="K62" s="3">
        <v>-37.648758000000001</v>
      </c>
      <c r="L62" s="30" t="s">
        <v>117</v>
      </c>
      <c r="M62" s="31" t="b">
        <v>1</v>
      </c>
    </row>
    <row r="63" spans="1:13" x14ac:dyDescent="0.25">
      <c r="A63" s="27"/>
      <c r="B63" s="3">
        <v>2017</v>
      </c>
      <c r="C63" s="20" t="s">
        <v>121</v>
      </c>
      <c r="D63" s="30" t="s">
        <v>61</v>
      </c>
      <c r="E63" s="30" t="s">
        <v>78</v>
      </c>
      <c r="F63" s="30"/>
      <c r="G63" s="20">
        <v>90</v>
      </c>
      <c r="H63" s="20" t="s">
        <v>53</v>
      </c>
      <c r="I63" s="20" t="s">
        <v>122</v>
      </c>
      <c r="J63" s="3">
        <v>175.987076</v>
      </c>
      <c r="K63" s="3">
        <v>-37.645358999999999</v>
      </c>
      <c r="L63" s="30" t="s">
        <v>115</v>
      </c>
      <c r="M63" s="31" t="b">
        <v>1</v>
      </c>
    </row>
    <row r="64" spans="1:13" x14ac:dyDescent="0.25">
      <c r="A64" s="27"/>
      <c r="B64" s="3">
        <v>2016</v>
      </c>
      <c r="C64" s="20" t="s">
        <v>121</v>
      </c>
      <c r="D64" s="30" t="s">
        <v>61</v>
      </c>
      <c r="E64" s="30" t="s">
        <v>78</v>
      </c>
      <c r="F64" s="30"/>
      <c r="G64" s="20"/>
      <c r="H64" s="20" t="s">
        <v>62</v>
      </c>
      <c r="I64" s="20" t="s">
        <v>123</v>
      </c>
      <c r="J64" s="3">
        <v>175.98803699999999</v>
      </c>
      <c r="K64" s="3">
        <v>-37.645648999999999</v>
      </c>
      <c r="L64" s="30" t="s">
        <v>110</v>
      </c>
      <c r="M64" s="31" t="b">
        <v>1</v>
      </c>
    </row>
    <row r="65" spans="1:13" x14ac:dyDescent="0.25">
      <c r="A65" s="27"/>
      <c r="B65" s="3">
        <v>2015</v>
      </c>
      <c r="C65" s="20" t="s">
        <v>121</v>
      </c>
      <c r="D65" s="30" t="s">
        <v>61</v>
      </c>
      <c r="E65" s="30" t="s">
        <v>78</v>
      </c>
      <c r="F65" s="30"/>
      <c r="G65" s="20">
        <v>100</v>
      </c>
      <c r="H65" s="20" t="s">
        <v>53</v>
      </c>
      <c r="I65" s="20" t="s">
        <v>122</v>
      </c>
      <c r="J65" s="3">
        <v>175.98696899999999</v>
      </c>
      <c r="K65" s="3">
        <v>-37.645350999999998</v>
      </c>
      <c r="L65" s="30" t="s">
        <v>115</v>
      </c>
      <c r="M65" s="31" t="b">
        <v>1</v>
      </c>
    </row>
    <row r="66" spans="1:13" x14ac:dyDescent="0.25">
      <c r="A66" s="27"/>
      <c r="B66" s="3">
        <v>2018</v>
      </c>
      <c r="C66" s="20" t="s">
        <v>120</v>
      </c>
      <c r="D66" s="30" t="s">
        <v>61</v>
      </c>
      <c r="E66" s="30" t="s">
        <v>78</v>
      </c>
      <c r="F66" s="30"/>
      <c r="G66" s="20"/>
      <c r="H66" s="20" t="s">
        <v>62</v>
      </c>
      <c r="I66" s="20" t="s">
        <v>123</v>
      </c>
      <c r="J66" s="3">
        <v>175.98803699999999</v>
      </c>
      <c r="K66" s="3">
        <v>-37.645648999999999</v>
      </c>
      <c r="L66" s="30" t="s">
        <v>115</v>
      </c>
      <c r="M66" s="31" t="b">
        <v>1</v>
      </c>
    </row>
    <row r="67" spans="1:13" x14ac:dyDescent="0.25">
      <c r="A67" s="27"/>
      <c r="B67" s="3">
        <v>2014</v>
      </c>
      <c r="C67" s="20" t="s">
        <v>118</v>
      </c>
      <c r="D67" s="30" t="s">
        <v>61</v>
      </c>
      <c r="E67" s="30" t="s">
        <v>79</v>
      </c>
      <c r="F67" s="30"/>
      <c r="G67" s="20">
        <v>300</v>
      </c>
      <c r="H67" s="20" t="s">
        <v>51</v>
      </c>
      <c r="I67" s="20" t="s">
        <v>122</v>
      </c>
      <c r="J67" s="3">
        <v>175.98483300000001</v>
      </c>
      <c r="K67" s="3">
        <v>-37.645781999999997</v>
      </c>
      <c r="L67" s="30" t="s">
        <v>117</v>
      </c>
      <c r="M67" s="31" t="b">
        <v>1</v>
      </c>
    </row>
    <row r="68" spans="1:13" x14ac:dyDescent="0.25">
      <c r="A68" s="27"/>
      <c r="B68" s="3">
        <v>2009</v>
      </c>
      <c r="C68" s="20" t="s">
        <v>121</v>
      </c>
      <c r="D68" s="30" t="s">
        <v>61</v>
      </c>
      <c r="E68" s="30" t="s">
        <v>79</v>
      </c>
      <c r="F68" s="30"/>
      <c r="G68" s="20">
        <v>300</v>
      </c>
      <c r="H68" s="20" t="s">
        <v>53</v>
      </c>
      <c r="I68" s="20" t="s">
        <v>122</v>
      </c>
      <c r="J68" s="3">
        <v>175.98483300000001</v>
      </c>
      <c r="K68" s="3">
        <v>-37.645781999999997</v>
      </c>
      <c r="L68" s="30" t="s">
        <v>115</v>
      </c>
      <c r="M68" s="31" t="b">
        <v>1</v>
      </c>
    </row>
    <row r="69" spans="1:13" x14ac:dyDescent="0.25">
      <c r="A69" s="27"/>
      <c r="B69" s="3">
        <v>2010</v>
      </c>
      <c r="C69" s="20" t="s">
        <v>121</v>
      </c>
      <c r="D69" s="30" t="s">
        <v>61</v>
      </c>
      <c r="E69" s="30" t="s">
        <v>79</v>
      </c>
      <c r="F69" s="30"/>
      <c r="G69" s="20">
        <v>500</v>
      </c>
      <c r="H69" s="20" t="s">
        <v>52</v>
      </c>
      <c r="I69" s="20" t="s">
        <v>122</v>
      </c>
      <c r="J69" s="3">
        <v>175.993134</v>
      </c>
      <c r="K69" s="3">
        <v>-37.647457000000003</v>
      </c>
      <c r="L69" s="30" t="s">
        <v>116</v>
      </c>
      <c r="M69" s="31" t="b">
        <v>0</v>
      </c>
    </row>
    <row r="70" spans="1:13" x14ac:dyDescent="0.25">
      <c r="A70" s="27"/>
      <c r="B70" s="3">
        <v>2013</v>
      </c>
      <c r="C70" s="20" t="s">
        <v>120</v>
      </c>
      <c r="D70" s="30" t="s">
        <v>61</v>
      </c>
      <c r="E70" s="30" t="s">
        <v>79</v>
      </c>
      <c r="F70" s="30"/>
      <c r="G70" s="20">
        <v>200</v>
      </c>
      <c r="H70" s="20" t="s">
        <v>53</v>
      </c>
      <c r="I70" s="20" t="s">
        <v>122</v>
      </c>
      <c r="J70" s="3">
        <v>175.98584</v>
      </c>
      <c r="K70" s="3">
        <v>-37.645409000000001</v>
      </c>
      <c r="L70" s="30" t="s">
        <v>115</v>
      </c>
      <c r="M70" s="31" t="b">
        <v>1</v>
      </c>
    </row>
    <row r="71" spans="1:13" x14ac:dyDescent="0.25">
      <c r="A71" s="27"/>
      <c r="B71" s="3">
        <v>2010</v>
      </c>
      <c r="C71" s="20" t="s">
        <v>121</v>
      </c>
      <c r="D71" s="30" t="s">
        <v>61</v>
      </c>
      <c r="E71" s="30" t="s">
        <v>79</v>
      </c>
      <c r="F71" s="30"/>
      <c r="G71" s="20"/>
      <c r="H71" s="20" t="s">
        <v>62</v>
      </c>
      <c r="I71" s="20" t="s">
        <v>123</v>
      </c>
      <c r="J71" s="3">
        <v>175.98803699999999</v>
      </c>
      <c r="K71" s="3">
        <v>-37.645648999999999</v>
      </c>
      <c r="L71" s="30" t="s">
        <v>116</v>
      </c>
      <c r="M71" s="31" t="b">
        <v>1</v>
      </c>
    </row>
    <row r="72" spans="1:13" x14ac:dyDescent="0.25">
      <c r="A72" s="27"/>
      <c r="B72" s="3">
        <v>2015</v>
      </c>
      <c r="C72" s="20" t="s">
        <v>121</v>
      </c>
      <c r="D72" s="30" t="s">
        <v>61</v>
      </c>
      <c r="E72" s="30" t="s">
        <v>79</v>
      </c>
      <c r="F72" s="30"/>
      <c r="G72" s="20">
        <v>300</v>
      </c>
      <c r="H72" s="20" t="s">
        <v>50</v>
      </c>
      <c r="I72" s="20" t="s">
        <v>122</v>
      </c>
      <c r="J72" s="3">
        <v>175.99096700000001</v>
      </c>
      <c r="K72" s="3">
        <v>-37.646960999999997</v>
      </c>
      <c r="L72" s="30" t="s">
        <v>116</v>
      </c>
      <c r="M72" s="31" t="b">
        <v>1</v>
      </c>
    </row>
    <row r="73" spans="1:13" x14ac:dyDescent="0.25">
      <c r="A73" s="27"/>
      <c r="B73" s="3">
        <v>2011</v>
      </c>
      <c r="C73" s="20" t="s">
        <v>121</v>
      </c>
      <c r="D73" s="30" t="s">
        <v>61</v>
      </c>
      <c r="E73" s="30" t="s">
        <v>79</v>
      </c>
      <c r="F73" s="30"/>
      <c r="G73" s="20">
        <v>80</v>
      </c>
      <c r="H73" s="20" t="s">
        <v>51</v>
      </c>
      <c r="I73" s="20" t="s">
        <v>122</v>
      </c>
      <c r="J73" s="3">
        <v>175.98719800000001</v>
      </c>
      <c r="K73" s="3">
        <v>-37.645381999999998</v>
      </c>
      <c r="L73" s="30" t="s">
        <v>115</v>
      </c>
      <c r="M73" s="31" t="b">
        <v>1</v>
      </c>
    </row>
    <row r="74" spans="1:13" x14ac:dyDescent="0.25">
      <c r="A74" s="27"/>
      <c r="B74" s="3">
        <v>2014</v>
      </c>
      <c r="C74" s="20" t="s">
        <v>121</v>
      </c>
      <c r="D74" s="30" t="s">
        <v>61</v>
      </c>
      <c r="E74" s="30" t="s">
        <v>80</v>
      </c>
      <c r="F74" s="30"/>
      <c r="G74" s="20">
        <v>150</v>
      </c>
      <c r="H74" s="20" t="s">
        <v>50</v>
      </c>
      <c r="I74" s="20" t="s">
        <v>122</v>
      </c>
      <c r="J74" s="3">
        <v>175.98942600000001</v>
      </c>
      <c r="K74" s="3">
        <v>-37.646416000000002</v>
      </c>
      <c r="L74" s="30" t="s">
        <v>115</v>
      </c>
      <c r="M74" s="31" t="b">
        <v>1</v>
      </c>
    </row>
    <row r="75" spans="1:13" x14ac:dyDescent="0.25">
      <c r="A75" s="27"/>
      <c r="B75" s="3">
        <v>2017</v>
      </c>
      <c r="C75" s="20" t="s">
        <v>120</v>
      </c>
      <c r="D75" s="30" t="s">
        <v>61</v>
      </c>
      <c r="E75" s="30" t="s">
        <v>60</v>
      </c>
      <c r="F75" s="30"/>
      <c r="G75" s="20"/>
      <c r="H75" s="20" t="s">
        <v>62</v>
      </c>
      <c r="I75" s="20" t="s">
        <v>123</v>
      </c>
      <c r="J75" s="3">
        <v>175.97595200000001</v>
      </c>
      <c r="K75" s="3">
        <v>-37.648712000000003</v>
      </c>
      <c r="L75" s="30" t="s">
        <v>110</v>
      </c>
      <c r="M75" s="31" t="b">
        <v>1</v>
      </c>
    </row>
    <row r="76" spans="1:13" x14ac:dyDescent="0.25">
      <c r="A76" s="27"/>
      <c r="B76" s="3">
        <v>2009</v>
      </c>
      <c r="C76" s="20" t="s">
        <v>121</v>
      </c>
      <c r="D76" s="30" t="s">
        <v>61</v>
      </c>
      <c r="E76" s="30" t="s">
        <v>60</v>
      </c>
      <c r="F76" s="30"/>
      <c r="G76" s="20">
        <v>450</v>
      </c>
      <c r="H76" s="20" t="s">
        <v>53</v>
      </c>
      <c r="I76" s="20" t="s">
        <v>122</v>
      </c>
      <c r="J76" s="3">
        <v>175.97122200000001</v>
      </c>
      <c r="K76" s="3">
        <v>-37.650073999999996</v>
      </c>
      <c r="L76" s="30" t="s">
        <v>115</v>
      </c>
      <c r="M76" s="31" t="b">
        <v>1</v>
      </c>
    </row>
    <row r="77" spans="1:13" x14ac:dyDescent="0.25">
      <c r="A77" s="27"/>
      <c r="B77" s="3">
        <v>2016</v>
      </c>
      <c r="C77" s="20" t="s">
        <v>119</v>
      </c>
      <c r="D77" s="30" t="s">
        <v>61</v>
      </c>
      <c r="E77" s="30" t="s">
        <v>60</v>
      </c>
      <c r="F77" s="30"/>
      <c r="G77" s="20">
        <v>520</v>
      </c>
      <c r="H77" s="20" t="s">
        <v>50</v>
      </c>
      <c r="I77" s="20" t="s">
        <v>122</v>
      </c>
      <c r="J77" s="3">
        <v>175.98175000000001</v>
      </c>
      <c r="K77" s="3">
        <v>-37.648159</v>
      </c>
      <c r="L77" s="30" t="s">
        <v>117</v>
      </c>
      <c r="M77" s="31" t="b">
        <v>1</v>
      </c>
    </row>
    <row r="78" spans="1:13" x14ac:dyDescent="0.25">
      <c r="A78" s="27"/>
      <c r="B78" s="3">
        <v>2012</v>
      </c>
      <c r="C78" s="20" t="s">
        <v>119</v>
      </c>
      <c r="D78" s="30" t="s">
        <v>61</v>
      </c>
      <c r="E78" s="30" t="s">
        <v>60</v>
      </c>
      <c r="F78" s="30"/>
      <c r="G78" s="20"/>
      <c r="H78" s="20" t="s">
        <v>62</v>
      </c>
      <c r="I78" s="20" t="s">
        <v>123</v>
      </c>
      <c r="J78" s="3">
        <v>175.97595200000001</v>
      </c>
      <c r="K78" s="3">
        <v>-37.648712000000003</v>
      </c>
      <c r="L78" s="30" t="s">
        <v>110</v>
      </c>
      <c r="M78" s="31" t="b">
        <v>1</v>
      </c>
    </row>
    <row r="79" spans="1:13" x14ac:dyDescent="0.25">
      <c r="A79" s="27"/>
      <c r="B79" s="3">
        <v>2016</v>
      </c>
      <c r="C79" s="20" t="s">
        <v>121</v>
      </c>
      <c r="D79" s="30" t="s">
        <v>61</v>
      </c>
      <c r="E79" s="30" t="s">
        <v>60</v>
      </c>
      <c r="F79" s="30"/>
      <c r="G79" s="20"/>
      <c r="H79" s="20" t="s">
        <v>62</v>
      </c>
      <c r="I79" s="20" t="s">
        <v>123</v>
      </c>
      <c r="J79" s="3">
        <v>175.97595200000001</v>
      </c>
      <c r="K79" s="3">
        <v>-37.648712000000003</v>
      </c>
      <c r="L79" s="30" t="s">
        <v>116</v>
      </c>
      <c r="M79" s="31" t="b">
        <v>1</v>
      </c>
    </row>
    <row r="80" spans="1:13" x14ac:dyDescent="0.25">
      <c r="A80" s="27"/>
      <c r="B80" s="3">
        <v>2010</v>
      </c>
      <c r="C80" s="20" t="s">
        <v>121</v>
      </c>
      <c r="D80" s="30" t="s">
        <v>61</v>
      </c>
      <c r="E80" s="30" t="s">
        <v>63</v>
      </c>
      <c r="F80" s="30"/>
      <c r="G80" s="20"/>
      <c r="H80" s="20" t="s">
        <v>62</v>
      </c>
      <c r="I80" s="20" t="s">
        <v>123</v>
      </c>
      <c r="J80" s="3">
        <v>176.025925</v>
      </c>
      <c r="K80" s="3">
        <v>-37.681514999999997</v>
      </c>
      <c r="L80" s="30" t="s">
        <v>116</v>
      </c>
      <c r="M80" s="31" t="b">
        <v>1</v>
      </c>
    </row>
    <row r="81" spans="1:13" x14ac:dyDescent="0.25">
      <c r="A81" s="27"/>
      <c r="B81" s="3">
        <v>2012</v>
      </c>
      <c r="C81" s="20" t="s">
        <v>120</v>
      </c>
      <c r="D81" s="30" t="s">
        <v>61</v>
      </c>
      <c r="E81" s="30" t="s">
        <v>63</v>
      </c>
      <c r="F81" s="30"/>
      <c r="G81" s="20"/>
      <c r="H81" s="20" t="s">
        <v>62</v>
      </c>
      <c r="I81" s="20" t="s">
        <v>123</v>
      </c>
      <c r="J81" s="3">
        <v>176.025925</v>
      </c>
      <c r="K81" s="3">
        <v>-37.681514999999997</v>
      </c>
      <c r="L81" s="30" t="s">
        <v>110</v>
      </c>
      <c r="M81" s="31" t="b">
        <v>1</v>
      </c>
    </row>
    <row r="82" spans="1:13" x14ac:dyDescent="0.25">
      <c r="A82" s="27"/>
      <c r="B82" s="3">
        <v>2015</v>
      </c>
      <c r="C82" s="20" t="s">
        <v>121</v>
      </c>
      <c r="D82" s="30" t="s">
        <v>61</v>
      </c>
      <c r="E82" s="30" t="s">
        <v>63</v>
      </c>
      <c r="F82" s="30"/>
      <c r="G82" s="20">
        <v>300</v>
      </c>
      <c r="H82" s="20" t="s">
        <v>50</v>
      </c>
      <c r="I82" s="20" t="s">
        <v>122</v>
      </c>
      <c r="J82" s="3">
        <v>176.028763</v>
      </c>
      <c r="K82" s="3">
        <v>-37.682822999999999</v>
      </c>
      <c r="L82" s="30" t="s">
        <v>117</v>
      </c>
      <c r="M82" s="31" t="b">
        <v>1</v>
      </c>
    </row>
    <row r="83" spans="1:13" x14ac:dyDescent="0.25">
      <c r="A83" s="27"/>
      <c r="B83" s="3">
        <v>2013</v>
      </c>
      <c r="C83" s="20" t="s">
        <v>121</v>
      </c>
      <c r="D83" s="30" t="s">
        <v>61</v>
      </c>
      <c r="E83" s="30" t="s">
        <v>63</v>
      </c>
      <c r="F83" s="30"/>
      <c r="G83" s="20">
        <v>900</v>
      </c>
      <c r="H83" s="20" t="s">
        <v>52</v>
      </c>
      <c r="I83" s="20" t="s">
        <v>122</v>
      </c>
      <c r="J83" s="3">
        <v>176.03533899999999</v>
      </c>
      <c r="K83" s="3">
        <v>-37.68412</v>
      </c>
      <c r="L83" s="30" t="s">
        <v>116</v>
      </c>
      <c r="M83" s="31" t="b">
        <v>1</v>
      </c>
    </row>
    <row r="84" spans="1:13" x14ac:dyDescent="0.25">
      <c r="A84" s="27"/>
      <c r="B84" s="3">
        <v>2013</v>
      </c>
      <c r="C84" s="20" t="s">
        <v>121</v>
      </c>
      <c r="D84" s="30" t="s">
        <v>61</v>
      </c>
      <c r="E84" s="30" t="s">
        <v>63</v>
      </c>
      <c r="F84" s="30"/>
      <c r="G84" s="20">
        <v>800</v>
      </c>
      <c r="H84" s="20" t="s">
        <v>52</v>
      </c>
      <c r="I84" s="20" t="s">
        <v>122</v>
      </c>
      <c r="J84" s="3">
        <v>176.034302</v>
      </c>
      <c r="K84" s="3">
        <v>-37.683776999999999</v>
      </c>
      <c r="L84" s="30" t="s">
        <v>116</v>
      </c>
      <c r="M84" s="31" t="b">
        <v>1</v>
      </c>
    </row>
    <row r="85" spans="1:13" x14ac:dyDescent="0.25">
      <c r="A85" s="27"/>
      <c r="B85" s="3">
        <v>2012</v>
      </c>
      <c r="C85" s="20" t="s">
        <v>121</v>
      </c>
      <c r="D85" s="30" t="s">
        <v>61</v>
      </c>
      <c r="E85" s="30" t="s">
        <v>63</v>
      </c>
      <c r="F85" s="30"/>
      <c r="G85" s="20"/>
      <c r="H85" s="20" t="s">
        <v>62</v>
      </c>
      <c r="I85" s="20" t="s">
        <v>123</v>
      </c>
      <c r="J85" s="3">
        <v>176.025925</v>
      </c>
      <c r="K85" s="3">
        <v>-37.681514999999997</v>
      </c>
      <c r="L85" s="30" t="s">
        <v>110</v>
      </c>
      <c r="M85" s="31" t="b">
        <v>1</v>
      </c>
    </row>
    <row r="86" spans="1:13" x14ac:dyDescent="0.25">
      <c r="A86" s="27"/>
      <c r="B86" s="3">
        <v>2016</v>
      </c>
      <c r="C86" s="20" t="s">
        <v>119</v>
      </c>
      <c r="D86" s="30" t="s">
        <v>61</v>
      </c>
      <c r="E86" s="30" t="s">
        <v>63</v>
      </c>
      <c r="F86" s="30"/>
      <c r="G86" s="20"/>
      <c r="H86" s="20" t="s">
        <v>62</v>
      </c>
      <c r="I86" s="20" t="s">
        <v>123</v>
      </c>
      <c r="J86" s="3">
        <v>176.025925</v>
      </c>
      <c r="K86" s="3">
        <v>-37.681514999999997</v>
      </c>
      <c r="L86" s="30" t="s">
        <v>110</v>
      </c>
      <c r="M86" s="31" t="b">
        <v>1</v>
      </c>
    </row>
    <row r="87" spans="1:13" x14ac:dyDescent="0.25">
      <c r="A87" s="27"/>
      <c r="B87" s="3">
        <v>2009</v>
      </c>
      <c r="C87" s="20" t="s">
        <v>121</v>
      </c>
      <c r="D87" s="30" t="s">
        <v>61</v>
      </c>
      <c r="E87" s="30" t="s">
        <v>63</v>
      </c>
      <c r="F87" s="30"/>
      <c r="G87" s="20"/>
      <c r="H87" s="20" t="s">
        <v>62</v>
      </c>
      <c r="I87" s="20" t="s">
        <v>123</v>
      </c>
      <c r="J87" s="3">
        <v>176.025925</v>
      </c>
      <c r="K87" s="3">
        <v>-37.681514999999997</v>
      </c>
      <c r="L87" s="30" t="s">
        <v>110</v>
      </c>
      <c r="M87" s="31" t="b">
        <v>1</v>
      </c>
    </row>
    <row r="88" spans="1:13" x14ac:dyDescent="0.25">
      <c r="A88" s="27"/>
      <c r="B88" s="3">
        <v>2010</v>
      </c>
      <c r="C88" s="20" t="s">
        <v>121</v>
      </c>
      <c r="D88" s="30" t="s">
        <v>61</v>
      </c>
      <c r="E88" s="30" t="s">
        <v>63</v>
      </c>
      <c r="F88" s="30"/>
      <c r="G88" s="20"/>
      <c r="H88" s="20" t="s">
        <v>62</v>
      </c>
      <c r="I88" s="20" t="s">
        <v>123</v>
      </c>
      <c r="J88" s="3">
        <v>176.025925</v>
      </c>
      <c r="K88" s="3">
        <v>-37.681514999999997</v>
      </c>
      <c r="L88" s="30" t="s">
        <v>110</v>
      </c>
      <c r="M88" s="31" t="b">
        <v>1</v>
      </c>
    </row>
    <row r="89" spans="1:13" x14ac:dyDescent="0.25">
      <c r="A89" s="27"/>
      <c r="B89" s="3">
        <v>2017</v>
      </c>
      <c r="C89" s="20" t="s">
        <v>120</v>
      </c>
      <c r="D89" s="30" t="s">
        <v>61</v>
      </c>
      <c r="E89" s="30" t="s">
        <v>63</v>
      </c>
      <c r="F89" s="30"/>
      <c r="G89" s="20"/>
      <c r="H89" s="20" t="s">
        <v>62</v>
      </c>
      <c r="I89" s="20" t="s">
        <v>123</v>
      </c>
      <c r="J89" s="3">
        <v>176.025925</v>
      </c>
      <c r="K89" s="3">
        <v>-37.681514999999997</v>
      </c>
      <c r="L89" s="30" t="s">
        <v>110</v>
      </c>
      <c r="M89" s="31" t="b">
        <v>1</v>
      </c>
    </row>
    <row r="90" spans="1:13" x14ac:dyDescent="0.25">
      <c r="A90" s="27"/>
      <c r="B90" s="3">
        <v>2016</v>
      </c>
      <c r="C90" s="20" t="s">
        <v>121</v>
      </c>
      <c r="D90" s="30" t="s">
        <v>61</v>
      </c>
      <c r="E90" s="30" t="s">
        <v>63</v>
      </c>
      <c r="F90" s="30"/>
      <c r="G90" s="20">
        <v>140</v>
      </c>
      <c r="H90" s="20" t="s">
        <v>52</v>
      </c>
      <c r="I90" s="20" t="s">
        <v>122</v>
      </c>
      <c r="J90" s="3">
        <v>176.027039</v>
      </c>
      <c r="K90" s="3">
        <v>-37.682388000000003</v>
      </c>
      <c r="L90" s="30" t="s">
        <v>116</v>
      </c>
      <c r="M90" s="31" t="b">
        <v>1</v>
      </c>
    </row>
    <row r="91" spans="1:13" x14ac:dyDescent="0.25">
      <c r="A91" s="27"/>
      <c r="B91" s="3">
        <v>2010</v>
      </c>
      <c r="C91" s="20" t="s">
        <v>121</v>
      </c>
      <c r="D91" s="30" t="s">
        <v>61</v>
      </c>
      <c r="E91" s="30" t="s">
        <v>63</v>
      </c>
      <c r="F91" s="30"/>
      <c r="G91" s="20">
        <v>500</v>
      </c>
      <c r="H91" s="20" t="s">
        <v>51</v>
      </c>
      <c r="I91" s="20" t="s">
        <v>122</v>
      </c>
      <c r="J91" s="3">
        <v>176.02410900000001</v>
      </c>
      <c r="K91" s="3">
        <v>-37.677264999999998</v>
      </c>
      <c r="L91" s="30" t="s">
        <v>116</v>
      </c>
      <c r="M91" s="31" t="b">
        <v>1</v>
      </c>
    </row>
    <row r="92" spans="1:13" x14ac:dyDescent="0.25">
      <c r="A92" s="27"/>
      <c r="B92" s="3">
        <v>2018</v>
      </c>
      <c r="C92" s="20" t="s">
        <v>120</v>
      </c>
      <c r="D92" s="30" t="s">
        <v>61</v>
      </c>
      <c r="E92" s="30" t="s">
        <v>63</v>
      </c>
      <c r="F92" s="30"/>
      <c r="G92" s="20"/>
      <c r="H92" s="20" t="s">
        <v>62</v>
      </c>
      <c r="I92" s="20" t="s">
        <v>123</v>
      </c>
      <c r="J92" s="3">
        <v>176.025925</v>
      </c>
      <c r="K92" s="3">
        <v>-37.681514999999997</v>
      </c>
      <c r="L92" s="30" t="s">
        <v>110</v>
      </c>
      <c r="M92" s="31" t="b">
        <v>1</v>
      </c>
    </row>
    <row r="93" spans="1:13" x14ac:dyDescent="0.25">
      <c r="A93" s="27"/>
      <c r="B93" s="3">
        <v>2017</v>
      </c>
      <c r="C93" s="20" t="s">
        <v>120</v>
      </c>
      <c r="D93" s="30" t="s">
        <v>61</v>
      </c>
      <c r="E93" s="30" t="s">
        <v>63</v>
      </c>
      <c r="F93" s="30"/>
      <c r="G93" s="20">
        <v>300</v>
      </c>
      <c r="H93" s="20" t="s">
        <v>52</v>
      </c>
      <c r="I93" s="20" t="s">
        <v>122</v>
      </c>
      <c r="J93" s="3">
        <v>176.02874800000001</v>
      </c>
      <c r="K93" s="3">
        <v>-37.682792999999997</v>
      </c>
      <c r="L93" s="30" t="s">
        <v>116</v>
      </c>
      <c r="M93" s="31" t="b">
        <v>1</v>
      </c>
    </row>
    <row r="94" spans="1:13" x14ac:dyDescent="0.25">
      <c r="A94" s="27"/>
      <c r="B94" s="3">
        <v>2012</v>
      </c>
      <c r="C94" s="20" t="s">
        <v>119</v>
      </c>
      <c r="D94" s="30" t="s">
        <v>61</v>
      </c>
      <c r="E94" s="30" t="s">
        <v>63</v>
      </c>
      <c r="F94" s="30"/>
      <c r="G94" s="20">
        <v>270</v>
      </c>
      <c r="H94" s="20" t="s">
        <v>50</v>
      </c>
      <c r="I94" s="20" t="s">
        <v>122</v>
      </c>
      <c r="J94" s="3">
        <v>176.02842699999999</v>
      </c>
      <c r="K94" s="3">
        <v>-37.682766000000001</v>
      </c>
      <c r="L94" s="30" t="s">
        <v>117</v>
      </c>
      <c r="M94" s="31" t="b">
        <v>1</v>
      </c>
    </row>
    <row r="95" spans="1:13" x14ac:dyDescent="0.25">
      <c r="A95" s="27"/>
      <c r="B95" s="3">
        <v>2010</v>
      </c>
      <c r="C95" s="20" t="s">
        <v>120</v>
      </c>
      <c r="D95" s="30" t="s">
        <v>61</v>
      </c>
      <c r="E95" s="30" t="s">
        <v>63</v>
      </c>
      <c r="F95" s="30"/>
      <c r="G95" s="20"/>
      <c r="H95" s="20" t="s">
        <v>62</v>
      </c>
      <c r="I95" s="20" t="s">
        <v>123</v>
      </c>
      <c r="J95" s="3">
        <v>176.025925</v>
      </c>
      <c r="K95" s="3">
        <v>-37.681514999999997</v>
      </c>
      <c r="L95" s="30" t="s">
        <v>110</v>
      </c>
      <c r="M95" s="31" t="b">
        <v>1</v>
      </c>
    </row>
    <row r="96" spans="1:13" x14ac:dyDescent="0.25">
      <c r="A96" s="27"/>
      <c r="B96" s="3">
        <v>2012</v>
      </c>
      <c r="C96" s="20" t="s">
        <v>120</v>
      </c>
      <c r="D96" s="30" t="s">
        <v>61</v>
      </c>
      <c r="E96" s="30" t="s">
        <v>63</v>
      </c>
      <c r="F96" s="30"/>
      <c r="G96" s="20"/>
      <c r="H96" s="20" t="s">
        <v>62</v>
      </c>
      <c r="I96" s="20" t="s">
        <v>123</v>
      </c>
      <c r="J96" s="3">
        <v>176.025925</v>
      </c>
      <c r="K96" s="3">
        <v>-37.681514999999997</v>
      </c>
      <c r="L96" s="30" t="s">
        <v>110</v>
      </c>
      <c r="M96" s="31" t="b">
        <v>1</v>
      </c>
    </row>
    <row r="97" spans="1:13" x14ac:dyDescent="0.25">
      <c r="A97" s="27"/>
      <c r="B97" s="3">
        <v>2016</v>
      </c>
      <c r="C97" s="20" t="s">
        <v>121</v>
      </c>
      <c r="D97" s="30" t="s">
        <v>61</v>
      </c>
      <c r="E97" s="30" t="s">
        <v>63</v>
      </c>
      <c r="F97" s="30"/>
      <c r="G97" s="20"/>
      <c r="H97" s="20" t="s">
        <v>62</v>
      </c>
      <c r="I97" s="20" t="s">
        <v>123</v>
      </c>
      <c r="J97" s="3">
        <v>176.025925</v>
      </c>
      <c r="K97" s="3">
        <v>-37.681514999999997</v>
      </c>
      <c r="L97" s="30" t="s">
        <v>115</v>
      </c>
      <c r="M97" s="31" t="b">
        <v>1</v>
      </c>
    </row>
    <row r="98" spans="1:13" x14ac:dyDescent="0.25">
      <c r="A98" s="27"/>
      <c r="B98" s="3">
        <v>2016</v>
      </c>
      <c r="C98" s="20" t="s">
        <v>121</v>
      </c>
      <c r="D98" s="30" t="s">
        <v>61</v>
      </c>
      <c r="E98" s="30" t="s">
        <v>63</v>
      </c>
      <c r="F98" s="30"/>
      <c r="G98" s="20">
        <v>90</v>
      </c>
      <c r="H98" s="20" t="s">
        <v>52</v>
      </c>
      <c r="I98" s="20" t="s">
        <v>122</v>
      </c>
      <c r="J98" s="3">
        <v>176.02658099999999</v>
      </c>
      <c r="K98" s="3">
        <v>-37.682129000000003</v>
      </c>
      <c r="L98" s="30" t="s">
        <v>116</v>
      </c>
      <c r="M98" s="31" t="b">
        <v>1</v>
      </c>
    </row>
    <row r="99" spans="1:13" x14ac:dyDescent="0.25">
      <c r="A99" s="27"/>
      <c r="B99" s="3">
        <v>2017</v>
      </c>
      <c r="C99" s="20" t="s">
        <v>121</v>
      </c>
      <c r="D99" s="30" t="s">
        <v>61</v>
      </c>
      <c r="E99" s="30" t="s">
        <v>63</v>
      </c>
      <c r="F99" s="30"/>
      <c r="G99" s="20"/>
      <c r="H99" s="20" t="s">
        <v>62</v>
      </c>
      <c r="I99" s="20" t="s">
        <v>123</v>
      </c>
      <c r="J99" s="3">
        <v>176.025925</v>
      </c>
      <c r="K99" s="3">
        <v>-37.681514999999997</v>
      </c>
      <c r="L99" s="30" t="s">
        <v>110</v>
      </c>
      <c r="M99" s="31" t="b">
        <v>1</v>
      </c>
    </row>
    <row r="100" spans="1:13" x14ac:dyDescent="0.25">
      <c r="A100" s="27"/>
      <c r="B100" s="3">
        <v>2012</v>
      </c>
      <c r="C100" s="20" t="s">
        <v>121</v>
      </c>
      <c r="D100" s="30" t="s">
        <v>61</v>
      </c>
      <c r="E100" s="30" t="s">
        <v>63</v>
      </c>
      <c r="F100" s="30"/>
      <c r="G100" s="20">
        <v>100</v>
      </c>
      <c r="H100" s="20" t="s">
        <v>52</v>
      </c>
      <c r="I100" s="20" t="s">
        <v>122</v>
      </c>
      <c r="J100" s="3">
        <v>176.02667199999999</v>
      </c>
      <c r="K100" s="3">
        <v>-37.682181999999997</v>
      </c>
      <c r="L100" s="30" t="s">
        <v>116</v>
      </c>
      <c r="M100" s="31" t="b">
        <v>0</v>
      </c>
    </row>
    <row r="101" spans="1:13" x14ac:dyDescent="0.25">
      <c r="A101" s="27"/>
      <c r="B101" s="3">
        <v>2011</v>
      </c>
      <c r="C101" s="20" t="s">
        <v>121</v>
      </c>
      <c r="D101" s="30" t="s">
        <v>61</v>
      </c>
      <c r="E101" s="30" t="s">
        <v>63</v>
      </c>
      <c r="F101" s="30"/>
      <c r="G101" s="20">
        <v>100</v>
      </c>
      <c r="H101" s="20" t="s">
        <v>52</v>
      </c>
      <c r="I101" s="20" t="s">
        <v>122</v>
      </c>
      <c r="J101" s="3">
        <v>176.02667199999999</v>
      </c>
      <c r="K101" s="3">
        <v>-37.682181999999997</v>
      </c>
      <c r="L101" s="30" t="s">
        <v>115</v>
      </c>
      <c r="M101" s="31" t="b">
        <v>1</v>
      </c>
    </row>
    <row r="102" spans="1:13" x14ac:dyDescent="0.25">
      <c r="A102" s="27"/>
      <c r="B102" s="3">
        <v>2016</v>
      </c>
      <c r="C102" s="20" t="s">
        <v>121</v>
      </c>
      <c r="D102" s="30" t="s">
        <v>61</v>
      </c>
      <c r="E102" s="30" t="s">
        <v>81</v>
      </c>
      <c r="F102" s="30"/>
      <c r="G102" s="20">
        <v>70</v>
      </c>
      <c r="H102" s="20" t="s">
        <v>51</v>
      </c>
      <c r="I102" s="20" t="s">
        <v>122</v>
      </c>
      <c r="J102" s="3">
        <v>175.942261</v>
      </c>
      <c r="K102" s="3">
        <v>-37.607677000000002</v>
      </c>
      <c r="L102" s="30" t="s">
        <v>115</v>
      </c>
      <c r="M102" s="31" t="b">
        <v>1</v>
      </c>
    </row>
    <row r="103" spans="1:13" x14ac:dyDescent="0.25">
      <c r="A103" s="27"/>
      <c r="B103" s="3">
        <v>2013</v>
      </c>
      <c r="C103" s="20" t="s">
        <v>121</v>
      </c>
      <c r="D103" s="30" t="s">
        <v>61</v>
      </c>
      <c r="E103" s="30" t="s">
        <v>81</v>
      </c>
      <c r="F103" s="30"/>
      <c r="G103" s="20">
        <v>80</v>
      </c>
      <c r="H103" s="20" t="s">
        <v>51</v>
      </c>
      <c r="I103" s="20" t="s">
        <v>122</v>
      </c>
      <c r="J103" s="3">
        <v>175.942184</v>
      </c>
      <c r="K103" s="3">
        <v>-37.607616</v>
      </c>
      <c r="L103" s="30" t="s">
        <v>117</v>
      </c>
      <c r="M103" s="31" t="b">
        <v>1</v>
      </c>
    </row>
    <row r="104" spans="1:13" x14ac:dyDescent="0.25">
      <c r="A104" s="27"/>
      <c r="B104" s="3">
        <v>2016</v>
      </c>
      <c r="C104" s="20" t="s">
        <v>118</v>
      </c>
      <c r="D104" s="30" t="s">
        <v>61</v>
      </c>
      <c r="E104" s="30" t="s">
        <v>81</v>
      </c>
      <c r="F104" s="30"/>
      <c r="G104" s="20"/>
      <c r="H104" s="20" t="s">
        <v>62</v>
      </c>
      <c r="I104" s="20" t="s">
        <v>123</v>
      </c>
      <c r="J104" s="3">
        <v>175.942871</v>
      </c>
      <c r="K104" s="3">
        <v>-37.608066999999998</v>
      </c>
      <c r="L104" s="30" t="s">
        <v>110</v>
      </c>
      <c r="M104" s="31" t="b">
        <v>1</v>
      </c>
    </row>
    <row r="105" spans="1:13" x14ac:dyDescent="0.25">
      <c r="A105" s="27"/>
      <c r="B105" s="3">
        <v>2011</v>
      </c>
      <c r="C105" s="20" t="s">
        <v>121</v>
      </c>
      <c r="D105" s="30" t="s">
        <v>61</v>
      </c>
      <c r="E105" s="30" t="s">
        <v>81</v>
      </c>
      <c r="F105" s="30"/>
      <c r="G105" s="20"/>
      <c r="H105" s="20" t="s">
        <v>62</v>
      </c>
      <c r="I105" s="20" t="s">
        <v>123</v>
      </c>
      <c r="J105" s="3">
        <v>175.942871</v>
      </c>
      <c r="K105" s="3">
        <v>-37.608066999999998</v>
      </c>
      <c r="L105" s="30" t="s">
        <v>116</v>
      </c>
      <c r="M105" s="31" t="b">
        <v>1</v>
      </c>
    </row>
    <row r="106" spans="1:13" x14ac:dyDescent="0.25">
      <c r="A106" s="27"/>
      <c r="B106" s="3">
        <v>2017</v>
      </c>
      <c r="C106" s="20" t="s">
        <v>121</v>
      </c>
      <c r="D106" s="30" t="s">
        <v>61</v>
      </c>
      <c r="E106" s="30" t="s">
        <v>81</v>
      </c>
      <c r="F106" s="30"/>
      <c r="G106" s="20">
        <v>70</v>
      </c>
      <c r="H106" s="20" t="s">
        <v>51</v>
      </c>
      <c r="I106" s="20" t="s">
        <v>122</v>
      </c>
      <c r="J106" s="3">
        <v>175.942261</v>
      </c>
      <c r="K106" s="3">
        <v>-37.607677000000002</v>
      </c>
      <c r="L106" s="30" t="s">
        <v>115</v>
      </c>
      <c r="M106" s="31" t="b">
        <v>1</v>
      </c>
    </row>
    <row r="107" spans="1:13" x14ac:dyDescent="0.25">
      <c r="A107" s="27"/>
      <c r="B107" s="3">
        <v>2017</v>
      </c>
      <c r="C107" s="20" t="s">
        <v>121</v>
      </c>
      <c r="D107" s="30" t="s">
        <v>61</v>
      </c>
      <c r="E107" s="30" t="s">
        <v>82</v>
      </c>
      <c r="F107" s="30"/>
      <c r="G107" s="20">
        <v>90</v>
      </c>
      <c r="H107" s="20" t="s">
        <v>52</v>
      </c>
      <c r="I107" s="20" t="s">
        <v>122</v>
      </c>
      <c r="J107" s="3">
        <v>175.99697900000001</v>
      </c>
      <c r="K107" s="3">
        <v>-37.654667000000003</v>
      </c>
      <c r="L107" s="30" t="s">
        <v>115</v>
      </c>
      <c r="M107" s="31" t="b">
        <v>1</v>
      </c>
    </row>
    <row r="108" spans="1:13" x14ac:dyDescent="0.25">
      <c r="A108" s="27"/>
      <c r="B108" s="3">
        <v>2013</v>
      </c>
      <c r="C108" s="20" t="s">
        <v>121</v>
      </c>
      <c r="D108" s="30" t="s">
        <v>61</v>
      </c>
      <c r="E108" s="30" t="s">
        <v>82</v>
      </c>
      <c r="F108" s="30"/>
      <c r="G108" s="20">
        <v>190</v>
      </c>
      <c r="H108" s="20" t="s">
        <v>52</v>
      </c>
      <c r="I108" s="20" t="s">
        <v>122</v>
      </c>
      <c r="J108" s="3">
        <v>175.99787900000001</v>
      </c>
      <c r="K108" s="3">
        <v>-37.65522</v>
      </c>
      <c r="L108" s="30" t="s">
        <v>117</v>
      </c>
      <c r="M108" s="31" t="b">
        <v>1</v>
      </c>
    </row>
    <row r="109" spans="1:13" x14ac:dyDescent="0.25">
      <c r="A109" s="27"/>
      <c r="B109" s="3">
        <v>2013</v>
      </c>
      <c r="C109" s="20" t="s">
        <v>121</v>
      </c>
      <c r="D109" s="30" t="s">
        <v>61</v>
      </c>
      <c r="E109" s="30" t="s">
        <v>82</v>
      </c>
      <c r="F109" s="30"/>
      <c r="G109" s="20">
        <v>500</v>
      </c>
      <c r="H109" s="20" t="s">
        <v>51</v>
      </c>
      <c r="I109" s="20" t="s">
        <v>122</v>
      </c>
      <c r="J109" s="3">
        <v>175.99505600000001</v>
      </c>
      <c r="K109" s="3">
        <v>-37.649650999999999</v>
      </c>
      <c r="L109" s="30" t="s">
        <v>115</v>
      </c>
      <c r="M109" s="31" t="b">
        <v>1</v>
      </c>
    </row>
    <row r="110" spans="1:13" x14ac:dyDescent="0.25">
      <c r="A110" s="27"/>
      <c r="B110" s="3">
        <v>2013</v>
      </c>
      <c r="C110" s="20" t="s">
        <v>120</v>
      </c>
      <c r="D110" s="30" t="s">
        <v>61</v>
      </c>
      <c r="E110" s="30" t="s">
        <v>82</v>
      </c>
      <c r="F110" s="30"/>
      <c r="G110" s="20"/>
      <c r="H110" s="20" t="s">
        <v>62</v>
      </c>
      <c r="I110" s="20" t="s">
        <v>123</v>
      </c>
      <c r="J110" s="3">
        <v>175.996353</v>
      </c>
      <c r="K110" s="3">
        <v>-37.654034000000003</v>
      </c>
      <c r="L110" s="30" t="s">
        <v>110</v>
      </c>
      <c r="M110" s="31" t="b">
        <v>1</v>
      </c>
    </row>
    <row r="111" spans="1:13" x14ac:dyDescent="0.25">
      <c r="A111" s="27"/>
      <c r="B111" s="3">
        <v>2009</v>
      </c>
      <c r="C111" s="20" t="s">
        <v>119</v>
      </c>
      <c r="D111" s="30" t="s">
        <v>61</v>
      </c>
      <c r="E111" s="30" t="s">
        <v>82</v>
      </c>
      <c r="F111" s="30"/>
      <c r="G111" s="20">
        <v>70</v>
      </c>
      <c r="H111" s="20" t="s">
        <v>52</v>
      </c>
      <c r="I111" s="20" t="s">
        <v>122</v>
      </c>
      <c r="J111" s="3">
        <v>175.996826</v>
      </c>
      <c r="K111" s="3">
        <v>-37.654533000000001</v>
      </c>
      <c r="L111" s="30" t="s">
        <v>117</v>
      </c>
      <c r="M111" s="31" t="b">
        <v>1</v>
      </c>
    </row>
    <row r="112" spans="1:13" x14ac:dyDescent="0.25">
      <c r="A112" s="27"/>
      <c r="B112" s="3">
        <v>2012</v>
      </c>
      <c r="C112" s="20" t="s">
        <v>119</v>
      </c>
      <c r="D112" s="30" t="s">
        <v>61</v>
      </c>
      <c r="E112" s="30" t="s">
        <v>82</v>
      </c>
      <c r="F112" s="30"/>
      <c r="G112" s="20"/>
      <c r="H112" s="20" t="s">
        <v>62</v>
      </c>
      <c r="I112" s="20" t="s">
        <v>123</v>
      </c>
      <c r="J112" s="3">
        <v>175.996353</v>
      </c>
      <c r="K112" s="3">
        <v>-37.654034000000003</v>
      </c>
      <c r="L112" s="30" t="s">
        <v>110</v>
      </c>
      <c r="M112" s="31" t="b">
        <v>1</v>
      </c>
    </row>
    <row r="113" spans="1:13" x14ac:dyDescent="0.25">
      <c r="A113" s="27"/>
      <c r="B113" s="3">
        <v>2009</v>
      </c>
      <c r="C113" s="20" t="s">
        <v>120</v>
      </c>
      <c r="D113" s="30" t="s">
        <v>61</v>
      </c>
      <c r="E113" s="30" t="s">
        <v>82</v>
      </c>
      <c r="F113" s="30"/>
      <c r="G113" s="20">
        <v>150</v>
      </c>
      <c r="H113" s="20" t="s">
        <v>51</v>
      </c>
      <c r="I113" s="20" t="s">
        <v>122</v>
      </c>
      <c r="J113" s="3">
        <v>175.99588</v>
      </c>
      <c r="K113" s="3">
        <v>-37.652740000000001</v>
      </c>
      <c r="L113" s="30" t="s">
        <v>115</v>
      </c>
      <c r="M113" s="31" t="b">
        <v>1</v>
      </c>
    </row>
    <row r="114" spans="1:13" x14ac:dyDescent="0.25">
      <c r="A114" s="27"/>
      <c r="B114" s="3">
        <v>2013</v>
      </c>
      <c r="C114" s="20" t="s">
        <v>120</v>
      </c>
      <c r="D114" s="30" t="s">
        <v>61</v>
      </c>
      <c r="E114" s="30" t="s">
        <v>82</v>
      </c>
      <c r="F114" s="30"/>
      <c r="G114" s="20">
        <v>700</v>
      </c>
      <c r="H114" s="20" t="s">
        <v>51</v>
      </c>
      <c r="I114" s="20" t="s">
        <v>122</v>
      </c>
      <c r="J114" s="3">
        <v>175.994125</v>
      </c>
      <c r="K114" s="3">
        <v>-37.648032999999998</v>
      </c>
      <c r="L114" s="30" t="s">
        <v>115</v>
      </c>
      <c r="M114" s="31" t="b">
        <v>1</v>
      </c>
    </row>
    <row r="115" spans="1:13" x14ac:dyDescent="0.25">
      <c r="A115" s="27"/>
      <c r="B115" s="3">
        <v>2010</v>
      </c>
      <c r="C115" s="20" t="s">
        <v>120</v>
      </c>
      <c r="D115" s="30" t="s">
        <v>61</v>
      </c>
      <c r="E115" s="30" t="s">
        <v>82</v>
      </c>
      <c r="F115" s="30"/>
      <c r="G115" s="20"/>
      <c r="H115" s="20" t="s">
        <v>62</v>
      </c>
      <c r="I115" s="20" t="s">
        <v>123</v>
      </c>
      <c r="J115" s="3">
        <v>175.996353</v>
      </c>
      <c r="K115" s="3">
        <v>-37.654034000000003</v>
      </c>
      <c r="L115" s="30" t="s">
        <v>110</v>
      </c>
      <c r="M115" s="31" t="b">
        <v>1</v>
      </c>
    </row>
    <row r="116" spans="1:13" x14ac:dyDescent="0.25">
      <c r="A116" s="27"/>
      <c r="B116" s="3">
        <v>2009</v>
      </c>
      <c r="C116" s="20" t="s">
        <v>120</v>
      </c>
      <c r="D116" s="30" t="s">
        <v>61</v>
      </c>
      <c r="E116" s="30" t="s">
        <v>82</v>
      </c>
      <c r="F116" s="30"/>
      <c r="G116" s="20"/>
      <c r="H116" s="20" t="s">
        <v>62</v>
      </c>
      <c r="I116" s="20" t="s">
        <v>123</v>
      </c>
      <c r="J116" s="3">
        <v>175.996353</v>
      </c>
      <c r="K116" s="3">
        <v>-37.654034000000003</v>
      </c>
      <c r="L116" s="30" t="s">
        <v>117</v>
      </c>
      <c r="M116" s="31" t="b">
        <v>1</v>
      </c>
    </row>
    <row r="117" spans="1:13" x14ac:dyDescent="0.25">
      <c r="A117" s="27"/>
      <c r="B117" s="3">
        <v>2018</v>
      </c>
      <c r="C117" s="20" t="s">
        <v>121</v>
      </c>
      <c r="D117" s="30" t="s">
        <v>61</v>
      </c>
      <c r="E117" s="30" t="s">
        <v>82</v>
      </c>
      <c r="F117" s="30"/>
      <c r="G117" s="20"/>
      <c r="H117" s="20" t="s">
        <v>62</v>
      </c>
      <c r="I117" s="20" t="s">
        <v>123</v>
      </c>
      <c r="J117" s="3">
        <v>175.996353</v>
      </c>
      <c r="K117" s="3">
        <v>-37.654034000000003</v>
      </c>
      <c r="L117" s="30" t="s">
        <v>110</v>
      </c>
      <c r="M117" s="31" t="b">
        <v>1</v>
      </c>
    </row>
    <row r="118" spans="1:13" x14ac:dyDescent="0.25">
      <c r="A118" s="27"/>
      <c r="B118" s="3">
        <v>2012</v>
      </c>
      <c r="C118" s="20" t="s">
        <v>121</v>
      </c>
      <c r="D118" s="30" t="s">
        <v>61</v>
      </c>
      <c r="E118" s="30" t="s">
        <v>82</v>
      </c>
      <c r="F118" s="30"/>
      <c r="G118" s="20"/>
      <c r="H118" s="20" t="s">
        <v>62</v>
      </c>
      <c r="I118" s="20" t="s">
        <v>123</v>
      </c>
      <c r="J118" s="3">
        <v>175.996353</v>
      </c>
      <c r="K118" s="3">
        <v>-37.654034000000003</v>
      </c>
      <c r="L118" s="30" t="s">
        <v>116</v>
      </c>
      <c r="M118" s="31" t="b">
        <v>1</v>
      </c>
    </row>
    <row r="119" spans="1:13" x14ac:dyDescent="0.25">
      <c r="A119" s="27"/>
      <c r="B119" s="3">
        <v>2014</v>
      </c>
      <c r="C119" s="20" t="s">
        <v>121</v>
      </c>
      <c r="D119" s="30" t="s">
        <v>61</v>
      </c>
      <c r="E119" s="30" t="s">
        <v>82</v>
      </c>
      <c r="F119" s="30"/>
      <c r="G119" s="20">
        <v>100</v>
      </c>
      <c r="H119" s="20" t="s">
        <v>53</v>
      </c>
      <c r="I119" s="20" t="s">
        <v>122</v>
      </c>
      <c r="J119" s="3">
        <v>175.99601699999999</v>
      </c>
      <c r="K119" s="3">
        <v>-37.653174999999997</v>
      </c>
      <c r="L119" s="30" t="s">
        <v>116</v>
      </c>
      <c r="M119" s="31" t="b">
        <v>1</v>
      </c>
    </row>
    <row r="120" spans="1:13" x14ac:dyDescent="0.25">
      <c r="A120" s="27"/>
      <c r="B120" s="3">
        <v>2014</v>
      </c>
      <c r="C120" s="20" t="s">
        <v>121</v>
      </c>
      <c r="D120" s="30" t="s">
        <v>61</v>
      </c>
      <c r="E120" s="30" t="s">
        <v>82</v>
      </c>
      <c r="F120" s="30"/>
      <c r="G120" s="20">
        <v>500</v>
      </c>
      <c r="H120" s="20" t="s">
        <v>52</v>
      </c>
      <c r="I120" s="20" t="s">
        <v>122</v>
      </c>
      <c r="J120" s="3">
        <v>176.00074799999999</v>
      </c>
      <c r="K120" s="3">
        <v>-37.656834000000003</v>
      </c>
      <c r="L120" s="30" t="s">
        <v>116</v>
      </c>
      <c r="M120" s="31" t="b">
        <v>1</v>
      </c>
    </row>
    <row r="121" spans="1:13" x14ac:dyDescent="0.25">
      <c r="A121" s="27"/>
      <c r="B121" s="3">
        <v>2017</v>
      </c>
      <c r="C121" s="20" t="s">
        <v>121</v>
      </c>
      <c r="D121" s="30" t="s">
        <v>61</v>
      </c>
      <c r="E121" s="30" t="s">
        <v>82</v>
      </c>
      <c r="F121" s="30"/>
      <c r="G121" s="20"/>
      <c r="H121" s="20" t="s">
        <v>62</v>
      </c>
      <c r="I121" s="20" t="s">
        <v>123</v>
      </c>
      <c r="J121" s="3">
        <v>175.996353</v>
      </c>
      <c r="K121" s="3">
        <v>-37.654034000000003</v>
      </c>
      <c r="L121" s="30" t="s">
        <v>115</v>
      </c>
      <c r="M121" s="31" t="b">
        <v>1</v>
      </c>
    </row>
    <row r="122" spans="1:13" x14ac:dyDescent="0.25">
      <c r="A122" s="27"/>
      <c r="B122" s="3">
        <v>2012</v>
      </c>
      <c r="C122" s="20" t="s">
        <v>121</v>
      </c>
      <c r="D122" s="30" t="s">
        <v>61</v>
      </c>
      <c r="E122" s="30" t="s">
        <v>82</v>
      </c>
      <c r="F122" s="30"/>
      <c r="G122" s="20">
        <v>700</v>
      </c>
      <c r="H122" s="20" t="s">
        <v>51</v>
      </c>
      <c r="I122" s="20" t="s">
        <v>122</v>
      </c>
      <c r="J122" s="3">
        <v>175.994125</v>
      </c>
      <c r="K122" s="3">
        <v>-37.648032999999998</v>
      </c>
      <c r="L122" s="30" t="s">
        <v>115</v>
      </c>
      <c r="M122" s="31" t="b">
        <v>1</v>
      </c>
    </row>
    <row r="123" spans="1:13" x14ac:dyDescent="0.25">
      <c r="A123" s="27"/>
      <c r="B123" s="3">
        <v>2010</v>
      </c>
      <c r="C123" s="20" t="s">
        <v>121</v>
      </c>
      <c r="D123" s="30" t="s">
        <v>61</v>
      </c>
      <c r="E123" s="30" t="s">
        <v>57</v>
      </c>
      <c r="F123" s="30"/>
      <c r="G123" s="20"/>
      <c r="H123" s="20" t="s">
        <v>62</v>
      </c>
      <c r="I123" s="20" t="s">
        <v>123</v>
      </c>
      <c r="J123" s="3">
        <v>176.01084900000001</v>
      </c>
      <c r="K123" s="3">
        <v>-37.662574999999997</v>
      </c>
      <c r="L123" s="30" t="s">
        <v>110</v>
      </c>
      <c r="M123" s="31" t="b">
        <v>1</v>
      </c>
    </row>
    <row r="124" spans="1:13" x14ac:dyDescent="0.25">
      <c r="A124" s="27"/>
      <c r="B124" s="3">
        <v>2017</v>
      </c>
      <c r="C124" s="20" t="s">
        <v>121</v>
      </c>
      <c r="D124" s="30" t="s">
        <v>61</v>
      </c>
      <c r="E124" s="30" t="s">
        <v>57</v>
      </c>
      <c r="F124" s="30"/>
      <c r="G124" s="20"/>
      <c r="H124" s="20" t="s">
        <v>62</v>
      </c>
      <c r="I124" s="20" t="s">
        <v>123</v>
      </c>
      <c r="J124" s="3">
        <v>176.01084900000001</v>
      </c>
      <c r="K124" s="3">
        <v>-37.662574999999997</v>
      </c>
      <c r="L124" s="30" t="s">
        <v>110</v>
      </c>
      <c r="M124" s="31" t="b">
        <v>1</v>
      </c>
    </row>
    <row r="125" spans="1:13" x14ac:dyDescent="0.25">
      <c r="A125" s="27"/>
      <c r="B125" s="3">
        <v>2015</v>
      </c>
      <c r="C125" s="20" t="s">
        <v>121</v>
      </c>
      <c r="D125" s="30" t="s">
        <v>61</v>
      </c>
      <c r="E125" s="30" t="s">
        <v>57</v>
      </c>
      <c r="F125" s="30"/>
      <c r="G125" s="20"/>
      <c r="H125" s="20" t="s">
        <v>62</v>
      </c>
      <c r="I125" s="20" t="s">
        <v>123</v>
      </c>
      <c r="J125" s="3">
        <v>176.01084900000001</v>
      </c>
      <c r="K125" s="3">
        <v>-37.662574999999997</v>
      </c>
      <c r="L125" s="30" t="s">
        <v>115</v>
      </c>
      <c r="M125" s="31" t="b">
        <v>1</v>
      </c>
    </row>
    <row r="126" spans="1:13" x14ac:dyDescent="0.25">
      <c r="A126" s="27"/>
      <c r="B126" s="3">
        <v>2014</v>
      </c>
      <c r="C126" s="20" t="s">
        <v>121</v>
      </c>
      <c r="D126" s="30" t="s">
        <v>61</v>
      </c>
      <c r="E126" s="30" t="s">
        <v>57</v>
      </c>
      <c r="F126" s="30"/>
      <c r="G126" s="20">
        <v>500</v>
      </c>
      <c r="H126" s="20" t="s">
        <v>51</v>
      </c>
      <c r="I126" s="20" t="s">
        <v>122</v>
      </c>
      <c r="J126" s="3">
        <v>176.006226</v>
      </c>
      <c r="K126" s="3">
        <v>-37.659962</v>
      </c>
      <c r="L126" s="30" t="s">
        <v>115</v>
      </c>
      <c r="M126" s="31" t="b">
        <v>1</v>
      </c>
    </row>
    <row r="127" spans="1:13" x14ac:dyDescent="0.25">
      <c r="A127" s="27"/>
      <c r="B127" s="3">
        <v>2011</v>
      </c>
      <c r="C127" s="20" t="s">
        <v>121</v>
      </c>
      <c r="D127" s="30" t="s">
        <v>61</v>
      </c>
      <c r="E127" s="30" t="s">
        <v>57</v>
      </c>
      <c r="F127" s="30"/>
      <c r="G127" s="20">
        <v>400</v>
      </c>
      <c r="H127" s="20" t="s">
        <v>51</v>
      </c>
      <c r="I127" s="20" t="s">
        <v>122</v>
      </c>
      <c r="J127" s="3">
        <v>176.00715600000001</v>
      </c>
      <c r="K127" s="3">
        <v>-37.660488000000001</v>
      </c>
      <c r="L127" s="30" t="s">
        <v>116</v>
      </c>
      <c r="M127" s="31" t="b">
        <v>1</v>
      </c>
    </row>
    <row r="128" spans="1:13" x14ac:dyDescent="0.25">
      <c r="A128" s="27"/>
      <c r="B128" s="3">
        <v>2014</v>
      </c>
      <c r="C128" s="20" t="s">
        <v>121</v>
      </c>
      <c r="D128" s="30" t="s">
        <v>61</v>
      </c>
      <c r="E128" s="30" t="s">
        <v>57</v>
      </c>
      <c r="F128" s="30"/>
      <c r="G128" s="20"/>
      <c r="H128" s="20" t="s">
        <v>62</v>
      </c>
      <c r="I128" s="20" t="s">
        <v>123</v>
      </c>
      <c r="J128" s="3">
        <v>176.01084900000001</v>
      </c>
      <c r="K128" s="3">
        <v>-37.662574999999997</v>
      </c>
      <c r="L128" s="30" t="s">
        <v>110</v>
      </c>
      <c r="M128" s="31" t="b">
        <v>1</v>
      </c>
    </row>
    <row r="129" spans="1:13" x14ac:dyDescent="0.25">
      <c r="A129" s="27"/>
      <c r="B129" s="3">
        <v>2009</v>
      </c>
      <c r="C129" s="20" t="s">
        <v>121</v>
      </c>
      <c r="D129" s="30" t="s">
        <v>61</v>
      </c>
      <c r="E129" s="30" t="s">
        <v>57</v>
      </c>
      <c r="F129" s="30"/>
      <c r="G129" s="20">
        <v>750</v>
      </c>
      <c r="H129" s="20" t="s">
        <v>53</v>
      </c>
      <c r="I129" s="20" t="s">
        <v>122</v>
      </c>
      <c r="J129" s="3">
        <v>176.00393700000001</v>
      </c>
      <c r="K129" s="3">
        <v>-37.658642</v>
      </c>
      <c r="L129" s="30" t="s">
        <v>115</v>
      </c>
      <c r="M129" s="31" t="b">
        <v>1</v>
      </c>
    </row>
    <row r="130" spans="1:13" x14ac:dyDescent="0.25">
      <c r="A130" s="27"/>
      <c r="B130" s="3">
        <v>2013</v>
      </c>
      <c r="C130" s="20" t="s">
        <v>121</v>
      </c>
      <c r="D130" s="30" t="s">
        <v>61</v>
      </c>
      <c r="E130" s="30" t="s">
        <v>57</v>
      </c>
      <c r="F130" s="30"/>
      <c r="G130" s="20">
        <v>100</v>
      </c>
      <c r="H130" s="20" t="s">
        <v>50</v>
      </c>
      <c r="I130" s="20" t="s">
        <v>122</v>
      </c>
      <c r="J130" s="3">
        <v>176.011765</v>
      </c>
      <c r="K130" s="3">
        <v>-37.663100999999997</v>
      </c>
      <c r="L130" s="30" t="s">
        <v>115</v>
      </c>
      <c r="M130" s="31" t="b">
        <v>0</v>
      </c>
    </row>
    <row r="131" spans="1:13" x14ac:dyDescent="0.25">
      <c r="A131" s="27"/>
      <c r="B131" s="3">
        <v>2016</v>
      </c>
      <c r="C131" s="20" t="s">
        <v>120</v>
      </c>
      <c r="D131" s="30" t="s">
        <v>61</v>
      </c>
      <c r="E131" s="30" t="s">
        <v>57</v>
      </c>
      <c r="F131" s="30"/>
      <c r="G131" s="20">
        <v>840</v>
      </c>
      <c r="H131" s="20" t="s">
        <v>51</v>
      </c>
      <c r="I131" s="20" t="s">
        <v>122</v>
      </c>
      <c r="J131" s="3">
        <v>176.00311300000001</v>
      </c>
      <c r="K131" s="3">
        <v>-37.658175999999997</v>
      </c>
      <c r="L131" s="30" t="s">
        <v>116</v>
      </c>
      <c r="M131" s="31" t="b">
        <v>1</v>
      </c>
    </row>
    <row r="132" spans="1:13" x14ac:dyDescent="0.25">
      <c r="A132" s="27"/>
      <c r="B132" s="3">
        <v>2009</v>
      </c>
      <c r="C132" s="20" t="s">
        <v>120</v>
      </c>
      <c r="D132" s="30" t="s">
        <v>61</v>
      </c>
      <c r="E132" s="30" t="s">
        <v>57</v>
      </c>
      <c r="F132" s="30"/>
      <c r="G132" s="20">
        <v>300</v>
      </c>
      <c r="H132" s="20" t="s">
        <v>53</v>
      </c>
      <c r="I132" s="20" t="s">
        <v>122</v>
      </c>
      <c r="J132" s="3">
        <v>176.008072</v>
      </c>
      <c r="K132" s="3">
        <v>-37.661014999999999</v>
      </c>
      <c r="L132" s="30" t="s">
        <v>115</v>
      </c>
      <c r="M132" s="31" t="b">
        <v>1</v>
      </c>
    </row>
    <row r="133" spans="1:13" x14ac:dyDescent="0.25">
      <c r="A133" s="27"/>
      <c r="B133" s="3">
        <v>2018</v>
      </c>
      <c r="C133" s="20" t="s">
        <v>120</v>
      </c>
      <c r="D133" s="30" t="s">
        <v>61</v>
      </c>
      <c r="E133" s="30" t="s">
        <v>57</v>
      </c>
      <c r="F133" s="30"/>
      <c r="G133" s="20">
        <v>160</v>
      </c>
      <c r="H133" s="20" t="s">
        <v>52</v>
      </c>
      <c r="I133" s="20" t="s">
        <v>122</v>
      </c>
      <c r="J133" s="3">
        <v>176.012314</v>
      </c>
      <c r="K133" s="3">
        <v>-37.663409999999999</v>
      </c>
      <c r="L133" s="30" t="s">
        <v>116</v>
      </c>
      <c r="M133" s="31" t="b">
        <v>1</v>
      </c>
    </row>
    <row r="134" spans="1:13" x14ac:dyDescent="0.25">
      <c r="A134" s="27"/>
      <c r="B134" s="3">
        <v>2018</v>
      </c>
      <c r="C134" s="20" t="s">
        <v>121</v>
      </c>
      <c r="D134" s="30" t="s">
        <v>61</v>
      </c>
      <c r="E134" s="30" t="s">
        <v>57</v>
      </c>
      <c r="F134" s="30"/>
      <c r="G134" s="20">
        <v>50</v>
      </c>
      <c r="H134" s="20" t="s">
        <v>51</v>
      </c>
      <c r="I134" s="20" t="s">
        <v>122</v>
      </c>
      <c r="J134" s="3">
        <v>176.01037600000001</v>
      </c>
      <c r="K134" s="3">
        <v>-37.662315</v>
      </c>
      <c r="L134" s="30" t="s">
        <v>116</v>
      </c>
      <c r="M134" s="31" t="b">
        <v>1</v>
      </c>
    </row>
    <row r="135" spans="1:13" x14ac:dyDescent="0.25">
      <c r="A135" s="27"/>
      <c r="B135" s="3">
        <v>2014</v>
      </c>
      <c r="C135" s="20" t="s">
        <v>118</v>
      </c>
      <c r="D135" s="30" t="s">
        <v>61</v>
      </c>
      <c r="E135" s="30" t="s">
        <v>64</v>
      </c>
      <c r="F135" s="30"/>
      <c r="G135" s="20">
        <v>300</v>
      </c>
      <c r="H135" s="20" t="s">
        <v>51</v>
      </c>
      <c r="I135" s="20" t="s">
        <v>122</v>
      </c>
      <c r="J135" s="3">
        <v>176.041473</v>
      </c>
      <c r="K135" s="3">
        <v>-37.690010000000001</v>
      </c>
      <c r="L135" s="30" t="s">
        <v>117</v>
      </c>
      <c r="M135" s="31" t="b">
        <v>1</v>
      </c>
    </row>
    <row r="136" spans="1:13" x14ac:dyDescent="0.25">
      <c r="A136" s="27"/>
      <c r="B136" s="3">
        <v>2016</v>
      </c>
      <c r="C136" s="20" t="s">
        <v>121</v>
      </c>
      <c r="D136" s="30" t="s">
        <v>61</v>
      </c>
      <c r="E136" s="30" t="s">
        <v>64</v>
      </c>
      <c r="F136" s="30"/>
      <c r="G136" s="20">
        <v>300</v>
      </c>
      <c r="H136" s="20" t="s">
        <v>52</v>
      </c>
      <c r="I136" s="20" t="s">
        <v>122</v>
      </c>
      <c r="J136" s="3">
        <v>176.04698200000001</v>
      </c>
      <c r="K136" s="3">
        <v>-37.693126999999997</v>
      </c>
      <c r="L136" s="30" t="s">
        <v>115</v>
      </c>
      <c r="M136" s="31" t="b">
        <v>1</v>
      </c>
    </row>
    <row r="137" spans="1:13" x14ac:dyDescent="0.25">
      <c r="A137" s="27"/>
      <c r="B137" s="3">
        <v>2011</v>
      </c>
      <c r="C137" s="20" t="s">
        <v>120</v>
      </c>
      <c r="D137" s="30" t="s">
        <v>61</v>
      </c>
      <c r="E137" s="30" t="s">
        <v>64</v>
      </c>
      <c r="F137" s="30"/>
      <c r="G137" s="20">
        <v>250</v>
      </c>
      <c r="H137" s="20" t="s">
        <v>51</v>
      </c>
      <c r="I137" s="20" t="s">
        <v>122</v>
      </c>
      <c r="J137" s="3">
        <v>176.04184000000001</v>
      </c>
      <c r="K137" s="3">
        <v>-37.690361000000003</v>
      </c>
      <c r="L137" s="30" t="s">
        <v>115</v>
      </c>
      <c r="M137" s="31" t="b">
        <v>0</v>
      </c>
    </row>
    <row r="138" spans="1:13" x14ac:dyDescent="0.25">
      <c r="A138" s="27"/>
      <c r="B138" s="3">
        <v>2016</v>
      </c>
      <c r="C138" s="20" t="s">
        <v>119</v>
      </c>
      <c r="D138" s="30" t="s">
        <v>61</v>
      </c>
      <c r="E138" s="30" t="s">
        <v>64</v>
      </c>
      <c r="F138" s="30"/>
      <c r="G138" s="20">
        <v>270</v>
      </c>
      <c r="H138" s="20" t="s">
        <v>51</v>
      </c>
      <c r="I138" s="20" t="s">
        <v>122</v>
      </c>
      <c r="J138" s="3">
        <v>176.041687</v>
      </c>
      <c r="K138" s="3">
        <v>-37.690227999999998</v>
      </c>
      <c r="L138" s="30" t="s">
        <v>117</v>
      </c>
      <c r="M138" s="31" t="b">
        <v>1</v>
      </c>
    </row>
    <row r="139" spans="1:13" x14ac:dyDescent="0.25">
      <c r="A139" s="27"/>
      <c r="B139" s="3">
        <v>2014</v>
      </c>
      <c r="C139" s="20" t="s">
        <v>118</v>
      </c>
      <c r="D139" s="30" t="s">
        <v>61</v>
      </c>
      <c r="E139" s="30" t="s">
        <v>64</v>
      </c>
      <c r="F139" s="30"/>
      <c r="G139" s="20"/>
      <c r="H139" s="20" t="s">
        <v>62</v>
      </c>
      <c r="I139" s="20" t="s">
        <v>123</v>
      </c>
      <c r="J139" s="3">
        <v>176.04414399999999</v>
      </c>
      <c r="K139" s="3">
        <v>-37.691662000000001</v>
      </c>
      <c r="L139" s="30" t="s">
        <v>110</v>
      </c>
      <c r="M139" s="31" t="b">
        <v>1</v>
      </c>
    </row>
    <row r="140" spans="1:13" x14ac:dyDescent="0.25">
      <c r="A140" s="27"/>
      <c r="B140" s="3">
        <v>2018</v>
      </c>
      <c r="C140" s="20" t="s">
        <v>118</v>
      </c>
      <c r="D140" s="30" t="s">
        <v>61</v>
      </c>
      <c r="E140" s="30" t="s">
        <v>64</v>
      </c>
      <c r="F140" s="30"/>
      <c r="G140" s="20">
        <v>250</v>
      </c>
      <c r="H140" s="20" t="s">
        <v>53</v>
      </c>
      <c r="I140" s="20" t="s">
        <v>122</v>
      </c>
      <c r="J140" s="3">
        <v>176.041845</v>
      </c>
      <c r="K140" s="3">
        <v>-37.690359000000001</v>
      </c>
      <c r="L140" s="30" t="s">
        <v>117</v>
      </c>
      <c r="M140" s="31" t="b">
        <v>1</v>
      </c>
    </row>
    <row r="141" spans="1:13" x14ac:dyDescent="0.25">
      <c r="A141" s="27"/>
      <c r="B141" s="3">
        <v>2017</v>
      </c>
      <c r="C141" s="20" t="s">
        <v>120</v>
      </c>
      <c r="D141" s="30" t="s">
        <v>61</v>
      </c>
      <c r="E141" s="30" t="s">
        <v>64</v>
      </c>
      <c r="F141" s="30"/>
      <c r="G141" s="20"/>
      <c r="H141" s="20" t="s">
        <v>62</v>
      </c>
      <c r="I141" s="20" t="s">
        <v>123</v>
      </c>
      <c r="J141" s="3">
        <v>176.04414399999999</v>
      </c>
      <c r="K141" s="3">
        <v>-37.691662000000001</v>
      </c>
      <c r="L141" s="30" t="s">
        <v>116</v>
      </c>
      <c r="M141" s="31" t="b">
        <v>1</v>
      </c>
    </row>
    <row r="142" spans="1:13" x14ac:dyDescent="0.25">
      <c r="A142" s="27"/>
      <c r="B142" s="3">
        <v>2016</v>
      </c>
      <c r="C142" s="20" t="s">
        <v>121</v>
      </c>
      <c r="D142" s="30" t="s">
        <v>61</v>
      </c>
      <c r="E142" s="30" t="s">
        <v>65</v>
      </c>
      <c r="F142" s="30"/>
      <c r="G142" s="20"/>
      <c r="H142" s="20" t="s">
        <v>62</v>
      </c>
      <c r="I142" s="20" t="s">
        <v>123</v>
      </c>
      <c r="J142" s="3">
        <v>175.91502399999999</v>
      </c>
      <c r="K142" s="3">
        <v>-37.561230000000002</v>
      </c>
      <c r="L142" s="30" t="s">
        <v>110</v>
      </c>
      <c r="M142" s="31" t="b">
        <v>1</v>
      </c>
    </row>
    <row r="143" spans="1:13" x14ac:dyDescent="0.25">
      <c r="A143" s="27"/>
      <c r="B143" s="3">
        <v>2011</v>
      </c>
      <c r="C143" s="20" t="s">
        <v>121</v>
      </c>
      <c r="D143" s="30" t="s">
        <v>61</v>
      </c>
      <c r="E143" s="30" t="s">
        <v>65</v>
      </c>
      <c r="F143" s="30"/>
      <c r="G143" s="20"/>
      <c r="H143" s="20" t="s">
        <v>62</v>
      </c>
      <c r="I143" s="20" t="s">
        <v>123</v>
      </c>
      <c r="J143" s="3">
        <v>175.91502399999999</v>
      </c>
      <c r="K143" s="3">
        <v>-37.561230000000002</v>
      </c>
      <c r="L143" s="30" t="s">
        <v>116</v>
      </c>
      <c r="M143" s="31" t="b">
        <v>1</v>
      </c>
    </row>
    <row r="144" spans="1:13" x14ac:dyDescent="0.25">
      <c r="A144" s="27"/>
      <c r="B144" s="3">
        <v>2014</v>
      </c>
      <c r="C144" s="20" t="s">
        <v>120</v>
      </c>
      <c r="D144" s="30" t="s">
        <v>61</v>
      </c>
      <c r="E144" s="30" t="s">
        <v>65</v>
      </c>
      <c r="F144" s="30"/>
      <c r="G144" s="20">
        <v>15</v>
      </c>
      <c r="H144" s="20" t="s">
        <v>52</v>
      </c>
      <c r="I144" s="20" t="s">
        <v>122</v>
      </c>
      <c r="J144" s="3">
        <v>175.91494800000001</v>
      </c>
      <c r="K144" s="3">
        <v>-37.561348000000002</v>
      </c>
      <c r="L144" s="30" t="s">
        <v>116</v>
      </c>
      <c r="M144" s="31" t="b">
        <v>1</v>
      </c>
    </row>
    <row r="145" spans="1:13" x14ac:dyDescent="0.25">
      <c r="A145" s="27"/>
      <c r="B145" s="3">
        <v>2015</v>
      </c>
      <c r="C145" s="20" t="s">
        <v>121</v>
      </c>
      <c r="D145" s="30" t="s">
        <v>61</v>
      </c>
      <c r="E145" s="30" t="s">
        <v>65</v>
      </c>
      <c r="F145" s="30"/>
      <c r="G145" s="20">
        <v>300</v>
      </c>
      <c r="H145" s="20" t="s">
        <v>52</v>
      </c>
      <c r="I145" s="20" t="s">
        <v>122</v>
      </c>
      <c r="J145" s="3">
        <v>175.91355899999999</v>
      </c>
      <c r="K145" s="3">
        <v>-37.563659999999999</v>
      </c>
      <c r="L145" s="30" t="s">
        <v>116</v>
      </c>
      <c r="M145" s="31" t="b">
        <v>1</v>
      </c>
    </row>
    <row r="146" spans="1:13" x14ac:dyDescent="0.25">
      <c r="A146" s="27"/>
      <c r="B146" s="3">
        <v>2015</v>
      </c>
      <c r="C146" s="20" t="s">
        <v>121</v>
      </c>
      <c r="D146" s="30" t="s">
        <v>61</v>
      </c>
      <c r="E146" s="30" t="s">
        <v>65</v>
      </c>
      <c r="F146" s="30"/>
      <c r="G146" s="20">
        <v>210</v>
      </c>
      <c r="H146" s="20" t="s">
        <v>52</v>
      </c>
      <c r="I146" s="20" t="s">
        <v>122</v>
      </c>
      <c r="J146" s="3">
        <v>175.91400100000001</v>
      </c>
      <c r="K146" s="3">
        <v>-37.562939</v>
      </c>
      <c r="L146" s="30" t="s">
        <v>116</v>
      </c>
      <c r="M146" s="31" t="b">
        <v>1</v>
      </c>
    </row>
    <row r="147" spans="1:13" x14ac:dyDescent="0.25">
      <c r="A147" s="27"/>
      <c r="B147" s="3">
        <v>2011</v>
      </c>
      <c r="C147" s="20" t="s">
        <v>121</v>
      </c>
      <c r="D147" s="30" t="s">
        <v>61</v>
      </c>
      <c r="E147" s="30" t="s">
        <v>65</v>
      </c>
      <c r="F147" s="30"/>
      <c r="G147" s="20">
        <v>50</v>
      </c>
      <c r="H147" s="20" t="s">
        <v>52</v>
      </c>
      <c r="I147" s="20" t="s">
        <v>122</v>
      </c>
      <c r="J147" s="3">
        <v>175.91478000000001</v>
      </c>
      <c r="K147" s="3">
        <v>-37.561630000000001</v>
      </c>
      <c r="L147" s="30" t="s">
        <v>116</v>
      </c>
      <c r="M147" s="31" t="b">
        <v>1</v>
      </c>
    </row>
    <row r="148" spans="1:13" x14ac:dyDescent="0.25">
      <c r="A148" s="27"/>
      <c r="B148" s="3">
        <v>2013</v>
      </c>
      <c r="C148" s="20" t="s">
        <v>121</v>
      </c>
      <c r="D148" s="30" t="s">
        <v>61</v>
      </c>
      <c r="E148" s="30" t="s">
        <v>83</v>
      </c>
      <c r="F148" s="30"/>
      <c r="G148" s="20">
        <v>560</v>
      </c>
      <c r="H148" s="20" t="s">
        <v>52</v>
      </c>
      <c r="I148" s="20" t="s">
        <v>122</v>
      </c>
      <c r="J148" s="3">
        <v>175.91111799999999</v>
      </c>
      <c r="K148" s="3">
        <v>-37.586941000000003</v>
      </c>
      <c r="L148" s="30" t="s">
        <v>115</v>
      </c>
      <c r="M148" s="31" t="b">
        <v>1</v>
      </c>
    </row>
    <row r="149" spans="1:13" x14ac:dyDescent="0.25">
      <c r="A149" s="27"/>
      <c r="B149" s="3">
        <v>2015</v>
      </c>
      <c r="C149" s="20" t="s">
        <v>121</v>
      </c>
      <c r="D149" s="30" t="s">
        <v>61</v>
      </c>
      <c r="E149" s="30" t="s">
        <v>83</v>
      </c>
      <c r="F149" s="30"/>
      <c r="G149" s="20"/>
      <c r="H149" s="20" t="s">
        <v>62</v>
      </c>
      <c r="I149" s="20" t="s">
        <v>123</v>
      </c>
      <c r="J149" s="3">
        <v>175.912598</v>
      </c>
      <c r="K149" s="3">
        <v>-37.582058000000004</v>
      </c>
      <c r="L149" s="30" t="s">
        <v>110</v>
      </c>
      <c r="M149" s="31" t="b">
        <v>1</v>
      </c>
    </row>
    <row r="150" spans="1:13" x14ac:dyDescent="0.25">
      <c r="A150" s="27"/>
      <c r="B150" s="3">
        <v>2012</v>
      </c>
      <c r="C150" s="20" t="s">
        <v>121</v>
      </c>
      <c r="D150" s="30" t="s">
        <v>61</v>
      </c>
      <c r="E150" s="30" t="s">
        <v>83</v>
      </c>
      <c r="F150" s="30"/>
      <c r="G150" s="20">
        <v>150</v>
      </c>
      <c r="H150" s="20" t="s">
        <v>52</v>
      </c>
      <c r="I150" s="20" t="s">
        <v>122</v>
      </c>
      <c r="J150" s="3">
        <v>175.91236900000001</v>
      </c>
      <c r="K150" s="3">
        <v>-37.583396999999998</v>
      </c>
      <c r="L150" s="30" t="s">
        <v>115</v>
      </c>
      <c r="M150" s="31" t="b">
        <v>1</v>
      </c>
    </row>
    <row r="151" spans="1:13" x14ac:dyDescent="0.25">
      <c r="A151" s="27"/>
      <c r="B151" s="3">
        <v>2009</v>
      </c>
      <c r="C151" s="20" t="s">
        <v>121</v>
      </c>
      <c r="D151" s="30" t="s">
        <v>61</v>
      </c>
      <c r="E151" s="30" t="s">
        <v>83</v>
      </c>
      <c r="F151" s="30"/>
      <c r="G151" s="20"/>
      <c r="H151" s="20" t="s">
        <v>62</v>
      </c>
      <c r="I151" s="20" t="s">
        <v>123</v>
      </c>
      <c r="J151" s="3">
        <v>175.912598</v>
      </c>
      <c r="K151" s="3">
        <v>-37.582058000000004</v>
      </c>
      <c r="L151" s="30" t="s">
        <v>110</v>
      </c>
      <c r="M151" s="31" t="b">
        <v>1</v>
      </c>
    </row>
    <row r="152" spans="1:13" x14ac:dyDescent="0.25">
      <c r="A152" s="27"/>
      <c r="B152" s="3">
        <v>2018</v>
      </c>
      <c r="C152" s="20" t="s">
        <v>119</v>
      </c>
      <c r="D152" s="30" t="s">
        <v>61</v>
      </c>
      <c r="E152" s="30" t="s">
        <v>83</v>
      </c>
      <c r="F152" s="30"/>
      <c r="G152" s="20"/>
      <c r="H152" s="20" t="s">
        <v>62</v>
      </c>
      <c r="I152" s="20" t="s">
        <v>123</v>
      </c>
      <c r="J152" s="3">
        <v>175.912598</v>
      </c>
      <c r="K152" s="3">
        <v>-37.582058000000004</v>
      </c>
      <c r="L152" s="30" t="s">
        <v>110</v>
      </c>
      <c r="M152" s="31" t="b">
        <v>1</v>
      </c>
    </row>
    <row r="153" spans="1:13" x14ac:dyDescent="0.25">
      <c r="A153" s="27"/>
      <c r="B153" s="3">
        <v>2015</v>
      </c>
      <c r="C153" s="20" t="s">
        <v>121</v>
      </c>
      <c r="D153" s="30" t="s">
        <v>61</v>
      </c>
      <c r="E153" s="30" t="s">
        <v>83</v>
      </c>
      <c r="F153" s="30"/>
      <c r="G153" s="20">
        <v>350</v>
      </c>
      <c r="H153" s="20" t="s">
        <v>52</v>
      </c>
      <c r="I153" s="20" t="s">
        <v>122</v>
      </c>
      <c r="J153" s="3">
        <v>175.91188</v>
      </c>
      <c r="K153" s="3">
        <v>-37.585155</v>
      </c>
      <c r="L153" s="30" t="s">
        <v>115</v>
      </c>
      <c r="M153" s="31" t="b">
        <v>1</v>
      </c>
    </row>
    <row r="154" spans="1:13" x14ac:dyDescent="0.25">
      <c r="A154" s="27"/>
      <c r="B154" s="3">
        <v>2010</v>
      </c>
      <c r="C154" s="20" t="s">
        <v>121</v>
      </c>
      <c r="D154" s="30" t="s">
        <v>61</v>
      </c>
      <c r="E154" s="30" t="s">
        <v>83</v>
      </c>
      <c r="F154" s="30"/>
      <c r="G154" s="20">
        <v>5</v>
      </c>
      <c r="H154" s="20" t="s">
        <v>51</v>
      </c>
      <c r="I154" s="20" t="s">
        <v>122</v>
      </c>
      <c r="J154" s="3">
        <v>175.91261299999999</v>
      </c>
      <c r="K154" s="3">
        <v>-37.582011999999999</v>
      </c>
      <c r="L154" s="30" t="s">
        <v>116</v>
      </c>
      <c r="M154" s="31" t="b">
        <v>1</v>
      </c>
    </row>
    <row r="155" spans="1:13" x14ac:dyDescent="0.25">
      <c r="A155" s="27"/>
      <c r="B155" s="3">
        <v>2012</v>
      </c>
      <c r="C155" s="20" t="s">
        <v>118</v>
      </c>
      <c r="D155" s="30" t="s">
        <v>61</v>
      </c>
      <c r="E155" s="30" t="s">
        <v>83</v>
      </c>
      <c r="F155" s="30"/>
      <c r="G155" s="20">
        <v>210</v>
      </c>
      <c r="H155" s="20" t="s">
        <v>52</v>
      </c>
      <c r="I155" s="20" t="s">
        <v>122</v>
      </c>
      <c r="J155" s="3">
        <v>175.91223099999999</v>
      </c>
      <c r="K155" s="3">
        <v>-37.583922999999999</v>
      </c>
      <c r="L155" s="30" t="s">
        <v>110</v>
      </c>
      <c r="M155" s="31" t="b">
        <v>1</v>
      </c>
    </row>
    <row r="156" spans="1:13" x14ac:dyDescent="0.25">
      <c r="A156" s="27"/>
      <c r="B156" s="3">
        <v>2010</v>
      </c>
      <c r="C156" s="20" t="s">
        <v>120</v>
      </c>
      <c r="D156" s="30" t="s">
        <v>61</v>
      </c>
      <c r="E156" s="30" t="s">
        <v>83</v>
      </c>
      <c r="F156" s="30"/>
      <c r="G156" s="20"/>
      <c r="H156" s="20" t="s">
        <v>62</v>
      </c>
      <c r="I156" s="20" t="s">
        <v>123</v>
      </c>
      <c r="J156" s="3">
        <v>175.912598</v>
      </c>
      <c r="K156" s="3">
        <v>-37.582058000000004</v>
      </c>
      <c r="L156" s="30" t="s">
        <v>116</v>
      </c>
      <c r="M156" s="31" t="b">
        <v>1</v>
      </c>
    </row>
    <row r="157" spans="1:13" x14ac:dyDescent="0.25">
      <c r="A157" s="27"/>
      <c r="B157" s="3">
        <v>2012</v>
      </c>
      <c r="C157" s="20" t="s">
        <v>121</v>
      </c>
      <c r="D157" s="30" t="s">
        <v>61</v>
      </c>
      <c r="E157" s="30" t="s">
        <v>83</v>
      </c>
      <c r="F157" s="30"/>
      <c r="G157" s="20"/>
      <c r="H157" s="20" t="s">
        <v>62</v>
      </c>
      <c r="I157" s="20" t="s">
        <v>123</v>
      </c>
      <c r="J157" s="3">
        <v>175.912598</v>
      </c>
      <c r="K157" s="3">
        <v>-37.582058000000004</v>
      </c>
      <c r="L157" s="30" t="s">
        <v>110</v>
      </c>
      <c r="M157" s="31" t="b">
        <v>1</v>
      </c>
    </row>
    <row r="158" spans="1:13" x14ac:dyDescent="0.25">
      <c r="A158" s="27"/>
      <c r="B158" s="3">
        <v>2012</v>
      </c>
      <c r="C158" s="20" t="s">
        <v>119</v>
      </c>
      <c r="D158" s="30" t="s">
        <v>61</v>
      </c>
      <c r="E158" s="30" t="s">
        <v>83</v>
      </c>
      <c r="F158" s="30"/>
      <c r="G158" s="20">
        <v>500</v>
      </c>
      <c r="H158" s="20" t="s">
        <v>52</v>
      </c>
      <c r="I158" s="20" t="s">
        <v>122</v>
      </c>
      <c r="J158" s="3">
        <v>175.91133099999999</v>
      </c>
      <c r="K158" s="3">
        <v>-37.586421999999999</v>
      </c>
      <c r="L158" s="30" t="s">
        <v>115</v>
      </c>
      <c r="M158" s="31" t="b">
        <v>1</v>
      </c>
    </row>
    <row r="159" spans="1:13" x14ac:dyDescent="0.25">
      <c r="A159" s="27"/>
      <c r="B159" s="3">
        <v>2012</v>
      </c>
      <c r="C159" s="20" t="s">
        <v>120</v>
      </c>
      <c r="D159" s="30" t="s">
        <v>61</v>
      </c>
      <c r="E159" s="30" t="s">
        <v>83</v>
      </c>
      <c r="F159" s="30"/>
      <c r="G159" s="20">
        <v>100</v>
      </c>
      <c r="H159" s="20" t="s">
        <v>51</v>
      </c>
      <c r="I159" s="20" t="s">
        <v>122</v>
      </c>
      <c r="J159" s="3">
        <v>175.91255200000001</v>
      </c>
      <c r="K159" s="3">
        <v>-37.581158000000002</v>
      </c>
      <c r="L159" s="30" t="s">
        <v>115</v>
      </c>
      <c r="M159" s="31" t="b">
        <v>1</v>
      </c>
    </row>
    <row r="160" spans="1:13" x14ac:dyDescent="0.25">
      <c r="A160" s="27"/>
      <c r="B160" s="3">
        <v>2009</v>
      </c>
      <c r="C160" s="20" t="s">
        <v>121</v>
      </c>
      <c r="D160" s="30" t="s">
        <v>61</v>
      </c>
      <c r="E160" s="30" t="s">
        <v>83</v>
      </c>
      <c r="F160" s="30"/>
      <c r="G160" s="20">
        <v>200</v>
      </c>
      <c r="H160" s="20" t="s">
        <v>52</v>
      </c>
      <c r="I160" s="20" t="s">
        <v>122</v>
      </c>
      <c r="J160" s="3">
        <v>175.912262</v>
      </c>
      <c r="K160" s="3">
        <v>-37.583838999999998</v>
      </c>
      <c r="L160" s="30" t="s">
        <v>115</v>
      </c>
      <c r="M160" s="31" t="b">
        <v>1</v>
      </c>
    </row>
    <row r="161" spans="1:13" x14ac:dyDescent="0.25">
      <c r="A161" s="27"/>
      <c r="B161" s="3">
        <v>2012</v>
      </c>
      <c r="C161" s="20" t="s">
        <v>121</v>
      </c>
      <c r="D161" s="30" t="s">
        <v>61</v>
      </c>
      <c r="E161" s="30" t="s">
        <v>84</v>
      </c>
      <c r="F161" s="30"/>
      <c r="G161" s="20">
        <v>50</v>
      </c>
      <c r="H161" s="20" t="s">
        <v>50</v>
      </c>
      <c r="I161" s="20" t="s">
        <v>122</v>
      </c>
      <c r="J161" s="3">
        <v>175.99597199999999</v>
      </c>
      <c r="K161" s="3">
        <v>-37.653053</v>
      </c>
      <c r="L161" s="30" t="s">
        <v>116</v>
      </c>
      <c r="M161" s="31" t="b">
        <v>1</v>
      </c>
    </row>
    <row r="162" spans="1:13" x14ac:dyDescent="0.25">
      <c r="A162" s="27"/>
      <c r="B162" s="3">
        <v>2011</v>
      </c>
      <c r="C162" s="20" t="s">
        <v>121</v>
      </c>
      <c r="D162" s="30" t="s">
        <v>61</v>
      </c>
      <c r="E162" s="30" t="s">
        <v>84</v>
      </c>
      <c r="F162" s="30"/>
      <c r="G162" s="20">
        <v>80</v>
      </c>
      <c r="H162" s="20" t="s">
        <v>50</v>
      </c>
      <c r="I162" s="20" t="s">
        <v>122</v>
      </c>
      <c r="J162" s="3">
        <v>175.99589499999999</v>
      </c>
      <c r="K162" s="3">
        <v>-37.652794</v>
      </c>
      <c r="L162" s="30" t="s">
        <v>116</v>
      </c>
      <c r="M162" s="31" t="b">
        <v>1</v>
      </c>
    </row>
    <row r="163" spans="1:13" x14ac:dyDescent="0.25">
      <c r="A163" s="27"/>
      <c r="B163" s="3">
        <v>2012</v>
      </c>
      <c r="C163" s="20" t="s">
        <v>121</v>
      </c>
      <c r="D163" s="30" t="s">
        <v>61</v>
      </c>
      <c r="E163" s="30" t="s">
        <v>84</v>
      </c>
      <c r="F163" s="30"/>
      <c r="G163" s="20">
        <v>120</v>
      </c>
      <c r="H163" s="20" t="s">
        <v>50</v>
      </c>
      <c r="I163" s="20" t="s">
        <v>122</v>
      </c>
      <c r="J163" s="3">
        <v>175.99581900000001</v>
      </c>
      <c r="K163" s="3">
        <v>-37.652434999999997</v>
      </c>
      <c r="L163" s="30" t="s">
        <v>115</v>
      </c>
      <c r="M163" s="31" t="b">
        <v>1</v>
      </c>
    </row>
    <row r="164" spans="1:13" x14ac:dyDescent="0.25">
      <c r="A164" s="27"/>
      <c r="B164" s="3">
        <v>2012</v>
      </c>
      <c r="C164" s="20" t="s">
        <v>121</v>
      </c>
      <c r="D164" s="30" t="s">
        <v>61</v>
      </c>
      <c r="E164" s="30" t="s">
        <v>84</v>
      </c>
      <c r="F164" s="30"/>
      <c r="G164" s="20">
        <v>100</v>
      </c>
      <c r="H164" s="20" t="s">
        <v>50</v>
      </c>
      <c r="I164" s="20" t="s">
        <v>122</v>
      </c>
      <c r="J164" s="3">
        <v>175.99584999999999</v>
      </c>
      <c r="K164" s="3">
        <v>-37.652614999999997</v>
      </c>
      <c r="L164" s="30" t="s">
        <v>116</v>
      </c>
      <c r="M164" s="31" t="b">
        <v>1</v>
      </c>
    </row>
    <row r="165" spans="1:13" x14ac:dyDescent="0.25">
      <c r="A165" s="27"/>
      <c r="B165" s="3">
        <v>2010</v>
      </c>
      <c r="C165" s="20" t="s">
        <v>121</v>
      </c>
      <c r="D165" s="30" t="s">
        <v>61</v>
      </c>
      <c r="E165" s="30" t="s">
        <v>84</v>
      </c>
      <c r="F165" s="30"/>
      <c r="G165" s="20">
        <v>100</v>
      </c>
      <c r="H165" s="20" t="s">
        <v>50</v>
      </c>
      <c r="I165" s="20" t="s">
        <v>122</v>
      </c>
      <c r="J165" s="3">
        <v>175.99584999999999</v>
      </c>
      <c r="K165" s="3">
        <v>-37.652614999999997</v>
      </c>
      <c r="L165" s="30" t="s">
        <v>116</v>
      </c>
      <c r="M165" s="31" t="b">
        <v>1</v>
      </c>
    </row>
    <row r="166" spans="1:13" x14ac:dyDescent="0.25">
      <c r="A166" s="27"/>
      <c r="B166" s="3">
        <v>2011</v>
      </c>
      <c r="C166" s="20" t="s">
        <v>121</v>
      </c>
      <c r="D166" s="30" t="s">
        <v>61</v>
      </c>
      <c r="E166" s="30" t="s">
        <v>84</v>
      </c>
      <c r="F166" s="30"/>
      <c r="G166" s="20">
        <v>60</v>
      </c>
      <c r="H166" s="20" t="s">
        <v>50</v>
      </c>
      <c r="I166" s="20" t="s">
        <v>122</v>
      </c>
      <c r="J166" s="3">
        <v>175.99595600000001</v>
      </c>
      <c r="K166" s="3">
        <v>-37.652962000000002</v>
      </c>
      <c r="L166" s="30" t="s">
        <v>116</v>
      </c>
      <c r="M166" s="31" t="b">
        <v>1</v>
      </c>
    </row>
    <row r="167" spans="1:13" x14ac:dyDescent="0.25">
      <c r="A167" s="27"/>
      <c r="B167" s="3">
        <v>2017</v>
      </c>
      <c r="C167" s="20" t="s">
        <v>120</v>
      </c>
      <c r="D167" s="30" t="s">
        <v>61</v>
      </c>
      <c r="E167" s="30" t="s">
        <v>85</v>
      </c>
      <c r="F167" s="30"/>
      <c r="G167" s="20"/>
      <c r="H167" s="20" t="s">
        <v>62</v>
      </c>
      <c r="I167" s="20" t="s">
        <v>123</v>
      </c>
      <c r="J167" s="3">
        <v>175.93689000000001</v>
      </c>
      <c r="K167" s="3">
        <v>-37.604370000000003</v>
      </c>
      <c r="L167" s="30" t="s">
        <v>116</v>
      </c>
      <c r="M167" s="31" t="b">
        <v>1</v>
      </c>
    </row>
    <row r="168" spans="1:13" x14ac:dyDescent="0.25">
      <c r="A168" s="27"/>
      <c r="B168" s="3">
        <v>2013</v>
      </c>
      <c r="C168" s="20" t="s">
        <v>120</v>
      </c>
      <c r="D168" s="30" t="s">
        <v>61</v>
      </c>
      <c r="E168" s="30" t="s">
        <v>85</v>
      </c>
      <c r="F168" s="30"/>
      <c r="G168" s="20"/>
      <c r="H168" s="20" t="s">
        <v>62</v>
      </c>
      <c r="I168" s="20" t="s">
        <v>123</v>
      </c>
      <c r="J168" s="3">
        <v>175.93689000000001</v>
      </c>
      <c r="K168" s="3">
        <v>-37.604370000000003</v>
      </c>
      <c r="L168" s="30" t="s">
        <v>115</v>
      </c>
      <c r="M168" s="31" t="b">
        <v>1</v>
      </c>
    </row>
    <row r="169" spans="1:13" x14ac:dyDescent="0.25">
      <c r="A169" s="27"/>
      <c r="B169" s="3">
        <v>2009</v>
      </c>
      <c r="C169" s="20" t="s">
        <v>120</v>
      </c>
      <c r="D169" s="30" t="s">
        <v>61</v>
      </c>
      <c r="E169" s="30" t="s">
        <v>85</v>
      </c>
      <c r="F169" s="30"/>
      <c r="G169" s="20"/>
      <c r="H169" s="20" t="s">
        <v>62</v>
      </c>
      <c r="I169" s="20" t="s">
        <v>123</v>
      </c>
      <c r="J169" s="3">
        <v>175.93689000000001</v>
      </c>
      <c r="K169" s="3">
        <v>-37.604370000000003</v>
      </c>
      <c r="L169" s="30" t="s">
        <v>110</v>
      </c>
      <c r="M169" s="31" t="b">
        <v>1</v>
      </c>
    </row>
    <row r="170" spans="1:13" x14ac:dyDescent="0.25">
      <c r="A170" s="27"/>
      <c r="B170" s="3">
        <v>2018</v>
      </c>
      <c r="C170" s="20" t="s">
        <v>121</v>
      </c>
      <c r="D170" s="30" t="s">
        <v>61</v>
      </c>
      <c r="E170" s="30" t="s">
        <v>85</v>
      </c>
      <c r="F170" s="30"/>
      <c r="G170" s="20">
        <v>25</v>
      </c>
      <c r="H170" s="20" t="s">
        <v>51</v>
      </c>
      <c r="I170" s="20" t="s">
        <v>122</v>
      </c>
      <c r="J170" s="3">
        <v>175.936646</v>
      </c>
      <c r="K170" s="3">
        <v>-37.604275000000001</v>
      </c>
      <c r="L170" s="30" t="s">
        <v>115</v>
      </c>
      <c r="M170" s="31" t="b">
        <v>1</v>
      </c>
    </row>
    <row r="171" spans="1:13" x14ac:dyDescent="0.25">
      <c r="A171" s="27"/>
      <c r="B171" s="3">
        <v>2018</v>
      </c>
      <c r="C171" s="20" t="s">
        <v>120</v>
      </c>
      <c r="D171" s="30" t="s">
        <v>61</v>
      </c>
      <c r="E171" s="30" t="s">
        <v>85</v>
      </c>
      <c r="F171" s="30"/>
      <c r="G171" s="20"/>
      <c r="H171" s="20" t="s">
        <v>62</v>
      </c>
      <c r="I171" s="20" t="s">
        <v>123</v>
      </c>
      <c r="J171" s="3">
        <v>175.93689000000001</v>
      </c>
      <c r="K171" s="3">
        <v>-37.604370000000003</v>
      </c>
      <c r="L171" s="30" t="s">
        <v>116</v>
      </c>
      <c r="M171" s="31" t="b">
        <v>1</v>
      </c>
    </row>
    <row r="172" spans="1:13" x14ac:dyDescent="0.25">
      <c r="A172" s="27"/>
      <c r="B172" s="3">
        <v>2013</v>
      </c>
      <c r="C172" s="20" t="s">
        <v>120</v>
      </c>
      <c r="D172" s="30" t="s">
        <v>61</v>
      </c>
      <c r="E172" s="30" t="s">
        <v>85</v>
      </c>
      <c r="F172" s="30"/>
      <c r="G172" s="20"/>
      <c r="H172" s="20" t="s">
        <v>62</v>
      </c>
      <c r="I172" s="20" t="s">
        <v>123</v>
      </c>
      <c r="J172" s="3">
        <v>175.93689000000001</v>
      </c>
      <c r="K172" s="3">
        <v>-37.604370000000003</v>
      </c>
      <c r="L172" s="30" t="s">
        <v>110</v>
      </c>
      <c r="M172" s="31" t="b">
        <v>1</v>
      </c>
    </row>
    <row r="173" spans="1:13" x14ac:dyDescent="0.25">
      <c r="A173" s="27"/>
      <c r="B173" s="3">
        <v>2014</v>
      </c>
      <c r="C173" s="20" t="s">
        <v>121</v>
      </c>
      <c r="D173" s="30" t="s">
        <v>61</v>
      </c>
      <c r="E173" s="30" t="s">
        <v>86</v>
      </c>
      <c r="F173" s="30"/>
      <c r="G173" s="20"/>
      <c r="H173" s="20" t="s">
        <v>62</v>
      </c>
      <c r="I173" s="20" t="s">
        <v>123</v>
      </c>
      <c r="J173" s="3">
        <v>176.06474299999999</v>
      </c>
      <c r="K173" s="3">
        <v>-37.696640000000002</v>
      </c>
      <c r="L173" s="30" t="s">
        <v>116</v>
      </c>
      <c r="M173" s="31" t="b">
        <v>1</v>
      </c>
    </row>
    <row r="174" spans="1:13" x14ac:dyDescent="0.25">
      <c r="A174" s="27"/>
      <c r="B174" s="3">
        <v>2014</v>
      </c>
      <c r="C174" s="20" t="s">
        <v>121</v>
      </c>
      <c r="D174" s="30" t="s">
        <v>61</v>
      </c>
      <c r="E174" s="30" t="s">
        <v>86</v>
      </c>
      <c r="F174" s="30"/>
      <c r="G174" s="20"/>
      <c r="H174" s="20" t="s">
        <v>62</v>
      </c>
      <c r="I174" s="20" t="s">
        <v>123</v>
      </c>
      <c r="J174" s="3">
        <v>176.06474299999999</v>
      </c>
      <c r="K174" s="3">
        <v>-37.696640000000002</v>
      </c>
      <c r="L174" s="30" t="s">
        <v>110</v>
      </c>
      <c r="M174" s="31" t="b">
        <v>1</v>
      </c>
    </row>
    <row r="175" spans="1:13" x14ac:dyDescent="0.25">
      <c r="A175" s="27"/>
      <c r="B175" s="3">
        <v>2015</v>
      </c>
      <c r="C175" s="20" t="s">
        <v>121</v>
      </c>
      <c r="D175" s="30" t="s">
        <v>61</v>
      </c>
      <c r="E175" s="30" t="s">
        <v>86</v>
      </c>
      <c r="F175" s="30"/>
      <c r="G175" s="20"/>
      <c r="H175" s="20" t="s">
        <v>62</v>
      </c>
      <c r="I175" s="20" t="s">
        <v>123</v>
      </c>
      <c r="J175" s="3">
        <v>176.06474299999999</v>
      </c>
      <c r="K175" s="3">
        <v>-37.696640000000002</v>
      </c>
      <c r="L175" s="30" t="s">
        <v>116</v>
      </c>
      <c r="M175" s="31" t="b">
        <v>1</v>
      </c>
    </row>
    <row r="176" spans="1:13" x14ac:dyDescent="0.25">
      <c r="A176" s="27"/>
      <c r="B176" s="3">
        <v>2010</v>
      </c>
      <c r="C176" s="20" t="s">
        <v>121</v>
      </c>
      <c r="D176" s="30" t="s">
        <v>61</v>
      </c>
      <c r="E176" s="30" t="s">
        <v>86</v>
      </c>
      <c r="F176" s="30"/>
      <c r="G176" s="20">
        <v>200</v>
      </c>
      <c r="H176" s="20" t="s">
        <v>50</v>
      </c>
      <c r="I176" s="20" t="s">
        <v>122</v>
      </c>
      <c r="J176" s="3">
        <v>176.066956</v>
      </c>
      <c r="K176" s="3">
        <v>-37.696998999999998</v>
      </c>
      <c r="L176" s="30" t="s">
        <v>115</v>
      </c>
      <c r="M176" s="31" t="b">
        <v>1</v>
      </c>
    </row>
    <row r="177" spans="1:13" x14ac:dyDescent="0.25">
      <c r="A177" s="27"/>
      <c r="B177" s="3">
        <v>2013</v>
      </c>
      <c r="C177" s="20" t="s">
        <v>120</v>
      </c>
      <c r="D177" s="30" t="s">
        <v>61</v>
      </c>
      <c r="E177" s="30" t="s">
        <v>86</v>
      </c>
      <c r="F177" s="30"/>
      <c r="G177" s="20">
        <v>300</v>
      </c>
      <c r="H177" s="20" t="s">
        <v>53</v>
      </c>
      <c r="I177" s="20" t="s">
        <v>122</v>
      </c>
      <c r="J177" s="3">
        <v>176.061386</v>
      </c>
      <c r="K177" s="3">
        <v>-37.697006000000002</v>
      </c>
      <c r="L177" s="30" t="s">
        <v>116</v>
      </c>
      <c r="M177" s="31" t="b">
        <v>1</v>
      </c>
    </row>
    <row r="178" spans="1:13" x14ac:dyDescent="0.25">
      <c r="A178" s="27"/>
      <c r="B178" s="3">
        <v>2013</v>
      </c>
      <c r="C178" s="20" t="s">
        <v>121</v>
      </c>
      <c r="D178" s="30" t="s">
        <v>61</v>
      </c>
      <c r="E178" s="30" t="s">
        <v>86</v>
      </c>
      <c r="F178" s="30"/>
      <c r="G178" s="20">
        <v>20</v>
      </c>
      <c r="H178" s="20" t="s">
        <v>51</v>
      </c>
      <c r="I178" s="20" t="s">
        <v>122</v>
      </c>
      <c r="J178" s="3">
        <v>175.95077499999999</v>
      </c>
      <c r="K178" s="3">
        <v>-37.616970000000002</v>
      </c>
      <c r="L178" s="30" t="s">
        <v>116</v>
      </c>
      <c r="M178" s="31" t="b">
        <v>1</v>
      </c>
    </row>
    <row r="179" spans="1:13" x14ac:dyDescent="0.25">
      <c r="A179" s="27"/>
      <c r="B179" s="3">
        <v>2014</v>
      </c>
      <c r="C179" s="20" t="s">
        <v>120</v>
      </c>
      <c r="D179" s="30" t="s">
        <v>61</v>
      </c>
      <c r="E179" s="30" t="s">
        <v>86</v>
      </c>
      <c r="F179" s="30"/>
      <c r="G179" s="20"/>
      <c r="H179" s="20" t="s">
        <v>62</v>
      </c>
      <c r="I179" s="20" t="s">
        <v>123</v>
      </c>
      <c r="J179" s="3">
        <v>176.06474299999999</v>
      </c>
      <c r="K179" s="3">
        <v>-37.696640000000002</v>
      </c>
      <c r="L179" s="30" t="s">
        <v>116</v>
      </c>
      <c r="M179" s="31" t="b">
        <v>1</v>
      </c>
    </row>
    <row r="180" spans="1:13" x14ac:dyDescent="0.25">
      <c r="A180" s="27"/>
      <c r="B180" s="3">
        <v>2009</v>
      </c>
      <c r="C180" s="20" t="s">
        <v>121</v>
      </c>
      <c r="D180" s="30" t="s">
        <v>61</v>
      </c>
      <c r="E180" s="30" t="s">
        <v>86</v>
      </c>
      <c r="F180" s="30"/>
      <c r="G180" s="20"/>
      <c r="H180" s="20" t="s">
        <v>62</v>
      </c>
      <c r="I180" s="20" t="s">
        <v>123</v>
      </c>
      <c r="J180" s="3">
        <v>176.06474299999999</v>
      </c>
      <c r="K180" s="3">
        <v>-37.696632000000001</v>
      </c>
      <c r="L180" s="30" t="s">
        <v>110</v>
      </c>
      <c r="M180" s="31" t="b">
        <v>1</v>
      </c>
    </row>
    <row r="181" spans="1:13" x14ac:dyDescent="0.25">
      <c r="A181" s="27"/>
      <c r="B181" s="3">
        <v>2013</v>
      </c>
      <c r="C181" s="20" t="s">
        <v>120</v>
      </c>
      <c r="D181" s="30" t="s">
        <v>61</v>
      </c>
      <c r="E181" s="30" t="s">
        <v>86</v>
      </c>
      <c r="F181" s="30"/>
      <c r="G181" s="20">
        <v>250</v>
      </c>
      <c r="H181" s="20" t="s">
        <v>50</v>
      </c>
      <c r="I181" s="20" t="s">
        <v>122</v>
      </c>
      <c r="J181" s="3">
        <v>176.06753499999999</v>
      </c>
      <c r="K181" s="3">
        <v>-37.696990999999997</v>
      </c>
      <c r="L181" s="30" t="s">
        <v>117</v>
      </c>
      <c r="M181" s="31" t="b">
        <v>1</v>
      </c>
    </row>
    <row r="182" spans="1:13" x14ac:dyDescent="0.25">
      <c r="A182" s="27"/>
      <c r="B182" s="3">
        <v>2014</v>
      </c>
      <c r="C182" s="20" t="s">
        <v>118</v>
      </c>
      <c r="D182" s="30" t="s">
        <v>61</v>
      </c>
      <c r="E182" s="30" t="s">
        <v>86</v>
      </c>
      <c r="F182" s="30"/>
      <c r="G182" s="20">
        <v>30</v>
      </c>
      <c r="H182" s="20" t="s">
        <v>50</v>
      </c>
      <c r="I182" s="20" t="s">
        <v>122</v>
      </c>
      <c r="J182" s="3">
        <v>176.065079</v>
      </c>
      <c r="K182" s="3">
        <v>-37.696677999999999</v>
      </c>
      <c r="L182" s="30" t="s">
        <v>117</v>
      </c>
      <c r="M182" s="31" t="b">
        <v>1</v>
      </c>
    </row>
    <row r="183" spans="1:13" x14ac:dyDescent="0.25">
      <c r="A183" s="27"/>
      <c r="B183" s="3">
        <v>2015</v>
      </c>
      <c r="C183" s="20" t="s">
        <v>121</v>
      </c>
      <c r="D183" s="30" t="s">
        <v>61</v>
      </c>
      <c r="E183" s="30" t="s">
        <v>86</v>
      </c>
      <c r="F183" s="30"/>
      <c r="G183" s="20">
        <v>50</v>
      </c>
      <c r="H183" s="20" t="s">
        <v>50</v>
      </c>
      <c r="I183" s="20" t="s">
        <v>122</v>
      </c>
      <c r="J183" s="3">
        <v>176.06530799999999</v>
      </c>
      <c r="K183" s="3">
        <v>-37.696708999999998</v>
      </c>
      <c r="L183" s="30" t="s">
        <v>115</v>
      </c>
      <c r="M183" s="31" t="b">
        <v>1</v>
      </c>
    </row>
    <row r="184" spans="1:13" x14ac:dyDescent="0.25">
      <c r="A184" s="27"/>
      <c r="B184" s="3">
        <v>2015</v>
      </c>
      <c r="C184" s="20" t="s">
        <v>121</v>
      </c>
      <c r="D184" s="30" t="s">
        <v>61</v>
      </c>
      <c r="E184" s="30" t="s">
        <v>86</v>
      </c>
      <c r="F184" s="30"/>
      <c r="G184" s="20">
        <v>340</v>
      </c>
      <c r="H184" s="20" t="s">
        <v>50</v>
      </c>
      <c r="I184" s="20" t="s">
        <v>122</v>
      </c>
      <c r="J184" s="3">
        <v>176.068512</v>
      </c>
      <c r="K184" s="3">
        <v>-37.696823000000002</v>
      </c>
      <c r="L184" s="30" t="s">
        <v>116</v>
      </c>
      <c r="M184" s="31" t="b">
        <v>1</v>
      </c>
    </row>
    <row r="185" spans="1:13" x14ac:dyDescent="0.25">
      <c r="A185" s="27"/>
      <c r="B185" s="3">
        <v>2010</v>
      </c>
      <c r="C185" s="20" t="s">
        <v>121</v>
      </c>
      <c r="D185" s="30" t="s">
        <v>61</v>
      </c>
      <c r="E185" s="30" t="s">
        <v>86</v>
      </c>
      <c r="F185" s="30"/>
      <c r="G185" s="20">
        <v>70</v>
      </c>
      <c r="H185" s="20" t="s">
        <v>50</v>
      </c>
      <c r="I185" s="20" t="s">
        <v>122</v>
      </c>
      <c r="J185" s="3">
        <v>176.06552099999999</v>
      </c>
      <c r="K185" s="3">
        <v>-37.696747000000002</v>
      </c>
      <c r="L185" s="30" t="s">
        <v>115</v>
      </c>
      <c r="M185" s="31" t="b">
        <v>1</v>
      </c>
    </row>
    <row r="186" spans="1:13" x14ac:dyDescent="0.25">
      <c r="A186" s="27"/>
      <c r="B186" s="3">
        <v>2018</v>
      </c>
      <c r="C186" s="20" t="s">
        <v>120</v>
      </c>
      <c r="D186" s="30" t="s">
        <v>61</v>
      </c>
      <c r="E186" s="30" t="s">
        <v>87</v>
      </c>
      <c r="F186" s="30"/>
      <c r="G186" s="20">
        <v>300</v>
      </c>
      <c r="H186" s="20" t="s">
        <v>52</v>
      </c>
      <c r="I186" s="20" t="s">
        <v>122</v>
      </c>
      <c r="J186" s="3">
        <v>175.913025</v>
      </c>
      <c r="K186" s="3">
        <v>-37.596420000000002</v>
      </c>
      <c r="L186" s="30" t="s">
        <v>115</v>
      </c>
      <c r="M186" s="31" t="b">
        <v>1</v>
      </c>
    </row>
    <row r="187" spans="1:13" x14ac:dyDescent="0.25">
      <c r="A187" s="27"/>
      <c r="B187" s="3">
        <v>2009</v>
      </c>
      <c r="C187" s="20" t="s">
        <v>120</v>
      </c>
      <c r="D187" s="30" t="s">
        <v>61</v>
      </c>
      <c r="E187" s="30" t="s">
        <v>87</v>
      </c>
      <c r="F187" s="30"/>
      <c r="G187" s="20">
        <v>100</v>
      </c>
      <c r="H187" s="20" t="s">
        <v>52</v>
      </c>
      <c r="I187" s="20" t="s">
        <v>122</v>
      </c>
      <c r="J187" s="3">
        <v>175.911652</v>
      </c>
      <c r="K187" s="3">
        <v>-37.595001000000003</v>
      </c>
      <c r="L187" s="30" t="s">
        <v>115</v>
      </c>
      <c r="M187" s="31" t="b">
        <v>1</v>
      </c>
    </row>
    <row r="188" spans="1:13" x14ac:dyDescent="0.25">
      <c r="A188" s="27"/>
      <c r="B188" s="3">
        <v>2009</v>
      </c>
      <c r="C188" s="20" t="s">
        <v>120</v>
      </c>
      <c r="D188" s="30" t="s">
        <v>61</v>
      </c>
      <c r="E188" s="30" t="s">
        <v>87</v>
      </c>
      <c r="F188" s="30"/>
      <c r="G188" s="20">
        <v>500</v>
      </c>
      <c r="H188" s="20" t="s">
        <v>52</v>
      </c>
      <c r="I188" s="20" t="s">
        <v>122</v>
      </c>
      <c r="J188" s="3">
        <v>175.91450499999999</v>
      </c>
      <c r="K188" s="3">
        <v>-37.597771000000002</v>
      </c>
      <c r="L188" s="30" t="s">
        <v>115</v>
      </c>
      <c r="M188" s="31" t="b">
        <v>1</v>
      </c>
    </row>
    <row r="189" spans="1:13" x14ac:dyDescent="0.25">
      <c r="A189" s="27"/>
      <c r="B189" s="3">
        <v>2018</v>
      </c>
      <c r="C189" s="20" t="s">
        <v>121</v>
      </c>
      <c r="D189" s="30" t="s">
        <v>61</v>
      </c>
      <c r="E189" s="30" t="s">
        <v>87</v>
      </c>
      <c r="F189" s="30"/>
      <c r="G189" s="20">
        <v>190</v>
      </c>
      <c r="H189" s="20" t="s">
        <v>52</v>
      </c>
      <c r="I189" s="20" t="s">
        <v>122</v>
      </c>
      <c r="J189" s="3">
        <v>175.91217</v>
      </c>
      <c r="K189" s="3">
        <v>-37.595692</v>
      </c>
      <c r="L189" s="30" t="s">
        <v>115</v>
      </c>
      <c r="M189" s="31" t="b">
        <v>1</v>
      </c>
    </row>
    <row r="190" spans="1:13" x14ac:dyDescent="0.25">
      <c r="A190" s="27"/>
      <c r="B190" s="3">
        <v>2017</v>
      </c>
      <c r="C190" s="20" t="s">
        <v>121</v>
      </c>
      <c r="D190" s="30" t="s">
        <v>61</v>
      </c>
      <c r="E190" s="30" t="s">
        <v>87</v>
      </c>
      <c r="F190" s="30"/>
      <c r="G190" s="20">
        <v>300</v>
      </c>
      <c r="H190" s="20" t="s">
        <v>52</v>
      </c>
      <c r="I190" s="20" t="s">
        <v>122</v>
      </c>
      <c r="J190" s="3">
        <v>175.913025</v>
      </c>
      <c r="K190" s="3">
        <v>-37.596420000000002</v>
      </c>
      <c r="L190" s="30" t="s">
        <v>115</v>
      </c>
      <c r="M190" s="31" t="b">
        <v>1</v>
      </c>
    </row>
    <row r="191" spans="1:13" x14ac:dyDescent="0.25">
      <c r="A191" s="27"/>
      <c r="B191" s="3">
        <v>2011</v>
      </c>
      <c r="C191" s="20" t="s">
        <v>120</v>
      </c>
      <c r="D191" s="30" t="s">
        <v>61</v>
      </c>
      <c r="E191" s="30" t="s">
        <v>87</v>
      </c>
      <c r="F191" s="30"/>
      <c r="G191" s="20">
        <v>100</v>
      </c>
      <c r="H191" s="20" t="s">
        <v>52</v>
      </c>
      <c r="I191" s="20" t="s">
        <v>122</v>
      </c>
      <c r="J191" s="3">
        <v>175.91166699999999</v>
      </c>
      <c r="K191" s="3">
        <v>-37.595001000000003</v>
      </c>
      <c r="L191" s="30" t="s">
        <v>115</v>
      </c>
      <c r="M191" s="31" t="b">
        <v>1</v>
      </c>
    </row>
    <row r="192" spans="1:13" x14ac:dyDescent="0.25">
      <c r="A192" s="27"/>
      <c r="B192" s="3">
        <v>2014</v>
      </c>
      <c r="C192" s="20" t="s">
        <v>120</v>
      </c>
      <c r="D192" s="30" t="s">
        <v>61</v>
      </c>
      <c r="E192" s="30" t="s">
        <v>87</v>
      </c>
      <c r="F192" s="30"/>
      <c r="G192" s="20">
        <v>100</v>
      </c>
      <c r="H192" s="20" t="s">
        <v>52</v>
      </c>
      <c r="I192" s="20" t="s">
        <v>122</v>
      </c>
      <c r="J192" s="3">
        <v>175.91166699999999</v>
      </c>
      <c r="K192" s="3">
        <v>-37.595001000000003</v>
      </c>
      <c r="L192" s="30" t="s">
        <v>115</v>
      </c>
      <c r="M192" s="31" t="b">
        <v>1</v>
      </c>
    </row>
    <row r="193" spans="1:13" x14ac:dyDescent="0.25">
      <c r="A193" s="27"/>
      <c r="B193" s="3">
        <v>2010</v>
      </c>
      <c r="C193" s="20" t="s">
        <v>121</v>
      </c>
      <c r="D193" s="30" t="s">
        <v>61</v>
      </c>
      <c r="E193" s="30" t="s">
        <v>66</v>
      </c>
      <c r="F193" s="30"/>
      <c r="G193" s="20"/>
      <c r="H193" s="20" t="s">
        <v>62</v>
      </c>
      <c r="I193" s="20" t="s">
        <v>123</v>
      </c>
      <c r="J193" s="3">
        <v>175.91502399999999</v>
      </c>
      <c r="K193" s="3">
        <v>-37.561230000000002</v>
      </c>
      <c r="L193" s="30" t="s">
        <v>110</v>
      </c>
      <c r="M193" s="31" t="b">
        <v>1</v>
      </c>
    </row>
    <row r="194" spans="1:13" x14ac:dyDescent="0.25">
      <c r="A194" s="27"/>
      <c r="B194" s="3">
        <v>2018</v>
      </c>
      <c r="C194" s="20" t="s">
        <v>120</v>
      </c>
      <c r="D194" s="30" t="s">
        <v>61</v>
      </c>
      <c r="E194" s="30" t="s">
        <v>66</v>
      </c>
      <c r="F194" s="30"/>
      <c r="G194" s="20"/>
      <c r="H194" s="20" t="s">
        <v>62</v>
      </c>
      <c r="I194" s="20" t="s">
        <v>123</v>
      </c>
      <c r="J194" s="3">
        <v>175.91502399999999</v>
      </c>
      <c r="K194" s="3">
        <v>-37.561230000000002</v>
      </c>
      <c r="L194" s="30" t="s">
        <v>110</v>
      </c>
      <c r="M194" s="31" t="b">
        <v>1</v>
      </c>
    </row>
    <row r="195" spans="1:13" x14ac:dyDescent="0.25">
      <c r="A195" s="27"/>
      <c r="B195" s="3">
        <v>2012</v>
      </c>
      <c r="C195" s="20" t="s">
        <v>121</v>
      </c>
      <c r="D195" s="30" t="s">
        <v>61</v>
      </c>
      <c r="E195" s="30" t="s">
        <v>66</v>
      </c>
      <c r="F195" s="30"/>
      <c r="G195" s="20">
        <v>800</v>
      </c>
      <c r="H195" s="20" t="s">
        <v>52</v>
      </c>
      <c r="I195" s="20" t="s">
        <v>122</v>
      </c>
      <c r="J195" s="3">
        <v>175.911102</v>
      </c>
      <c r="K195" s="3">
        <v>-37.567715</v>
      </c>
      <c r="L195" s="30" t="s">
        <v>116</v>
      </c>
      <c r="M195" s="31" t="b">
        <v>1</v>
      </c>
    </row>
    <row r="196" spans="1:13" x14ac:dyDescent="0.25">
      <c r="A196" s="27"/>
      <c r="B196" s="3">
        <v>2012</v>
      </c>
      <c r="C196" s="20" t="s">
        <v>120</v>
      </c>
      <c r="D196" s="30" t="s">
        <v>61</v>
      </c>
      <c r="E196" s="30" t="s">
        <v>66</v>
      </c>
      <c r="F196" s="30"/>
      <c r="G196" s="20">
        <v>450</v>
      </c>
      <c r="H196" s="20" t="s">
        <v>52</v>
      </c>
      <c r="I196" s="20" t="s">
        <v>122</v>
      </c>
      <c r="J196" s="3">
        <v>175.91279599999999</v>
      </c>
      <c r="K196" s="3">
        <v>-37.564880000000002</v>
      </c>
      <c r="L196" s="30" t="s">
        <v>116</v>
      </c>
      <c r="M196" s="31" t="b">
        <v>1</v>
      </c>
    </row>
    <row r="197" spans="1:13" x14ac:dyDescent="0.25">
      <c r="A197" s="27"/>
      <c r="B197" s="3">
        <v>2016</v>
      </c>
      <c r="C197" s="20" t="s">
        <v>121</v>
      </c>
      <c r="D197" s="30" t="s">
        <v>61</v>
      </c>
      <c r="E197" s="30" t="s">
        <v>66</v>
      </c>
      <c r="F197" s="30"/>
      <c r="G197" s="20"/>
      <c r="H197" s="20" t="s">
        <v>62</v>
      </c>
      <c r="I197" s="20" t="s">
        <v>123</v>
      </c>
      <c r="J197" s="3">
        <v>175.91502399999999</v>
      </c>
      <c r="K197" s="3">
        <v>-37.561230000000002</v>
      </c>
      <c r="L197" s="30" t="s">
        <v>110</v>
      </c>
      <c r="M197" s="31" t="b">
        <v>1</v>
      </c>
    </row>
    <row r="198" spans="1:13" x14ac:dyDescent="0.25">
      <c r="A198" s="27"/>
      <c r="B198" s="3">
        <v>2009</v>
      </c>
      <c r="C198" s="20" t="s">
        <v>121</v>
      </c>
      <c r="D198" s="30" t="s">
        <v>61</v>
      </c>
      <c r="E198" s="30" t="s">
        <v>67</v>
      </c>
      <c r="F198" s="30"/>
      <c r="G198" s="20"/>
      <c r="H198" s="20" t="s">
        <v>62</v>
      </c>
      <c r="I198" s="20" t="s">
        <v>123</v>
      </c>
      <c r="J198" s="3">
        <v>176.07287600000001</v>
      </c>
      <c r="K198" s="3">
        <v>-37.695881</v>
      </c>
      <c r="L198" s="30" t="s">
        <v>110</v>
      </c>
      <c r="M198" s="31" t="b">
        <v>1</v>
      </c>
    </row>
    <row r="199" spans="1:13" x14ac:dyDescent="0.25">
      <c r="A199" s="27"/>
      <c r="B199" s="3">
        <v>2012</v>
      </c>
      <c r="C199" s="20" t="s">
        <v>119</v>
      </c>
      <c r="D199" s="30" t="s">
        <v>61</v>
      </c>
      <c r="E199" s="30" t="s">
        <v>67</v>
      </c>
      <c r="F199" s="30"/>
      <c r="G199" s="20"/>
      <c r="H199" s="20" t="s">
        <v>62</v>
      </c>
      <c r="I199" s="20" t="s">
        <v>123</v>
      </c>
      <c r="J199" s="3">
        <v>176.07286099999999</v>
      </c>
      <c r="K199" s="3">
        <v>-37.695881</v>
      </c>
      <c r="L199" s="30" t="s">
        <v>110</v>
      </c>
      <c r="M199" s="31" t="b">
        <v>1</v>
      </c>
    </row>
    <row r="200" spans="1:13" x14ac:dyDescent="0.25">
      <c r="A200" s="27"/>
      <c r="B200" s="3">
        <v>2011</v>
      </c>
      <c r="C200" s="20" t="s">
        <v>121</v>
      </c>
      <c r="D200" s="30" t="s">
        <v>61</v>
      </c>
      <c r="E200" s="30" t="s">
        <v>67</v>
      </c>
      <c r="F200" s="30"/>
      <c r="G200" s="20">
        <v>20</v>
      </c>
      <c r="H200" s="20" t="s">
        <v>53</v>
      </c>
      <c r="I200" s="20" t="s">
        <v>122</v>
      </c>
      <c r="J200" s="3">
        <v>176.07264699999999</v>
      </c>
      <c r="K200" s="3">
        <v>-37.695919000000004</v>
      </c>
      <c r="L200" s="30" t="s">
        <v>116</v>
      </c>
      <c r="M200" s="31" t="b">
        <v>1</v>
      </c>
    </row>
    <row r="201" spans="1:13" x14ac:dyDescent="0.25">
      <c r="A201" s="27"/>
      <c r="B201" s="3">
        <v>2013</v>
      </c>
      <c r="C201" s="20" t="s">
        <v>120</v>
      </c>
      <c r="D201" s="30" t="s">
        <v>61</v>
      </c>
      <c r="E201" s="30" t="s">
        <v>67</v>
      </c>
      <c r="F201" s="30"/>
      <c r="G201" s="20"/>
      <c r="H201" s="20" t="s">
        <v>62</v>
      </c>
      <c r="I201" s="20" t="s">
        <v>123</v>
      </c>
      <c r="J201" s="3">
        <v>176.07286099999999</v>
      </c>
      <c r="K201" s="3">
        <v>-37.695881</v>
      </c>
      <c r="L201" s="30" t="s">
        <v>110</v>
      </c>
      <c r="M201" s="31" t="b">
        <v>1</v>
      </c>
    </row>
    <row r="202" spans="1:13" x14ac:dyDescent="0.25">
      <c r="A202" s="27"/>
      <c r="B202" s="3">
        <v>2018</v>
      </c>
      <c r="C202" s="20" t="s">
        <v>120</v>
      </c>
      <c r="D202" s="30" t="s">
        <v>61</v>
      </c>
      <c r="E202" s="30" t="s">
        <v>67</v>
      </c>
      <c r="F202" s="30"/>
      <c r="G202" s="20">
        <v>250</v>
      </c>
      <c r="H202" s="20" t="s">
        <v>53</v>
      </c>
      <c r="I202" s="20" t="s">
        <v>122</v>
      </c>
      <c r="J202" s="3">
        <v>176.07012900000001</v>
      </c>
      <c r="K202" s="3">
        <v>-37.696465000000003</v>
      </c>
      <c r="L202" s="30" t="s">
        <v>115</v>
      </c>
      <c r="M202" s="31" t="b">
        <v>1</v>
      </c>
    </row>
    <row r="203" spans="1:13" x14ac:dyDescent="0.25">
      <c r="A203" s="27"/>
      <c r="B203" s="3">
        <v>2009</v>
      </c>
      <c r="C203" s="20" t="s">
        <v>121</v>
      </c>
      <c r="D203" s="30" t="s">
        <v>61</v>
      </c>
      <c r="E203" s="30" t="s">
        <v>67</v>
      </c>
      <c r="F203" s="30"/>
      <c r="G203" s="20"/>
      <c r="H203" s="20" t="s">
        <v>62</v>
      </c>
      <c r="I203" s="20" t="s">
        <v>123</v>
      </c>
      <c r="J203" s="3">
        <v>176.07287600000001</v>
      </c>
      <c r="K203" s="3">
        <v>-37.695881</v>
      </c>
      <c r="L203" s="30" t="s">
        <v>116</v>
      </c>
      <c r="M203" s="31" t="b">
        <v>1</v>
      </c>
    </row>
    <row r="204" spans="1:13" x14ac:dyDescent="0.25">
      <c r="A204" s="27"/>
      <c r="B204" s="3">
        <v>2015</v>
      </c>
      <c r="C204" s="20" t="s">
        <v>120</v>
      </c>
      <c r="D204" s="30" t="s">
        <v>61</v>
      </c>
      <c r="E204" s="30" t="s">
        <v>67</v>
      </c>
      <c r="F204" s="30"/>
      <c r="G204" s="20"/>
      <c r="H204" s="20" t="s">
        <v>62</v>
      </c>
      <c r="I204" s="20" t="s">
        <v>123</v>
      </c>
      <c r="J204" s="3">
        <v>176.07286099999999</v>
      </c>
      <c r="K204" s="3">
        <v>-37.695881</v>
      </c>
      <c r="L204" s="30" t="s">
        <v>110</v>
      </c>
      <c r="M204" s="31" t="b">
        <v>1</v>
      </c>
    </row>
    <row r="205" spans="1:13" x14ac:dyDescent="0.25">
      <c r="A205" s="27"/>
      <c r="B205" s="3">
        <v>2016</v>
      </c>
      <c r="C205" s="20" t="s">
        <v>121</v>
      </c>
      <c r="D205" s="30" t="s">
        <v>61</v>
      </c>
      <c r="E205" s="30" t="s">
        <v>67</v>
      </c>
      <c r="F205" s="30"/>
      <c r="G205" s="20"/>
      <c r="H205" s="20" t="s">
        <v>62</v>
      </c>
      <c r="I205" s="20" t="s">
        <v>123</v>
      </c>
      <c r="J205" s="3">
        <v>176.07286099999999</v>
      </c>
      <c r="K205" s="3">
        <v>-37.695881</v>
      </c>
      <c r="L205" s="30" t="s">
        <v>110</v>
      </c>
      <c r="M205" s="31" t="b">
        <v>1</v>
      </c>
    </row>
    <row r="206" spans="1:13" x14ac:dyDescent="0.25">
      <c r="A206" s="27"/>
      <c r="B206" s="3">
        <v>2017</v>
      </c>
      <c r="C206" s="20" t="s">
        <v>121</v>
      </c>
      <c r="D206" s="30" t="s">
        <v>61</v>
      </c>
      <c r="E206" s="30" t="s">
        <v>67</v>
      </c>
      <c r="F206" s="30"/>
      <c r="G206" s="20"/>
      <c r="H206" s="20" t="s">
        <v>62</v>
      </c>
      <c r="I206" s="20" t="s">
        <v>123</v>
      </c>
      <c r="J206" s="3">
        <v>176.07286099999999</v>
      </c>
      <c r="K206" s="3">
        <v>-37.695881</v>
      </c>
      <c r="L206" s="30" t="s">
        <v>116</v>
      </c>
      <c r="M206" s="31" t="b">
        <v>1</v>
      </c>
    </row>
    <row r="207" spans="1:13" x14ac:dyDescent="0.25">
      <c r="A207" s="27"/>
      <c r="B207" s="3">
        <v>2011</v>
      </c>
      <c r="C207" s="20" t="s">
        <v>121</v>
      </c>
      <c r="D207" s="30" t="s">
        <v>61</v>
      </c>
      <c r="E207" s="30" t="s">
        <v>67</v>
      </c>
      <c r="F207" s="30"/>
      <c r="G207" s="20"/>
      <c r="H207" s="20" t="s">
        <v>62</v>
      </c>
      <c r="I207" s="20" t="s">
        <v>123</v>
      </c>
      <c r="J207" s="3">
        <v>176.07286099999999</v>
      </c>
      <c r="K207" s="3">
        <v>-37.695881</v>
      </c>
      <c r="L207" s="30" t="s">
        <v>110</v>
      </c>
      <c r="M207" s="31" t="b">
        <v>1</v>
      </c>
    </row>
    <row r="208" spans="1:13" x14ac:dyDescent="0.25">
      <c r="A208" s="27"/>
      <c r="B208" s="3">
        <v>2015</v>
      </c>
      <c r="C208" s="20" t="s">
        <v>121</v>
      </c>
      <c r="D208" s="30" t="s">
        <v>61</v>
      </c>
      <c r="E208" s="30" t="s">
        <v>67</v>
      </c>
      <c r="F208" s="30"/>
      <c r="G208" s="20">
        <v>40</v>
      </c>
      <c r="H208" s="20" t="s">
        <v>53</v>
      </c>
      <c r="I208" s="20" t="s">
        <v>122</v>
      </c>
      <c r="J208" s="3">
        <v>176.07243299999999</v>
      </c>
      <c r="K208" s="3">
        <v>-37.695953000000003</v>
      </c>
      <c r="L208" s="30" t="s">
        <v>110</v>
      </c>
      <c r="M208" s="31" t="b">
        <v>1</v>
      </c>
    </row>
    <row r="209" spans="1:13" x14ac:dyDescent="0.25">
      <c r="A209" s="27"/>
      <c r="B209" s="3">
        <v>2009</v>
      </c>
      <c r="C209" s="20" t="s">
        <v>121</v>
      </c>
      <c r="D209" s="30" t="s">
        <v>61</v>
      </c>
      <c r="E209" s="30" t="s">
        <v>67</v>
      </c>
      <c r="F209" s="30"/>
      <c r="G209" s="20"/>
      <c r="H209" s="20" t="s">
        <v>62</v>
      </c>
      <c r="I209" s="20" t="s">
        <v>123</v>
      </c>
      <c r="J209" s="3">
        <v>176.07287600000001</v>
      </c>
      <c r="K209" s="3">
        <v>-37.695881</v>
      </c>
      <c r="L209" s="30" t="s">
        <v>116</v>
      </c>
      <c r="M209" s="31" t="b">
        <v>1</v>
      </c>
    </row>
    <row r="210" spans="1:13" x14ac:dyDescent="0.25">
      <c r="A210" s="27"/>
      <c r="B210" s="3">
        <v>2015</v>
      </c>
      <c r="C210" s="20" t="s">
        <v>121</v>
      </c>
      <c r="D210" s="30" t="s">
        <v>61</v>
      </c>
      <c r="E210" s="30" t="s">
        <v>67</v>
      </c>
      <c r="F210" s="30"/>
      <c r="G210" s="20"/>
      <c r="H210" s="20" t="s">
        <v>62</v>
      </c>
      <c r="I210" s="20" t="s">
        <v>123</v>
      </c>
      <c r="J210" s="3">
        <v>176.07286099999999</v>
      </c>
      <c r="K210" s="3">
        <v>-37.695881</v>
      </c>
      <c r="L210" s="30" t="s">
        <v>110</v>
      </c>
      <c r="M210" s="31" t="b">
        <v>1</v>
      </c>
    </row>
    <row r="211" spans="1:13" x14ac:dyDescent="0.25">
      <c r="A211" s="27"/>
      <c r="B211" s="3">
        <v>2017</v>
      </c>
      <c r="C211" s="20" t="s">
        <v>120</v>
      </c>
      <c r="D211" s="30" t="s">
        <v>61</v>
      </c>
      <c r="E211" s="30" t="s">
        <v>67</v>
      </c>
      <c r="F211" s="30"/>
      <c r="G211" s="20"/>
      <c r="H211" s="20" t="s">
        <v>62</v>
      </c>
      <c r="I211" s="20" t="s">
        <v>123</v>
      </c>
      <c r="J211" s="3">
        <v>176.07286099999999</v>
      </c>
      <c r="K211" s="3">
        <v>-37.695881</v>
      </c>
      <c r="L211" s="30" t="s">
        <v>115</v>
      </c>
      <c r="M211" s="31" t="b">
        <v>1</v>
      </c>
    </row>
    <row r="212" spans="1:13" x14ac:dyDescent="0.25">
      <c r="A212" s="27"/>
      <c r="B212" s="3">
        <v>2018</v>
      </c>
      <c r="C212" s="20" t="s">
        <v>119</v>
      </c>
      <c r="D212" s="30" t="s">
        <v>61</v>
      </c>
      <c r="E212" s="30" t="s">
        <v>67</v>
      </c>
      <c r="F212" s="30"/>
      <c r="G212" s="20">
        <v>370</v>
      </c>
      <c r="H212" s="20" t="s">
        <v>53</v>
      </c>
      <c r="I212" s="20" t="s">
        <v>122</v>
      </c>
      <c r="J212" s="3">
        <v>176.06883199999999</v>
      </c>
      <c r="K212" s="3">
        <v>-37.696758000000003</v>
      </c>
      <c r="L212" s="30" t="s">
        <v>115</v>
      </c>
      <c r="M212" s="31" t="b">
        <v>1</v>
      </c>
    </row>
    <row r="213" spans="1:13" x14ac:dyDescent="0.25">
      <c r="A213" s="27"/>
      <c r="B213" s="3">
        <v>2009</v>
      </c>
      <c r="C213" s="20" t="s">
        <v>121</v>
      </c>
      <c r="D213" s="30" t="s">
        <v>61</v>
      </c>
      <c r="E213" s="30" t="s">
        <v>67</v>
      </c>
      <c r="F213" s="30"/>
      <c r="G213" s="20"/>
      <c r="H213" s="20" t="s">
        <v>62</v>
      </c>
      <c r="I213" s="20" t="s">
        <v>123</v>
      </c>
      <c r="J213" s="3">
        <v>176.07287600000001</v>
      </c>
      <c r="K213" s="3">
        <v>-37.695881</v>
      </c>
      <c r="L213" s="30" t="s">
        <v>115</v>
      </c>
      <c r="M213" s="31" t="b">
        <v>1</v>
      </c>
    </row>
    <row r="214" spans="1:13" x14ac:dyDescent="0.25">
      <c r="A214" s="27"/>
      <c r="B214" s="3">
        <v>2010</v>
      </c>
      <c r="C214" s="20" t="s">
        <v>120</v>
      </c>
      <c r="D214" s="30" t="s">
        <v>61</v>
      </c>
      <c r="E214" s="30" t="s">
        <v>67</v>
      </c>
      <c r="F214" s="30"/>
      <c r="G214" s="20"/>
      <c r="H214" s="20" t="s">
        <v>62</v>
      </c>
      <c r="I214" s="20" t="s">
        <v>123</v>
      </c>
      <c r="J214" s="3">
        <v>176.07286099999999</v>
      </c>
      <c r="K214" s="3">
        <v>-37.695881</v>
      </c>
      <c r="L214" s="30" t="s">
        <v>110</v>
      </c>
      <c r="M214" s="31" t="b">
        <v>1</v>
      </c>
    </row>
    <row r="215" spans="1:13" x14ac:dyDescent="0.25">
      <c r="A215" s="27"/>
      <c r="B215" s="3">
        <v>2010</v>
      </c>
      <c r="C215" s="20" t="s">
        <v>121</v>
      </c>
      <c r="D215" s="30" t="s">
        <v>61</v>
      </c>
      <c r="E215" s="30" t="s">
        <v>67</v>
      </c>
      <c r="F215" s="30"/>
      <c r="G215" s="20">
        <v>100</v>
      </c>
      <c r="H215" s="20" t="s">
        <v>53</v>
      </c>
      <c r="I215" s="20" t="s">
        <v>122</v>
      </c>
      <c r="J215" s="3">
        <v>176.071777</v>
      </c>
      <c r="K215" s="3">
        <v>-37.696106</v>
      </c>
      <c r="L215" s="30" t="s">
        <v>116</v>
      </c>
      <c r="M215" s="31" t="b">
        <v>1</v>
      </c>
    </row>
    <row r="216" spans="1:13" x14ac:dyDescent="0.25">
      <c r="A216" s="27"/>
      <c r="B216" s="3">
        <v>2012</v>
      </c>
      <c r="C216" s="20" t="s">
        <v>120</v>
      </c>
      <c r="D216" s="30" t="s">
        <v>61</v>
      </c>
      <c r="E216" s="30" t="s">
        <v>67</v>
      </c>
      <c r="F216" s="30"/>
      <c r="G216" s="20">
        <v>80</v>
      </c>
      <c r="H216" s="20" t="s">
        <v>53</v>
      </c>
      <c r="I216" s="20" t="s">
        <v>122</v>
      </c>
      <c r="J216" s="3">
        <v>176.071991</v>
      </c>
      <c r="K216" s="3">
        <v>-37.696055999999999</v>
      </c>
      <c r="L216" s="30" t="s">
        <v>116</v>
      </c>
      <c r="M216" s="31" t="b">
        <v>0</v>
      </c>
    </row>
    <row r="217" spans="1:13" x14ac:dyDescent="0.25">
      <c r="A217" s="27"/>
      <c r="B217" s="3">
        <v>2011</v>
      </c>
      <c r="C217" s="20" t="s">
        <v>121</v>
      </c>
      <c r="D217" s="30" t="s">
        <v>61</v>
      </c>
      <c r="E217" s="30" t="s">
        <v>67</v>
      </c>
      <c r="F217" s="30"/>
      <c r="G217" s="20"/>
      <c r="H217" s="20" t="s">
        <v>62</v>
      </c>
      <c r="I217" s="20" t="s">
        <v>123</v>
      </c>
      <c r="J217" s="3">
        <v>176.07287600000001</v>
      </c>
      <c r="K217" s="3">
        <v>-37.695881</v>
      </c>
      <c r="L217" s="30" t="s">
        <v>110</v>
      </c>
      <c r="M217" s="31" t="b">
        <v>1</v>
      </c>
    </row>
    <row r="218" spans="1:13" x14ac:dyDescent="0.25">
      <c r="A218" s="27"/>
      <c r="B218" s="3">
        <v>2011</v>
      </c>
      <c r="C218" s="20" t="s">
        <v>121</v>
      </c>
      <c r="D218" s="30" t="s">
        <v>61</v>
      </c>
      <c r="E218" s="30" t="s">
        <v>67</v>
      </c>
      <c r="F218" s="30"/>
      <c r="G218" s="20"/>
      <c r="H218" s="20" t="s">
        <v>62</v>
      </c>
      <c r="I218" s="20" t="s">
        <v>123</v>
      </c>
      <c r="J218" s="3">
        <v>176.07287600000001</v>
      </c>
      <c r="K218" s="3">
        <v>-37.695881</v>
      </c>
      <c r="L218" s="30" t="s">
        <v>110</v>
      </c>
      <c r="M218" s="31" t="b">
        <v>1</v>
      </c>
    </row>
    <row r="219" spans="1:13" x14ac:dyDescent="0.25">
      <c r="A219" s="27"/>
      <c r="B219" s="3">
        <v>2017</v>
      </c>
      <c r="C219" s="20" t="s">
        <v>121</v>
      </c>
      <c r="D219" s="30" t="s">
        <v>61</v>
      </c>
      <c r="E219" s="30" t="s">
        <v>88</v>
      </c>
      <c r="F219" s="30"/>
      <c r="G219" s="20">
        <v>180</v>
      </c>
      <c r="H219" s="20" t="s">
        <v>52</v>
      </c>
      <c r="I219" s="20" t="s">
        <v>122</v>
      </c>
      <c r="J219" s="3">
        <v>175.95619199999999</v>
      </c>
      <c r="K219" s="3">
        <v>-37.626781000000001</v>
      </c>
      <c r="L219" s="30" t="s">
        <v>115</v>
      </c>
      <c r="M219" s="31" t="b">
        <v>1</v>
      </c>
    </row>
    <row r="220" spans="1:13" x14ac:dyDescent="0.25">
      <c r="A220" s="27"/>
      <c r="B220" s="3">
        <v>2018</v>
      </c>
      <c r="C220" s="20" t="s">
        <v>119</v>
      </c>
      <c r="D220" s="30" t="s">
        <v>61</v>
      </c>
      <c r="E220" s="30" t="s">
        <v>88</v>
      </c>
      <c r="F220" s="30"/>
      <c r="G220" s="20">
        <v>130</v>
      </c>
      <c r="H220" s="20" t="s">
        <v>52</v>
      </c>
      <c r="I220" s="20" t="s">
        <v>122</v>
      </c>
      <c r="J220" s="3">
        <v>175.955872</v>
      </c>
      <c r="K220" s="3">
        <v>-37.626410999999997</v>
      </c>
      <c r="L220" s="30" t="s">
        <v>116</v>
      </c>
      <c r="M220" s="31" t="b">
        <v>1</v>
      </c>
    </row>
    <row r="221" spans="1:13" x14ac:dyDescent="0.25">
      <c r="A221" s="27"/>
      <c r="B221" s="3">
        <v>2013</v>
      </c>
      <c r="C221" s="20" t="s">
        <v>121</v>
      </c>
      <c r="D221" s="30" t="s">
        <v>61</v>
      </c>
      <c r="E221" s="30" t="s">
        <v>88</v>
      </c>
      <c r="F221" s="30"/>
      <c r="G221" s="20">
        <v>80</v>
      </c>
      <c r="H221" s="20" t="s">
        <v>51</v>
      </c>
      <c r="I221" s="20" t="s">
        <v>122</v>
      </c>
      <c r="J221" s="3">
        <v>175.95459</v>
      </c>
      <c r="K221" s="3">
        <v>-37.624813000000003</v>
      </c>
      <c r="L221" s="30" t="s">
        <v>116</v>
      </c>
      <c r="M221" s="31" t="b">
        <v>0</v>
      </c>
    </row>
    <row r="222" spans="1:13" x14ac:dyDescent="0.25">
      <c r="A222" s="27"/>
      <c r="B222" s="3">
        <v>2011</v>
      </c>
      <c r="C222" s="20" t="s">
        <v>120</v>
      </c>
      <c r="D222" s="30" t="s">
        <v>61</v>
      </c>
      <c r="E222" s="30" t="s">
        <v>88</v>
      </c>
      <c r="F222" s="30"/>
      <c r="G222" s="20">
        <v>300</v>
      </c>
      <c r="H222" s="20" t="s">
        <v>51</v>
      </c>
      <c r="I222" s="20" t="s">
        <v>122</v>
      </c>
      <c r="J222" s="3">
        <v>175.95320100000001</v>
      </c>
      <c r="K222" s="3">
        <v>-37.623173000000001</v>
      </c>
      <c r="L222" s="30" t="s">
        <v>115</v>
      </c>
      <c r="M222" s="31" t="b">
        <v>1</v>
      </c>
    </row>
    <row r="223" spans="1:13" x14ac:dyDescent="0.25">
      <c r="A223" s="27"/>
      <c r="B223" s="3">
        <v>2016</v>
      </c>
      <c r="C223" s="20" t="s">
        <v>120</v>
      </c>
      <c r="D223" s="30" t="s">
        <v>61</v>
      </c>
      <c r="E223" s="30" t="s">
        <v>88</v>
      </c>
      <c r="F223" s="30"/>
      <c r="G223" s="20"/>
      <c r="H223" s="20" t="s">
        <v>62</v>
      </c>
      <c r="I223" s="20" t="s">
        <v>123</v>
      </c>
      <c r="J223" s="3">
        <v>175.95507799999999</v>
      </c>
      <c r="K223" s="3">
        <v>-37.625422999999998</v>
      </c>
      <c r="L223" s="30" t="s">
        <v>115</v>
      </c>
      <c r="M223" s="31" t="b">
        <v>1</v>
      </c>
    </row>
    <row r="224" spans="1:13" x14ac:dyDescent="0.25">
      <c r="A224" s="27"/>
      <c r="B224" s="3">
        <v>2015</v>
      </c>
      <c r="C224" s="20" t="s">
        <v>121</v>
      </c>
      <c r="D224" s="30" t="s">
        <v>61</v>
      </c>
      <c r="E224" s="30" t="s">
        <v>88</v>
      </c>
      <c r="F224" s="30"/>
      <c r="G224" s="20">
        <v>1000</v>
      </c>
      <c r="H224" s="20" t="s">
        <v>52</v>
      </c>
      <c r="I224" s="20" t="s">
        <v>122</v>
      </c>
      <c r="J224" s="3">
        <v>175.95845</v>
      </c>
      <c r="K224" s="3">
        <v>-37.633465000000001</v>
      </c>
      <c r="L224" s="30" t="s">
        <v>115</v>
      </c>
      <c r="M224" s="31" t="b">
        <v>1</v>
      </c>
    </row>
    <row r="225" spans="1:13" x14ac:dyDescent="0.25">
      <c r="A225" s="27"/>
      <c r="B225" s="3">
        <v>2016</v>
      </c>
      <c r="C225" s="20" t="s">
        <v>121</v>
      </c>
      <c r="D225" s="30" t="s">
        <v>61</v>
      </c>
      <c r="E225" s="30" t="s">
        <v>88</v>
      </c>
      <c r="F225" s="30"/>
      <c r="G225" s="20">
        <v>200</v>
      </c>
      <c r="H225" s="20" t="s">
        <v>52</v>
      </c>
      <c r="I225" s="20" t="s">
        <v>122</v>
      </c>
      <c r="J225" s="3">
        <v>175.95631399999999</v>
      </c>
      <c r="K225" s="3">
        <v>-37.626933999999999</v>
      </c>
      <c r="L225" s="30" t="s">
        <v>115</v>
      </c>
      <c r="M225" s="31" t="b">
        <v>1</v>
      </c>
    </row>
    <row r="226" spans="1:13" x14ac:dyDescent="0.25">
      <c r="A226" s="27"/>
      <c r="B226" s="3">
        <v>2013</v>
      </c>
      <c r="C226" s="20" t="s">
        <v>119</v>
      </c>
      <c r="D226" s="30" t="s">
        <v>61</v>
      </c>
      <c r="E226" s="30" t="s">
        <v>58</v>
      </c>
      <c r="F226" s="30"/>
      <c r="G226" s="20"/>
      <c r="H226" s="20" t="s">
        <v>62</v>
      </c>
      <c r="I226" s="20" t="s">
        <v>123</v>
      </c>
      <c r="J226" s="3">
        <v>176.04006999999999</v>
      </c>
      <c r="K226" s="3">
        <v>-37.688423</v>
      </c>
      <c r="L226" s="30" t="s">
        <v>116</v>
      </c>
      <c r="M226" s="31" t="b">
        <v>1</v>
      </c>
    </row>
    <row r="227" spans="1:13" x14ac:dyDescent="0.25">
      <c r="A227" s="27"/>
      <c r="B227" s="3">
        <v>2014</v>
      </c>
      <c r="C227" s="20" t="s">
        <v>119</v>
      </c>
      <c r="D227" s="30" t="s">
        <v>61</v>
      </c>
      <c r="E227" s="30" t="s">
        <v>58</v>
      </c>
      <c r="F227" s="30"/>
      <c r="G227" s="20"/>
      <c r="H227" s="20" t="s">
        <v>62</v>
      </c>
      <c r="I227" s="20" t="s">
        <v>123</v>
      </c>
      <c r="J227" s="3">
        <v>176.04006999999999</v>
      </c>
      <c r="K227" s="3">
        <v>-37.688423</v>
      </c>
      <c r="L227" s="30" t="s">
        <v>116</v>
      </c>
      <c r="M227" s="31" t="b">
        <v>1</v>
      </c>
    </row>
    <row r="228" spans="1:13" x14ac:dyDescent="0.25">
      <c r="A228" s="27"/>
      <c r="B228" s="3">
        <v>2010</v>
      </c>
      <c r="C228" s="20" t="s">
        <v>120</v>
      </c>
      <c r="D228" s="30" t="s">
        <v>61</v>
      </c>
      <c r="E228" s="30" t="s">
        <v>58</v>
      </c>
      <c r="F228" s="30"/>
      <c r="G228" s="20"/>
      <c r="H228" s="20" t="s">
        <v>62</v>
      </c>
      <c r="I228" s="20" t="s">
        <v>123</v>
      </c>
      <c r="J228" s="3">
        <v>176.04006999999999</v>
      </c>
      <c r="K228" s="3">
        <v>-37.688423</v>
      </c>
      <c r="L228" s="30" t="s">
        <v>116</v>
      </c>
      <c r="M228" s="31" t="b">
        <v>1</v>
      </c>
    </row>
    <row r="229" spans="1:13" x14ac:dyDescent="0.25">
      <c r="A229" s="27"/>
      <c r="B229" s="3">
        <v>2018</v>
      </c>
      <c r="C229" s="20" t="s">
        <v>119</v>
      </c>
      <c r="D229" s="30" t="s">
        <v>61</v>
      </c>
      <c r="E229" s="30" t="s">
        <v>58</v>
      </c>
      <c r="F229" s="30"/>
      <c r="G229" s="20">
        <v>50</v>
      </c>
      <c r="H229" s="20" t="s">
        <v>52</v>
      </c>
      <c r="I229" s="20" t="s">
        <v>122</v>
      </c>
      <c r="J229" s="3">
        <v>176.04040499999999</v>
      </c>
      <c r="K229" s="3">
        <v>-37.688782000000003</v>
      </c>
      <c r="L229" s="30" t="s">
        <v>115</v>
      </c>
      <c r="M229" s="31" t="b">
        <v>1</v>
      </c>
    </row>
    <row r="230" spans="1:13" x14ac:dyDescent="0.25">
      <c r="A230" s="27"/>
      <c r="B230" s="3">
        <v>2014</v>
      </c>
      <c r="C230" s="20" t="s">
        <v>121</v>
      </c>
      <c r="D230" s="30" t="s">
        <v>61</v>
      </c>
      <c r="E230" s="30" t="s">
        <v>58</v>
      </c>
      <c r="F230" s="30"/>
      <c r="G230" s="20">
        <v>15</v>
      </c>
      <c r="H230" s="20" t="s">
        <v>51</v>
      </c>
      <c r="I230" s="20" t="s">
        <v>122</v>
      </c>
      <c r="J230" s="3">
        <v>176.03997799999999</v>
      </c>
      <c r="K230" s="3">
        <v>-37.688308999999997</v>
      </c>
      <c r="L230" s="30" t="s">
        <v>116</v>
      </c>
      <c r="M230" s="31" t="b">
        <v>1</v>
      </c>
    </row>
    <row r="231" spans="1:13" x14ac:dyDescent="0.25">
      <c r="A231" s="27"/>
      <c r="B231" s="3">
        <v>2018</v>
      </c>
      <c r="C231" s="20" t="s">
        <v>120</v>
      </c>
      <c r="D231" s="30" t="s">
        <v>61</v>
      </c>
      <c r="E231" s="30" t="s">
        <v>58</v>
      </c>
      <c r="F231" s="30"/>
      <c r="G231" s="20">
        <v>160</v>
      </c>
      <c r="H231" s="20" t="s">
        <v>52</v>
      </c>
      <c r="I231" s="20" t="s">
        <v>122</v>
      </c>
      <c r="J231" s="3">
        <v>176.041122</v>
      </c>
      <c r="K231" s="3">
        <v>-37.689594</v>
      </c>
      <c r="L231" s="30" t="s">
        <v>116</v>
      </c>
      <c r="M231" s="31" t="b">
        <v>1</v>
      </c>
    </row>
    <row r="232" spans="1:13" x14ac:dyDescent="0.25">
      <c r="A232" s="27"/>
      <c r="B232" s="3">
        <v>2018</v>
      </c>
      <c r="C232" s="20" t="s">
        <v>121</v>
      </c>
      <c r="D232" s="30" t="s">
        <v>61</v>
      </c>
      <c r="E232" s="30" t="s">
        <v>68</v>
      </c>
      <c r="F232" s="30"/>
      <c r="G232" s="20"/>
      <c r="H232" s="20" t="s">
        <v>62</v>
      </c>
      <c r="I232" s="20" t="s">
        <v>123</v>
      </c>
      <c r="J232" s="3">
        <v>176.01509100000001</v>
      </c>
      <c r="K232" s="3">
        <v>-37.665081000000001</v>
      </c>
      <c r="L232" s="30" t="s">
        <v>115</v>
      </c>
      <c r="M232" s="31" t="b">
        <v>1</v>
      </c>
    </row>
    <row r="233" spans="1:13" x14ac:dyDescent="0.25">
      <c r="A233" s="27"/>
      <c r="B233" s="3">
        <v>2009</v>
      </c>
      <c r="C233" s="20" t="s">
        <v>121</v>
      </c>
      <c r="D233" s="30" t="s">
        <v>61</v>
      </c>
      <c r="E233" s="30" t="s">
        <v>68</v>
      </c>
      <c r="F233" s="30"/>
      <c r="G233" s="20">
        <v>300</v>
      </c>
      <c r="H233" s="20" t="s">
        <v>52</v>
      </c>
      <c r="I233" s="20" t="s">
        <v>122</v>
      </c>
      <c r="J233" s="3">
        <v>176.01753199999999</v>
      </c>
      <c r="K233" s="3">
        <v>-37.666953999999997</v>
      </c>
      <c r="L233" s="30" t="s">
        <v>116</v>
      </c>
      <c r="M233" s="31" t="b">
        <v>1</v>
      </c>
    </row>
    <row r="234" spans="1:13" x14ac:dyDescent="0.25">
      <c r="A234" s="27"/>
      <c r="B234" s="3">
        <v>2017</v>
      </c>
      <c r="C234" s="20" t="s">
        <v>120</v>
      </c>
      <c r="D234" s="30" t="s">
        <v>61</v>
      </c>
      <c r="E234" s="30" t="s">
        <v>68</v>
      </c>
      <c r="F234" s="30"/>
      <c r="G234" s="20"/>
      <c r="H234" s="20" t="s">
        <v>62</v>
      </c>
      <c r="I234" s="20" t="s">
        <v>123</v>
      </c>
      <c r="J234" s="3">
        <v>176.01509100000001</v>
      </c>
      <c r="K234" s="3">
        <v>-37.665081000000001</v>
      </c>
      <c r="L234" s="30" t="s">
        <v>110</v>
      </c>
      <c r="M234" s="31" t="b">
        <v>1</v>
      </c>
    </row>
    <row r="235" spans="1:13" x14ac:dyDescent="0.25">
      <c r="A235" s="27"/>
      <c r="B235" s="3">
        <v>2018</v>
      </c>
      <c r="C235" s="20" t="s">
        <v>121</v>
      </c>
      <c r="D235" s="30" t="s">
        <v>61</v>
      </c>
      <c r="E235" s="30" t="s">
        <v>68</v>
      </c>
      <c r="F235" s="30"/>
      <c r="G235" s="20"/>
      <c r="H235" s="20" t="s">
        <v>62</v>
      </c>
      <c r="I235" s="20" t="s">
        <v>123</v>
      </c>
      <c r="J235" s="3">
        <v>176.01509100000001</v>
      </c>
      <c r="K235" s="3">
        <v>-37.665081000000001</v>
      </c>
      <c r="L235" s="30" t="s">
        <v>110</v>
      </c>
      <c r="M235" s="31" t="b">
        <v>1</v>
      </c>
    </row>
    <row r="236" spans="1:13" x14ac:dyDescent="0.25">
      <c r="A236" s="27"/>
      <c r="B236" s="3">
        <v>2009</v>
      </c>
      <c r="C236" s="20" t="s">
        <v>121</v>
      </c>
      <c r="D236" s="30" t="s">
        <v>61</v>
      </c>
      <c r="E236" s="30" t="s">
        <v>68</v>
      </c>
      <c r="F236" s="30"/>
      <c r="G236" s="20">
        <v>10</v>
      </c>
      <c r="H236" s="20" t="s">
        <v>52</v>
      </c>
      <c r="I236" s="20" t="s">
        <v>122</v>
      </c>
      <c r="J236" s="3">
        <v>176.01518200000001</v>
      </c>
      <c r="K236" s="3">
        <v>-37.665142000000003</v>
      </c>
      <c r="L236" s="30" t="s">
        <v>115</v>
      </c>
      <c r="M236" s="31" t="b">
        <v>1</v>
      </c>
    </row>
    <row r="237" spans="1:13" x14ac:dyDescent="0.25">
      <c r="A237" s="27"/>
      <c r="B237" s="3">
        <v>2010</v>
      </c>
      <c r="C237" s="20" t="s">
        <v>119</v>
      </c>
      <c r="D237" s="30" t="s">
        <v>61</v>
      </c>
      <c r="E237" s="30" t="s">
        <v>68</v>
      </c>
      <c r="F237" s="30"/>
      <c r="G237" s="20"/>
      <c r="H237" s="20" t="s">
        <v>62</v>
      </c>
      <c r="I237" s="20" t="s">
        <v>123</v>
      </c>
      <c r="J237" s="3">
        <v>176.01509100000001</v>
      </c>
      <c r="K237" s="3">
        <v>-37.665081000000001</v>
      </c>
      <c r="L237" s="30" t="s">
        <v>110</v>
      </c>
      <c r="M237" s="31" t="b">
        <v>1</v>
      </c>
    </row>
    <row r="238" spans="1:13" x14ac:dyDescent="0.25">
      <c r="A238" s="27"/>
      <c r="B238" s="3">
        <v>2011</v>
      </c>
      <c r="C238" s="20" t="s">
        <v>120</v>
      </c>
      <c r="D238" s="30" t="s">
        <v>61</v>
      </c>
      <c r="E238" s="30" t="s">
        <v>68</v>
      </c>
      <c r="F238" s="30"/>
      <c r="G238" s="20">
        <v>700</v>
      </c>
      <c r="H238" s="20" t="s">
        <v>52</v>
      </c>
      <c r="I238" s="20" t="s">
        <v>122</v>
      </c>
      <c r="J238" s="3">
        <v>176.02082799999999</v>
      </c>
      <c r="K238" s="3">
        <v>-37.669437000000002</v>
      </c>
      <c r="L238" s="30" t="s">
        <v>115</v>
      </c>
      <c r="M238" s="31" t="b">
        <v>1</v>
      </c>
    </row>
    <row r="239" spans="1:13" x14ac:dyDescent="0.25">
      <c r="A239" s="27"/>
      <c r="B239" s="3">
        <v>2009</v>
      </c>
      <c r="C239" s="20" t="s">
        <v>120</v>
      </c>
      <c r="D239" s="30" t="s">
        <v>61</v>
      </c>
      <c r="E239" s="30" t="s">
        <v>68</v>
      </c>
      <c r="F239" s="30"/>
      <c r="G239" s="20"/>
      <c r="H239" s="20" t="s">
        <v>62</v>
      </c>
      <c r="I239" s="20" t="s">
        <v>123</v>
      </c>
      <c r="J239" s="3">
        <v>176.015106</v>
      </c>
      <c r="K239" s="3">
        <v>-37.665076999999997</v>
      </c>
      <c r="L239" s="30" t="s">
        <v>110</v>
      </c>
      <c r="M239" s="31" t="b">
        <v>1</v>
      </c>
    </row>
    <row r="240" spans="1:13" x14ac:dyDescent="0.25">
      <c r="A240" s="27"/>
      <c r="B240" s="3">
        <v>2012</v>
      </c>
      <c r="C240" s="20" t="s">
        <v>121</v>
      </c>
      <c r="D240" s="30" t="s">
        <v>61</v>
      </c>
      <c r="E240" s="30" t="s">
        <v>68</v>
      </c>
      <c r="F240" s="30"/>
      <c r="G240" s="20">
        <v>20</v>
      </c>
      <c r="H240" s="20" t="s">
        <v>51</v>
      </c>
      <c r="I240" s="20" t="s">
        <v>122</v>
      </c>
      <c r="J240" s="3">
        <v>176.014938</v>
      </c>
      <c r="K240" s="3">
        <v>-37.664959000000003</v>
      </c>
      <c r="L240" s="30" t="s">
        <v>115</v>
      </c>
      <c r="M240" s="31" t="b">
        <v>1</v>
      </c>
    </row>
    <row r="241" spans="1:13" x14ac:dyDescent="0.25">
      <c r="A241" s="27"/>
      <c r="B241" s="3">
        <v>2009</v>
      </c>
      <c r="C241" s="20" t="s">
        <v>121</v>
      </c>
      <c r="D241" s="30" t="s">
        <v>61</v>
      </c>
      <c r="E241" s="30" t="s">
        <v>68</v>
      </c>
      <c r="F241" s="30"/>
      <c r="G241" s="20">
        <v>2000</v>
      </c>
      <c r="H241" s="20" t="s">
        <v>51</v>
      </c>
      <c r="I241" s="20" t="s">
        <v>122</v>
      </c>
      <c r="J241" s="3">
        <v>175.99678</v>
      </c>
      <c r="K241" s="3">
        <v>-37.654499000000001</v>
      </c>
      <c r="L241" s="30" t="s">
        <v>116</v>
      </c>
      <c r="M241" s="31" t="b">
        <v>0</v>
      </c>
    </row>
    <row r="242" spans="1:13" x14ac:dyDescent="0.25">
      <c r="A242" s="27"/>
      <c r="B242" s="3">
        <v>2018</v>
      </c>
      <c r="C242" s="20" t="s">
        <v>121</v>
      </c>
      <c r="D242" s="30" t="s">
        <v>61</v>
      </c>
      <c r="E242" s="30" t="s">
        <v>68</v>
      </c>
      <c r="F242" s="30"/>
      <c r="G242" s="20">
        <v>880</v>
      </c>
      <c r="H242" s="20" t="s">
        <v>52</v>
      </c>
      <c r="I242" s="20" t="s">
        <v>122</v>
      </c>
      <c r="J242" s="3">
        <v>176.021683</v>
      </c>
      <c r="K242" s="3">
        <v>-37.670883000000003</v>
      </c>
      <c r="L242" s="30" t="s">
        <v>115</v>
      </c>
      <c r="M242" s="31" t="b">
        <v>1</v>
      </c>
    </row>
    <row r="243" spans="1:13" x14ac:dyDescent="0.25">
      <c r="A243" s="27"/>
      <c r="B243" s="3">
        <v>2009</v>
      </c>
      <c r="C243" s="20" t="s">
        <v>121</v>
      </c>
      <c r="D243" s="30" t="s">
        <v>61</v>
      </c>
      <c r="E243" s="30" t="s">
        <v>68</v>
      </c>
      <c r="F243" s="30"/>
      <c r="G243" s="20"/>
      <c r="H243" s="20" t="s">
        <v>62</v>
      </c>
      <c r="I243" s="20" t="s">
        <v>123</v>
      </c>
      <c r="J243" s="3">
        <v>176.015106</v>
      </c>
      <c r="K243" s="3">
        <v>-37.665076999999997</v>
      </c>
      <c r="L243" s="30" t="s">
        <v>110</v>
      </c>
      <c r="M243" s="31" t="b">
        <v>1</v>
      </c>
    </row>
    <row r="244" spans="1:13" x14ac:dyDescent="0.25">
      <c r="A244" s="27"/>
      <c r="B244" s="3">
        <v>2016</v>
      </c>
      <c r="C244" s="20" t="s">
        <v>119</v>
      </c>
      <c r="D244" s="30" t="s">
        <v>61</v>
      </c>
      <c r="E244" s="30" t="s">
        <v>68</v>
      </c>
      <c r="F244" s="30"/>
      <c r="G244" s="20"/>
      <c r="H244" s="20" t="s">
        <v>62</v>
      </c>
      <c r="I244" s="20" t="s">
        <v>123</v>
      </c>
      <c r="J244" s="3">
        <v>176.01509100000001</v>
      </c>
      <c r="K244" s="3">
        <v>-37.665081000000001</v>
      </c>
      <c r="L244" s="30" t="s">
        <v>110</v>
      </c>
      <c r="M244" s="31" t="b">
        <v>1</v>
      </c>
    </row>
    <row r="245" spans="1:13" x14ac:dyDescent="0.25">
      <c r="A245" s="27"/>
      <c r="B245" s="3">
        <v>2016</v>
      </c>
      <c r="C245" s="20" t="s">
        <v>121</v>
      </c>
      <c r="D245" s="30" t="s">
        <v>61</v>
      </c>
      <c r="E245" s="30" t="s">
        <v>68</v>
      </c>
      <c r="F245" s="30"/>
      <c r="G245" s="20"/>
      <c r="H245" s="20" t="s">
        <v>62</v>
      </c>
      <c r="I245" s="20" t="s">
        <v>123</v>
      </c>
      <c r="J245" s="3">
        <v>176.01509100000001</v>
      </c>
      <c r="K245" s="3">
        <v>-37.665081000000001</v>
      </c>
      <c r="L245" s="30" t="s">
        <v>110</v>
      </c>
      <c r="M245" s="31" t="b">
        <v>1</v>
      </c>
    </row>
    <row r="246" spans="1:13" x14ac:dyDescent="0.25">
      <c r="A246" s="27"/>
      <c r="B246" s="3">
        <v>2010</v>
      </c>
      <c r="C246" s="20" t="s">
        <v>121</v>
      </c>
      <c r="D246" s="30" t="s">
        <v>61</v>
      </c>
      <c r="E246" s="30" t="s">
        <v>68</v>
      </c>
      <c r="F246" s="30"/>
      <c r="G246" s="20"/>
      <c r="H246" s="20" t="s">
        <v>62</v>
      </c>
      <c r="I246" s="20" t="s">
        <v>123</v>
      </c>
      <c r="J246" s="3">
        <v>176.015106</v>
      </c>
      <c r="K246" s="3">
        <v>-37.665076999999997</v>
      </c>
      <c r="L246" s="30" t="s">
        <v>110</v>
      </c>
      <c r="M246" s="31" t="b">
        <v>1</v>
      </c>
    </row>
    <row r="247" spans="1:13" x14ac:dyDescent="0.25">
      <c r="A247" s="27"/>
      <c r="B247" s="3">
        <v>2010</v>
      </c>
      <c r="C247" s="20" t="s">
        <v>119</v>
      </c>
      <c r="D247" s="30" t="s">
        <v>61</v>
      </c>
      <c r="E247" s="30" t="s">
        <v>68</v>
      </c>
      <c r="F247" s="30"/>
      <c r="G247" s="20"/>
      <c r="H247" s="20" t="s">
        <v>62</v>
      </c>
      <c r="I247" s="20" t="s">
        <v>123</v>
      </c>
      <c r="J247" s="3">
        <v>176.01509100000001</v>
      </c>
      <c r="K247" s="3">
        <v>-37.665081000000001</v>
      </c>
      <c r="L247" s="30" t="s">
        <v>110</v>
      </c>
      <c r="M247" s="31" t="b">
        <v>1</v>
      </c>
    </row>
    <row r="248" spans="1:13" x14ac:dyDescent="0.25">
      <c r="A248" s="27"/>
      <c r="B248" s="3">
        <v>2015</v>
      </c>
      <c r="C248" s="20" t="s">
        <v>121</v>
      </c>
      <c r="D248" s="30" t="s">
        <v>61</v>
      </c>
      <c r="E248" s="30" t="s">
        <v>68</v>
      </c>
      <c r="F248" s="30"/>
      <c r="G248" s="20">
        <v>40</v>
      </c>
      <c r="H248" s="20" t="s">
        <v>52</v>
      </c>
      <c r="I248" s="20" t="s">
        <v>122</v>
      </c>
      <c r="J248" s="3">
        <v>176.015411</v>
      </c>
      <c r="K248" s="3">
        <v>-37.665332999999997</v>
      </c>
      <c r="L248" s="30" t="s">
        <v>116</v>
      </c>
      <c r="M248" s="31" t="b">
        <v>1</v>
      </c>
    </row>
    <row r="249" spans="1:13" x14ac:dyDescent="0.25">
      <c r="A249" s="27"/>
      <c r="B249" s="3">
        <v>2014</v>
      </c>
      <c r="C249" s="20" t="s">
        <v>119</v>
      </c>
      <c r="D249" s="30" t="s">
        <v>61</v>
      </c>
      <c r="E249" s="30" t="s">
        <v>68</v>
      </c>
      <c r="F249" s="30"/>
      <c r="G249" s="20"/>
      <c r="H249" s="20" t="s">
        <v>62</v>
      </c>
      <c r="I249" s="20" t="s">
        <v>123</v>
      </c>
      <c r="J249" s="3">
        <v>176.01509100000001</v>
      </c>
      <c r="K249" s="3">
        <v>-37.665081000000001</v>
      </c>
      <c r="L249" s="30" t="s">
        <v>110</v>
      </c>
      <c r="M249" s="31" t="b">
        <v>1</v>
      </c>
    </row>
    <row r="250" spans="1:13" x14ac:dyDescent="0.25">
      <c r="A250" s="27"/>
      <c r="B250" s="3">
        <v>2009</v>
      </c>
      <c r="C250" s="20" t="s">
        <v>119</v>
      </c>
      <c r="D250" s="30" t="s">
        <v>61</v>
      </c>
      <c r="E250" s="30" t="s">
        <v>89</v>
      </c>
      <c r="F250" s="30"/>
      <c r="G250" s="20">
        <v>700</v>
      </c>
      <c r="H250" s="20" t="s">
        <v>51</v>
      </c>
      <c r="I250" s="20" t="s">
        <v>122</v>
      </c>
      <c r="J250" s="3">
        <v>175.994125</v>
      </c>
      <c r="K250" s="3">
        <v>-37.648032999999998</v>
      </c>
      <c r="L250" s="30" t="s">
        <v>115</v>
      </c>
      <c r="M250" s="31" t="b">
        <v>1</v>
      </c>
    </row>
    <row r="251" spans="1:13" x14ac:dyDescent="0.25">
      <c r="A251" s="27"/>
      <c r="B251" s="3">
        <v>2011</v>
      </c>
      <c r="C251" s="20" t="s">
        <v>121</v>
      </c>
      <c r="D251" s="30" t="s">
        <v>61</v>
      </c>
      <c r="E251" s="30" t="s">
        <v>89</v>
      </c>
      <c r="F251" s="30"/>
      <c r="G251" s="20">
        <v>80</v>
      </c>
      <c r="H251" s="20" t="s">
        <v>52</v>
      </c>
      <c r="I251" s="20" t="s">
        <v>122</v>
      </c>
      <c r="J251" s="3">
        <v>175.99691799999999</v>
      </c>
      <c r="K251" s="3">
        <v>-37.654606000000001</v>
      </c>
      <c r="L251" s="30" t="s">
        <v>116</v>
      </c>
      <c r="M251" s="31" t="b">
        <v>1</v>
      </c>
    </row>
    <row r="252" spans="1:13" x14ac:dyDescent="0.25">
      <c r="A252" s="27"/>
      <c r="B252" s="3">
        <v>2011</v>
      </c>
      <c r="C252" s="20" t="s">
        <v>121</v>
      </c>
      <c r="D252" s="30" t="s">
        <v>61</v>
      </c>
      <c r="E252" s="30" t="s">
        <v>89</v>
      </c>
      <c r="F252" s="30"/>
      <c r="G252" s="20">
        <v>810</v>
      </c>
      <c r="H252" s="20" t="s">
        <v>51</v>
      </c>
      <c r="I252" s="20" t="s">
        <v>122</v>
      </c>
      <c r="J252" s="3">
        <v>175.993134</v>
      </c>
      <c r="K252" s="3">
        <v>-37.647457000000003</v>
      </c>
      <c r="L252" s="30" t="s">
        <v>116</v>
      </c>
      <c r="M252" s="31" t="b">
        <v>1</v>
      </c>
    </row>
    <row r="253" spans="1:13" x14ac:dyDescent="0.25">
      <c r="A253" s="27"/>
      <c r="B253" s="3">
        <v>2010</v>
      </c>
      <c r="C253" s="20" t="s">
        <v>121</v>
      </c>
      <c r="D253" s="30" t="s">
        <v>61</v>
      </c>
      <c r="E253" s="30" t="s">
        <v>89</v>
      </c>
      <c r="F253" s="30"/>
      <c r="G253" s="20">
        <v>280</v>
      </c>
      <c r="H253" s="20" t="s">
        <v>51</v>
      </c>
      <c r="I253" s="20" t="s">
        <v>122</v>
      </c>
      <c r="J253" s="3">
        <v>175.99560500000001</v>
      </c>
      <c r="K253" s="3">
        <v>-37.651592000000001</v>
      </c>
      <c r="L253" s="30" t="s">
        <v>115</v>
      </c>
      <c r="M253" s="31" t="b">
        <v>1</v>
      </c>
    </row>
    <row r="254" spans="1:13" x14ac:dyDescent="0.25">
      <c r="A254" s="27"/>
      <c r="B254" s="3">
        <v>2017</v>
      </c>
      <c r="C254" s="20" t="s">
        <v>120</v>
      </c>
      <c r="D254" s="30" t="s">
        <v>61</v>
      </c>
      <c r="E254" s="30" t="s">
        <v>89</v>
      </c>
      <c r="F254" s="30"/>
      <c r="G254" s="20">
        <v>700</v>
      </c>
      <c r="H254" s="20" t="s">
        <v>52</v>
      </c>
      <c r="I254" s="20" t="s">
        <v>122</v>
      </c>
      <c r="J254" s="3">
        <v>176.002579</v>
      </c>
      <c r="K254" s="3">
        <v>-37.657882999999998</v>
      </c>
      <c r="L254" s="30" t="s">
        <v>115</v>
      </c>
      <c r="M254" s="31" t="b">
        <v>1</v>
      </c>
    </row>
    <row r="255" spans="1:13" x14ac:dyDescent="0.25">
      <c r="A255" s="27"/>
      <c r="B255" s="3">
        <v>2011</v>
      </c>
      <c r="C255" s="20" t="s">
        <v>121</v>
      </c>
      <c r="D255" s="30" t="s">
        <v>61</v>
      </c>
      <c r="E255" s="30" t="s">
        <v>89</v>
      </c>
      <c r="F255" s="30"/>
      <c r="G255" s="20">
        <v>20</v>
      </c>
      <c r="H255" s="20" t="s">
        <v>52</v>
      </c>
      <c r="I255" s="20" t="s">
        <v>122</v>
      </c>
      <c r="J255" s="3">
        <v>175.996475</v>
      </c>
      <c r="K255" s="3">
        <v>-37.654181999999999</v>
      </c>
      <c r="L255" s="30" t="s">
        <v>116</v>
      </c>
      <c r="M255" s="31" t="b">
        <v>0</v>
      </c>
    </row>
    <row r="256" spans="1:13" x14ac:dyDescent="0.25">
      <c r="A256" s="27"/>
      <c r="B256" s="3">
        <v>2009</v>
      </c>
      <c r="C256" s="20" t="s">
        <v>121</v>
      </c>
      <c r="D256" s="30" t="s">
        <v>61</v>
      </c>
      <c r="E256" s="30" t="s">
        <v>89</v>
      </c>
      <c r="F256" s="30"/>
      <c r="G256" s="20">
        <v>1000</v>
      </c>
      <c r="H256" s="20" t="s">
        <v>51</v>
      </c>
      <c r="I256" s="20" t="s">
        <v>122</v>
      </c>
      <c r="J256" s="3">
        <v>175.99105800000001</v>
      </c>
      <c r="K256" s="3">
        <v>-37.646976000000002</v>
      </c>
      <c r="L256" s="30" t="s">
        <v>116</v>
      </c>
      <c r="M256" s="31" t="b">
        <v>1</v>
      </c>
    </row>
    <row r="257" spans="1:13" x14ac:dyDescent="0.25">
      <c r="A257" s="27"/>
      <c r="B257" s="3">
        <v>2010</v>
      </c>
      <c r="C257" s="20" t="s">
        <v>119</v>
      </c>
      <c r="D257" s="30" t="s">
        <v>61</v>
      </c>
      <c r="E257" s="30" t="s">
        <v>89</v>
      </c>
      <c r="F257" s="30"/>
      <c r="G257" s="20"/>
      <c r="H257" s="20" t="s">
        <v>62</v>
      </c>
      <c r="I257" s="20" t="s">
        <v>123</v>
      </c>
      <c r="J257" s="3">
        <v>175.996353</v>
      </c>
      <c r="K257" s="3">
        <v>-37.654034000000003</v>
      </c>
      <c r="L257" s="30" t="s">
        <v>110</v>
      </c>
      <c r="M257" s="31" t="b">
        <v>1</v>
      </c>
    </row>
    <row r="258" spans="1:13" x14ac:dyDescent="0.25">
      <c r="A258" s="27"/>
      <c r="B258" s="3">
        <v>2018</v>
      </c>
      <c r="C258" s="20" t="s">
        <v>118</v>
      </c>
      <c r="D258" s="30" t="s">
        <v>61</v>
      </c>
      <c r="E258" s="30" t="s">
        <v>89</v>
      </c>
      <c r="F258" s="30"/>
      <c r="G258" s="20">
        <v>360</v>
      </c>
      <c r="H258" s="20" t="s">
        <v>51</v>
      </c>
      <c r="I258" s="20" t="s">
        <v>122</v>
      </c>
      <c r="J258" s="3">
        <v>175.99539200000001</v>
      </c>
      <c r="K258" s="3">
        <v>-37.650886999999997</v>
      </c>
      <c r="L258" s="30" t="s">
        <v>117</v>
      </c>
      <c r="M258" s="31" t="b">
        <v>1</v>
      </c>
    </row>
    <row r="259" spans="1:13" x14ac:dyDescent="0.25">
      <c r="A259" s="27"/>
      <c r="B259" s="3">
        <v>2015</v>
      </c>
      <c r="C259" s="20" t="s">
        <v>118</v>
      </c>
      <c r="D259" s="30" t="s">
        <v>61</v>
      </c>
      <c r="E259" s="30" t="s">
        <v>89</v>
      </c>
      <c r="F259" s="30"/>
      <c r="G259" s="20">
        <v>650</v>
      </c>
      <c r="H259" s="20" t="s">
        <v>51</v>
      </c>
      <c r="I259" s="20" t="s">
        <v>122</v>
      </c>
      <c r="J259" s="3">
        <v>175.994461</v>
      </c>
      <c r="K259" s="3">
        <v>-37.648395999999998</v>
      </c>
      <c r="L259" s="30" t="s">
        <v>117</v>
      </c>
      <c r="M259" s="31" t="b">
        <v>1</v>
      </c>
    </row>
    <row r="260" spans="1:13" x14ac:dyDescent="0.25">
      <c r="A260" s="27"/>
      <c r="B260" s="3">
        <v>2016</v>
      </c>
      <c r="C260" s="20" t="s">
        <v>121</v>
      </c>
      <c r="D260" s="30" t="s">
        <v>61</v>
      </c>
      <c r="E260" s="30" t="s">
        <v>89</v>
      </c>
      <c r="F260" s="30"/>
      <c r="G260" s="20">
        <v>300</v>
      </c>
      <c r="H260" s="20" t="s">
        <v>51</v>
      </c>
      <c r="I260" s="20" t="s">
        <v>122</v>
      </c>
      <c r="J260" s="3">
        <v>175.995544</v>
      </c>
      <c r="K260" s="3">
        <v>-37.651412999999998</v>
      </c>
      <c r="L260" s="30" t="s">
        <v>115</v>
      </c>
      <c r="M260" s="31" t="b">
        <v>1</v>
      </c>
    </row>
    <row r="261" spans="1:13" x14ac:dyDescent="0.25">
      <c r="A261" s="27"/>
      <c r="B261" s="3">
        <v>2016</v>
      </c>
      <c r="C261" s="20" t="s">
        <v>119</v>
      </c>
      <c r="D261" s="30" t="s">
        <v>61</v>
      </c>
      <c r="E261" s="30" t="s">
        <v>90</v>
      </c>
      <c r="F261" s="30"/>
      <c r="G261" s="20">
        <v>100</v>
      </c>
      <c r="H261" s="20" t="s">
        <v>51</v>
      </c>
      <c r="I261" s="20" t="s">
        <v>122</v>
      </c>
      <c r="J261" s="3">
        <v>176.024933</v>
      </c>
      <c r="K261" s="3">
        <v>-37.679485</v>
      </c>
      <c r="L261" s="30" t="s">
        <v>116</v>
      </c>
      <c r="M261" s="31" t="b">
        <v>0</v>
      </c>
    </row>
    <row r="262" spans="1:13" x14ac:dyDescent="0.25">
      <c r="A262" s="27"/>
      <c r="B262" s="3">
        <v>2016</v>
      </c>
      <c r="C262" s="20" t="s">
        <v>120</v>
      </c>
      <c r="D262" s="30" t="s">
        <v>61</v>
      </c>
      <c r="E262" s="30" t="s">
        <v>90</v>
      </c>
      <c r="F262" s="30"/>
      <c r="G262" s="20"/>
      <c r="H262" s="20" t="s">
        <v>62</v>
      </c>
      <c r="I262" s="20" t="s">
        <v>123</v>
      </c>
      <c r="J262" s="3">
        <v>176.02525299999999</v>
      </c>
      <c r="K262" s="3">
        <v>-37.680351000000002</v>
      </c>
      <c r="L262" s="30" t="s">
        <v>116</v>
      </c>
      <c r="M262" s="31" t="b">
        <v>1</v>
      </c>
    </row>
    <row r="263" spans="1:13" x14ac:dyDescent="0.25">
      <c r="A263" s="27"/>
      <c r="B263" s="3">
        <v>2011</v>
      </c>
      <c r="C263" s="20" t="s">
        <v>121</v>
      </c>
      <c r="D263" s="30" t="s">
        <v>61</v>
      </c>
      <c r="E263" s="30" t="s">
        <v>90</v>
      </c>
      <c r="F263" s="30"/>
      <c r="G263" s="20">
        <v>1000</v>
      </c>
      <c r="H263" s="20" t="s">
        <v>51</v>
      </c>
      <c r="I263" s="20" t="s">
        <v>122</v>
      </c>
      <c r="J263" s="3">
        <v>176.02198799999999</v>
      </c>
      <c r="K263" s="3">
        <v>-37.671722000000003</v>
      </c>
      <c r="L263" s="30" t="s">
        <v>116</v>
      </c>
      <c r="M263" s="31" t="b">
        <v>0</v>
      </c>
    </row>
    <row r="264" spans="1:13" x14ac:dyDescent="0.25">
      <c r="A264" s="27"/>
      <c r="B264" s="3">
        <v>2016</v>
      </c>
      <c r="C264" s="20" t="s">
        <v>120</v>
      </c>
      <c r="D264" s="30" t="s">
        <v>61</v>
      </c>
      <c r="E264" s="30" t="s">
        <v>90</v>
      </c>
      <c r="F264" s="30"/>
      <c r="G264" s="20">
        <v>520</v>
      </c>
      <c r="H264" s="20" t="s">
        <v>51</v>
      </c>
      <c r="I264" s="20" t="s">
        <v>122</v>
      </c>
      <c r="J264" s="3">
        <v>176.02359000000001</v>
      </c>
      <c r="K264" s="3">
        <v>-37.675860999999998</v>
      </c>
      <c r="L264" s="30" t="s">
        <v>116</v>
      </c>
      <c r="M264" s="31" t="b">
        <v>1</v>
      </c>
    </row>
    <row r="265" spans="1:13" x14ac:dyDescent="0.25">
      <c r="A265" s="27"/>
      <c r="B265" s="3">
        <v>2015</v>
      </c>
      <c r="C265" s="20" t="s">
        <v>121</v>
      </c>
      <c r="D265" s="30" t="s">
        <v>61</v>
      </c>
      <c r="E265" s="30" t="s">
        <v>90</v>
      </c>
      <c r="F265" s="30"/>
      <c r="G265" s="20">
        <v>30</v>
      </c>
      <c r="H265" s="20" t="s">
        <v>51</v>
      </c>
      <c r="I265" s="20" t="s">
        <v>122</v>
      </c>
      <c r="J265" s="3">
        <v>176.02516199999999</v>
      </c>
      <c r="K265" s="3">
        <v>-37.680095999999999</v>
      </c>
      <c r="L265" s="30" t="s">
        <v>116</v>
      </c>
      <c r="M265" s="31" t="b">
        <v>1</v>
      </c>
    </row>
    <row r="266" spans="1:13" x14ac:dyDescent="0.25">
      <c r="A266" s="27"/>
      <c r="B266" s="3">
        <v>2018</v>
      </c>
      <c r="C266" s="20" t="s">
        <v>119</v>
      </c>
      <c r="D266" s="30" t="s">
        <v>61</v>
      </c>
      <c r="E266" s="30" t="s">
        <v>90</v>
      </c>
      <c r="F266" s="30"/>
      <c r="G266" s="20"/>
      <c r="H266" s="20" t="s">
        <v>62</v>
      </c>
      <c r="I266" s="20" t="s">
        <v>123</v>
      </c>
      <c r="J266" s="3">
        <v>176.02525299999999</v>
      </c>
      <c r="K266" s="3">
        <v>-37.680351000000002</v>
      </c>
      <c r="L266" s="30" t="s">
        <v>110</v>
      </c>
      <c r="M266" s="31" t="b">
        <v>1</v>
      </c>
    </row>
    <row r="267" spans="1:13" x14ac:dyDescent="0.25">
      <c r="A267" s="27"/>
      <c r="B267" s="3">
        <v>2012</v>
      </c>
      <c r="C267" s="20" t="s">
        <v>121</v>
      </c>
      <c r="D267" s="30" t="s">
        <v>61</v>
      </c>
      <c r="E267" s="30" t="s">
        <v>90</v>
      </c>
      <c r="F267" s="30"/>
      <c r="G267" s="20">
        <v>600</v>
      </c>
      <c r="H267" s="20" t="s">
        <v>51</v>
      </c>
      <c r="I267" s="20" t="s">
        <v>122</v>
      </c>
      <c r="J267" s="3">
        <v>176.02333100000001</v>
      </c>
      <c r="K267" s="3">
        <v>-37.675167000000002</v>
      </c>
      <c r="L267" s="30" t="s">
        <v>116</v>
      </c>
      <c r="M267" s="31" t="b">
        <v>0</v>
      </c>
    </row>
    <row r="268" spans="1:13" x14ac:dyDescent="0.25">
      <c r="A268" s="27"/>
      <c r="B268" s="3">
        <v>2012</v>
      </c>
      <c r="C268" s="20" t="s">
        <v>120</v>
      </c>
      <c r="D268" s="30" t="s">
        <v>61</v>
      </c>
      <c r="E268" s="30" t="s">
        <v>90</v>
      </c>
      <c r="F268" s="30"/>
      <c r="G268" s="20">
        <v>500</v>
      </c>
      <c r="H268" s="20" t="s">
        <v>51</v>
      </c>
      <c r="I268" s="20" t="s">
        <v>122</v>
      </c>
      <c r="J268" s="3">
        <v>176.023651</v>
      </c>
      <c r="K268" s="3">
        <v>-37.676032999999997</v>
      </c>
      <c r="L268" s="30" t="s">
        <v>116</v>
      </c>
      <c r="M268" s="31" t="b">
        <v>1</v>
      </c>
    </row>
    <row r="269" spans="1:13" x14ac:dyDescent="0.25">
      <c r="A269" s="27"/>
      <c r="B269" s="3">
        <v>2011</v>
      </c>
      <c r="C269" s="20" t="s">
        <v>121</v>
      </c>
      <c r="D269" s="30" t="s">
        <v>61</v>
      </c>
      <c r="E269" s="30" t="s">
        <v>91</v>
      </c>
      <c r="F269" s="30"/>
      <c r="G269" s="20">
        <v>300</v>
      </c>
      <c r="H269" s="20" t="s">
        <v>51</v>
      </c>
      <c r="I269" s="20" t="s">
        <v>122</v>
      </c>
      <c r="J269" s="3">
        <v>175.90940900000001</v>
      </c>
      <c r="K269" s="3">
        <v>-37.571700999999997</v>
      </c>
      <c r="L269" s="30" t="s">
        <v>115</v>
      </c>
      <c r="M269" s="31" t="b">
        <v>1</v>
      </c>
    </row>
    <row r="270" spans="1:13" x14ac:dyDescent="0.25">
      <c r="A270" s="27"/>
      <c r="B270" s="3">
        <v>2016</v>
      </c>
      <c r="C270" s="20" t="s">
        <v>120</v>
      </c>
      <c r="D270" s="30" t="s">
        <v>61</v>
      </c>
      <c r="E270" s="30" t="s">
        <v>91</v>
      </c>
      <c r="F270" s="30"/>
      <c r="G270" s="20"/>
      <c r="H270" s="20" t="s">
        <v>62</v>
      </c>
      <c r="I270" s="20" t="s">
        <v>123</v>
      </c>
      <c r="J270" s="3">
        <v>175.909561</v>
      </c>
      <c r="K270" s="3">
        <v>-37.574356000000002</v>
      </c>
      <c r="L270" s="30" t="s">
        <v>110</v>
      </c>
      <c r="M270" s="31" t="b">
        <v>1</v>
      </c>
    </row>
    <row r="271" spans="1:13" x14ac:dyDescent="0.25">
      <c r="A271" s="27"/>
      <c r="B271" s="3">
        <v>2017</v>
      </c>
      <c r="C271" s="20" t="s">
        <v>121</v>
      </c>
      <c r="D271" s="30" t="s">
        <v>61</v>
      </c>
      <c r="E271" s="30" t="s">
        <v>91</v>
      </c>
      <c r="F271" s="30"/>
      <c r="G271" s="20"/>
      <c r="H271" s="20" t="s">
        <v>62</v>
      </c>
      <c r="I271" s="20" t="s">
        <v>123</v>
      </c>
      <c r="J271" s="3">
        <v>175.909561</v>
      </c>
      <c r="K271" s="3">
        <v>-37.574356000000002</v>
      </c>
      <c r="L271" s="30" t="s">
        <v>110</v>
      </c>
      <c r="M271" s="31" t="b">
        <v>1</v>
      </c>
    </row>
    <row r="272" spans="1:13" x14ac:dyDescent="0.25">
      <c r="A272" s="27"/>
      <c r="B272" s="3">
        <v>2016</v>
      </c>
      <c r="C272" s="20" t="s">
        <v>118</v>
      </c>
      <c r="D272" s="30" t="s">
        <v>61</v>
      </c>
      <c r="E272" s="30" t="s">
        <v>91</v>
      </c>
      <c r="F272" s="30"/>
      <c r="G272" s="20">
        <v>200</v>
      </c>
      <c r="H272" s="20" t="s">
        <v>51</v>
      </c>
      <c r="I272" s="20" t="s">
        <v>122</v>
      </c>
      <c r="J272" s="3">
        <v>175.90922499999999</v>
      </c>
      <c r="K272" s="3">
        <v>-37.572589999999998</v>
      </c>
      <c r="L272" s="30" t="s">
        <v>117</v>
      </c>
      <c r="M272" s="31" t="b">
        <v>1</v>
      </c>
    </row>
    <row r="273" spans="1:13" x14ac:dyDescent="0.25">
      <c r="A273" s="27"/>
      <c r="B273" s="3">
        <v>2012</v>
      </c>
      <c r="C273" s="20" t="s">
        <v>120</v>
      </c>
      <c r="D273" s="30" t="s">
        <v>61</v>
      </c>
      <c r="E273" s="30" t="s">
        <v>91</v>
      </c>
      <c r="F273" s="30"/>
      <c r="G273" s="20">
        <v>450</v>
      </c>
      <c r="H273" s="20" t="s">
        <v>52</v>
      </c>
      <c r="I273" s="20" t="s">
        <v>122</v>
      </c>
      <c r="J273" s="3">
        <v>175.911438</v>
      </c>
      <c r="K273" s="3">
        <v>-37.578128999999997</v>
      </c>
      <c r="L273" s="30" t="s">
        <v>116</v>
      </c>
      <c r="M273" s="31" t="b">
        <v>1</v>
      </c>
    </row>
    <row r="274" spans="1:13" x14ac:dyDescent="0.25">
      <c r="A274" s="27"/>
      <c r="B274" s="3">
        <v>2010</v>
      </c>
      <c r="C274" s="20" t="s">
        <v>121</v>
      </c>
      <c r="D274" s="30" t="s">
        <v>61</v>
      </c>
      <c r="E274" s="30" t="s">
        <v>91</v>
      </c>
      <c r="F274" s="30"/>
      <c r="G274" s="20">
        <v>200</v>
      </c>
      <c r="H274" s="20" t="s">
        <v>51</v>
      </c>
      <c r="I274" s="20" t="s">
        <v>122</v>
      </c>
      <c r="J274" s="3">
        <v>175.90922499999999</v>
      </c>
      <c r="K274" s="3">
        <v>-37.572589999999998</v>
      </c>
      <c r="L274" s="30" t="s">
        <v>115</v>
      </c>
      <c r="M274" s="31" t="b">
        <v>1</v>
      </c>
    </row>
    <row r="275" spans="1:13" x14ac:dyDescent="0.25">
      <c r="A275" s="27"/>
      <c r="B275" s="3">
        <v>2010</v>
      </c>
      <c r="C275" s="20" t="s">
        <v>121</v>
      </c>
      <c r="D275" s="30" t="s">
        <v>61</v>
      </c>
      <c r="E275" s="30" t="s">
        <v>91</v>
      </c>
      <c r="F275" s="30"/>
      <c r="G275" s="20"/>
      <c r="H275" s="20" t="s">
        <v>62</v>
      </c>
      <c r="I275" s="20" t="s">
        <v>123</v>
      </c>
      <c r="J275" s="3">
        <v>175.909561</v>
      </c>
      <c r="K275" s="3">
        <v>-37.574356000000002</v>
      </c>
      <c r="L275" s="30" t="s">
        <v>115</v>
      </c>
      <c r="M275" s="31" t="b">
        <v>1</v>
      </c>
    </row>
    <row r="276" spans="1:13" x14ac:dyDescent="0.25">
      <c r="A276" s="27"/>
      <c r="B276" s="3">
        <v>2014</v>
      </c>
      <c r="C276" s="20" t="s">
        <v>120</v>
      </c>
      <c r="D276" s="30" t="s">
        <v>61</v>
      </c>
      <c r="E276" s="30" t="s">
        <v>92</v>
      </c>
      <c r="F276" s="30"/>
      <c r="G276" s="20"/>
      <c r="H276" s="20" t="s">
        <v>62</v>
      </c>
      <c r="I276" s="20" t="s">
        <v>123</v>
      </c>
      <c r="J276" s="3">
        <v>175.962875</v>
      </c>
      <c r="K276" s="3">
        <v>-37.636642000000002</v>
      </c>
      <c r="L276" s="30" t="s">
        <v>117</v>
      </c>
      <c r="M276" s="31" t="b">
        <v>1</v>
      </c>
    </row>
    <row r="277" spans="1:13" x14ac:dyDescent="0.25">
      <c r="A277" s="27"/>
      <c r="B277" s="3">
        <v>2011</v>
      </c>
      <c r="C277" s="20" t="s">
        <v>120</v>
      </c>
      <c r="D277" s="30" t="s">
        <v>61</v>
      </c>
      <c r="E277" s="30" t="s">
        <v>92</v>
      </c>
      <c r="F277" s="30"/>
      <c r="G277" s="20">
        <v>500</v>
      </c>
      <c r="H277" s="20" t="s">
        <v>51</v>
      </c>
      <c r="I277" s="20" t="s">
        <v>122</v>
      </c>
      <c r="J277" s="3">
        <v>175.95881700000001</v>
      </c>
      <c r="K277" s="3">
        <v>-37.633662999999999</v>
      </c>
      <c r="L277" s="30" t="s">
        <v>116</v>
      </c>
      <c r="M277" s="31" t="b">
        <v>1</v>
      </c>
    </row>
    <row r="278" spans="1:13" x14ac:dyDescent="0.25">
      <c r="A278" s="27"/>
      <c r="B278" s="3">
        <v>2014</v>
      </c>
      <c r="C278" s="20" t="s">
        <v>121</v>
      </c>
      <c r="D278" s="30" t="s">
        <v>61</v>
      </c>
      <c r="E278" s="30" t="s">
        <v>92</v>
      </c>
      <c r="F278" s="30"/>
      <c r="G278" s="20">
        <v>50</v>
      </c>
      <c r="H278" s="20" t="s">
        <v>51</v>
      </c>
      <c r="I278" s="20" t="s">
        <v>122</v>
      </c>
      <c r="J278" s="3">
        <v>175.962692</v>
      </c>
      <c r="K278" s="3">
        <v>-37.636215</v>
      </c>
      <c r="L278" s="30" t="s">
        <v>115</v>
      </c>
      <c r="M278" s="31" t="b">
        <v>1</v>
      </c>
    </row>
    <row r="279" spans="1:13" x14ac:dyDescent="0.25">
      <c r="A279" s="27"/>
      <c r="B279" s="3">
        <v>2009</v>
      </c>
      <c r="C279" s="20" t="s">
        <v>118</v>
      </c>
      <c r="D279" s="30" t="s">
        <v>61</v>
      </c>
      <c r="E279" s="30" t="s">
        <v>92</v>
      </c>
      <c r="F279" s="30"/>
      <c r="G279" s="20">
        <v>150</v>
      </c>
      <c r="H279" s="20" t="s">
        <v>52</v>
      </c>
      <c r="I279" s="20" t="s">
        <v>122</v>
      </c>
      <c r="J279" s="3">
        <v>175.96292099999999</v>
      </c>
      <c r="K279" s="3">
        <v>-37.637985</v>
      </c>
      <c r="L279" s="30" t="s">
        <v>117</v>
      </c>
      <c r="M279" s="31" t="b">
        <v>1</v>
      </c>
    </row>
    <row r="280" spans="1:13" x14ac:dyDescent="0.25">
      <c r="A280" s="27"/>
      <c r="B280" s="3">
        <v>2018</v>
      </c>
      <c r="C280" s="20" t="s">
        <v>121</v>
      </c>
      <c r="D280" s="30" t="s">
        <v>61</v>
      </c>
      <c r="E280" s="30" t="s">
        <v>92</v>
      </c>
      <c r="F280" s="30"/>
      <c r="G280" s="20">
        <v>410</v>
      </c>
      <c r="H280" s="20" t="s">
        <v>52</v>
      </c>
      <c r="I280" s="20" t="s">
        <v>122</v>
      </c>
      <c r="J280" s="3">
        <v>175.96336400000001</v>
      </c>
      <c r="K280" s="3">
        <v>-37.640278000000002</v>
      </c>
      <c r="L280" s="30" t="s">
        <v>116</v>
      </c>
      <c r="M280" s="31" t="b">
        <v>1</v>
      </c>
    </row>
    <row r="281" spans="1:13" x14ac:dyDescent="0.25">
      <c r="A281" s="27"/>
      <c r="B281" s="3">
        <v>2012</v>
      </c>
      <c r="C281" s="20" t="s">
        <v>121</v>
      </c>
      <c r="D281" s="30" t="s">
        <v>61</v>
      </c>
      <c r="E281" s="30" t="s">
        <v>92</v>
      </c>
      <c r="F281" s="30"/>
      <c r="G281" s="20">
        <v>250</v>
      </c>
      <c r="H281" s="20" t="s">
        <v>51</v>
      </c>
      <c r="I281" s="20" t="s">
        <v>122</v>
      </c>
      <c r="J281" s="3">
        <v>175.96116599999999</v>
      </c>
      <c r="K281" s="3">
        <v>-37.634917999999999</v>
      </c>
      <c r="L281" s="30" t="s">
        <v>116</v>
      </c>
      <c r="M281" s="31" t="b">
        <v>1</v>
      </c>
    </row>
    <row r="282" spans="1:13" x14ac:dyDescent="0.25">
      <c r="A282" s="27"/>
      <c r="B282" s="3">
        <v>2014</v>
      </c>
      <c r="C282" s="20" t="s">
        <v>118</v>
      </c>
      <c r="D282" s="30" t="s">
        <v>61</v>
      </c>
      <c r="E282" s="30" t="s">
        <v>92</v>
      </c>
      <c r="F282" s="30"/>
      <c r="G282" s="20">
        <v>300</v>
      </c>
      <c r="H282" s="20" t="s">
        <v>51</v>
      </c>
      <c r="I282" s="20" t="s">
        <v>122</v>
      </c>
      <c r="J282" s="3">
        <v>175.96070900000001</v>
      </c>
      <c r="K282" s="3">
        <v>-37.634663000000003</v>
      </c>
      <c r="L282" s="30" t="s">
        <v>115</v>
      </c>
      <c r="M282" s="31" t="b">
        <v>1</v>
      </c>
    </row>
    <row r="283" spans="1:13" x14ac:dyDescent="0.25">
      <c r="A283" s="27"/>
      <c r="B283" s="3">
        <v>2017</v>
      </c>
      <c r="C283" s="20" t="s">
        <v>121</v>
      </c>
      <c r="D283" s="30" t="s">
        <v>61</v>
      </c>
      <c r="E283" s="30" t="s">
        <v>92</v>
      </c>
      <c r="F283" s="30"/>
      <c r="G283" s="20">
        <v>460</v>
      </c>
      <c r="H283" s="20" t="s">
        <v>52</v>
      </c>
      <c r="I283" s="20" t="s">
        <v>122</v>
      </c>
      <c r="J283" s="3">
        <v>175.963516</v>
      </c>
      <c r="K283" s="3">
        <v>-37.640717000000002</v>
      </c>
      <c r="L283" s="30" t="s">
        <v>115</v>
      </c>
      <c r="M283" s="31" t="b">
        <v>1</v>
      </c>
    </row>
    <row r="284" spans="1:13" x14ac:dyDescent="0.25">
      <c r="A284" s="27"/>
      <c r="B284" s="3">
        <v>2018</v>
      </c>
      <c r="C284" s="20" t="s">
        <v>120</v>
      </c>
      <c r="D284" s="30" t="s">
        <v>61</v>
      </c>
      <c r="E284" s="30" t="s">
        <v>92</v>
      </c>
      <c r="F284" s="30"/>
      <c r="G284" s="20">
        <v>190</v>
      </c>
      <c r="H284" s="20" t="s">
        <v>52</v>
      </c>
      <c r="I284" s="20" t="s">
        <v>122</v>
      </c>
      <c r="J284" s="3">
        <v>175.962906</v>
      </c>
      <c r="K284" s="3">
        <v>-37.638343999999996</v>
      </c>
      <c r="L284" s="30" t="s">
        <v>115</v>
      </c>
      <c r="M284" s="31" t="b">
        <v>1</v>
      </c>
    </row>
    <row r="285" spans="1:13" x14ac:dyDescent="0.25">
      <c r="A285" s="27"/>
      <c r="B285" s="3">
        <v>2015</v>
      </c>
      <c r="C285" s="20" t="s">
        <v>121</v>
      </c>
      <c r="D285" s="30" t="s">
        <v>61</v>
      </c>
      <c r="E285" s="30" t="s">
        <v>92</v>
      </c>
      <c r="F285" s="30"/>
      <c r="G285" s="20"/>
      <c r="H285" s="20" t="s">
        <v>62</v>
      </c>
      <c r="I285" s="20" t="s">
        <v>123</v>
      </c>
      <c r="J285" s="3">
        <v>175.962875</v>
      </c>
      <c r="K285" s="3">
        <v>-37.636642000000002</v>
      </c>
      <c r="L285" s="30" t="s">
        <v>115</v>
      </c>
      <c r="M285" s="31" t="b">
        <v>1</v>
      </c>
    </row>
    <row r="286" spans="1:13" x14ac:dyDescent="0.25">
      <c r="A286" s="27"/>
      <c r="B286" s="3">
        <v>2013</v>
      </c>
      <c r="C286" s="20" t="s">
        <v>121</v>
      </c>
      <c r="D286" s="30" t="s">
        <v>61</v>
      </c>
      <c r="E286" s="30" t="s">
        <v>93</v>
      </c>
      <c r="F286" s="30"/>
      <c r="G286" s="20">
        <v>400</v>
      </c>
      <c r="H286" s="20" t="s">
        <v>51</v>
      </c>
      <c r="I286" s="20" t="s">
        <v>122</v>
      </c>
      <c r="J286" s="3">
        <v>175.91102599999999</v>
      </c>
      <c r="K286" s="3">
        <v>-37.587592999999998</v>
      </c>
      <c r="L286" s="30" t="s">
        <v>116</v>
      </c>
      <c r="M286" s="31" t="b">
        <v>1</v>
      </c>
    </row>
    <row r="287" spans="1:13" x14ac:dyDescent="0.25">
      <c r="A287" s="27"/>
      <c r="B287" s="3">
        <v>2010</v>
      </c>
      <c r="C287" s="20" t="s">
        <v>121</v>
      </c>
      <c r="D287" s="30" t="s">
        <v>61</v>
      </c>
      <c r="E287" s="30" t="s">
        <v>93</v>
      </c>
      <c r="F287" s="30"/>
      <c r="G287" s="20">
        <v>60</v>
      </c>
      <c r="H287" s="20" t="s">
        <v>51</v>
      </c>
      <c r="I287" s="20" t="s">
        <v>122</v>
      </c>
      <c r="J287" s="3">
        <v>175.910934</v>
      </c>
      <c r="K287" s="3">
        <v>-37.590640999999998</v>
      </c>
      <c r="L287" s="30" t="s">
        <v>115</v>
      </c>
      <c r="M287" s="31" t="b">
        <v>1</v>
      </c>
    </row>
    <row r="288" spans="1:13" x14ac:dyDescent="0.25">
      <c r="A288" s="27"/>
      <c r="B288" s="3">
        <v>2011</v>
      </c>
      <c r="C288" s="20" t="s">
        <v>121</v>
      </c>
      <c r="D288" s="30" t="s">
        <v>61</v>
      </c>
      <c r="E288" s="30" t="s">
        <v>93</v>
      </c>
      <c r="F288" s="30"/>
      <c r="G288" s="20">
        <v>100</v>
      </c>
      <c r="H288" s="20" t="s">
        <v>51</v>
      </c>
      <c r="I288" s="20" t="s">
        <v>122</v>
      </c>
      <c r="J288" s="3">
        <v>175.91090399999999</v>
      </c>
      <c r="K288" s="3">
        <v>-37.590282000000002</v>
      </c>
      <c r="L288" s="30" t="s">
        <v>115</v>
      </c>
      <c r="M288" s="31" t="b">
        <v>1</v>
      </c>
    </row>
    <row r="289" spans="1:13" x14ac:dyDescent="0.25">
      <c r="A289" s="27"/>
      <c r="B289" s="3">
        <v>2017</v>
      </c>
      <c r="C289" s="20" t="s">
        <v>121</v>
      </c>
      <c r="D289" s="30" t="s">
        <v>61</v>
      </c>
      <c r="E289" s="30" t="s">
        <v>94</v>
      </c>
      <c r="F289" s="30"/>
      <c r="G289" s="20"/>
      <c r="H289" s="20" t="s">
        <v>62</v>
      </c>
      <c r="I289" s="20" t="s">
        <v>123</v>
      </c>
      <c r="J289" s="3">
        <v>176.049576</v>
      </c>
      <c r="K289" s="3">
        <v>-37.695132999999998</v>
      </c>
      <c r="L289" s="30" t="s">
        <v>110</v>
      </c>
      <c r="M289" s="31" t="b">
        <v>1</v>
      </c>
    </row>
    <row r="290" spans="1:13" x14ac:dyDescent="0.25">
      <c r="A290" s="27"/>
      <c r="B290" s="3">
        <v>2017</v>
      </c>
      <c r="C290" s="20" t="s">
        <v>121</v>
      </c>
      <c r="D290" s="30" t="s">
        <v>61</v>
      </c>
      <c r="E290" s="30" t="s">
        <v>94</v>
      </c>
      <c r="F290" s="30"/>
      <c r="G290" s="20">
        <v>15</v>
      </c>
      <c r="H290" s="20" t="s">
        <v>52</v>
      </c>
      <c r="I290" s="20" t="s">
        <v>122</v>
      </c>
      <c r="J290" s="3">
        <v>176.04968299999999</v>
      </c>
      <c r="K290" s="3">
        <v>-37.695228999999998</v>
      </c>
      <c r="L290" s="30" t="s">
        <v>116</v>
      </c>
      <c r="M290" s="31" t="b">
        <v>1</v>
      </c>
    </row>
    <row r="291" spans="1:13" x14ac:dyDescent="0.25">
      <c r="A291" s="27"/>
      <c r="B291" s="3">
        <v>2009</v>
      </c>
      <c r="C291" s="20" t="s">
        <v>121</v>
      </c>
      <c r="D291" s="30" t="s">
        <v>61</v>
      </c>
      <c r="E291" s="30" t="s">
        <v>94</v>
      </c>
      <c r="F291" s="30"/>
      <c r="G291" s="20">
        <v>100</v>
      </c>
      <c r="H291" s="20" t="s">
        <v>51</v>
      </c>
      <c r="I291" s="20" t="s">
        <v>122</v>
      </c>
      <c r="J291" s="3">
        <v>176.048767</v>
      </c>
      <c r="K291" s="3">
        <v>-37.694496000000001</v>
      </c>
      <c r="L291" s="30" t="s">
        <v>116</v>
      </c>
      <c r="M291" s="31" t="b">
        <v>1</v>
      </c>
    </row>
    <row r="292" spans="1:13" x14ac:dyDescent="0.25">
      <c r="A292" s="27"/>
      <c r="B292" s="3">
        <v>2010</v>
      </c>
      <c r="C292" s="20" t="s">
        <v>121</v>
      </c>
      <c r="D292" s="30" t="s">
        <v>61</v>
      </c>
      <c r="E292" s="30" t="s">
        <v>94</v>
      </c>
      <c r="F292" s="30"/>
      <c r="G292" s="20"/>
      <c r="H292" s="20" t="s">
        <v>62</v>
      </c>
      <c r="I292" s="20" t="s">
        <v>123</v>
      </c>
      <c r="J292" s="3">
        <v>176.04956100000001</v>
      </c>
      <c r="K292" s="3">
        <v>-37.695132999999998</v>
      </c>
      <c r="L292" s="30" t="s">
        <v>115</v>
      </c>
      <c r="M292" s="31" t="b">
        <v>1</v>
      </c>
    </row>
    <row r="293" spans="1:13" x14ac:dyDescent="0.25">
      <c r="A293" s="27"/>
      <c r="B293" s="3">
        <v>2018</v>
      </c>
      <c r="C293" s="20" t="s">
        <v>121</v>
      </c>
      <c r="D293" s="30" t="s">
        <v>61</v>
      </c>
      <c r="E293" s="30" t="s">
        <v>94</v>
      </c>
      <c r="F293" s="30"/>
      <c r="G293" s="20"/>
      <c r="H293" s="20" t="s">
        <v>62</v>
      </c>
      <c r="I293" s="20" t="s">
        <v>123</v>
      </c>
      <c r="J293" s="3">
        <v>176.049576</v>
      </c>
      <c r="K293" s="3">
        <v>-37.695132999999998</v>
      </c>
      <c r="L293" s="30" t="s">
        <v>110</v>
      </c>
      <c r="M293" s="31" t="b">
        <v>1</v>
      </c>
    </row>
    <row r="294" spans="1:13" x14ac:dyDescent="0.25">
      <c r="A294" s="27"/>
      <c r="B294" s="3">
        <v>2010</v>
      </c>
      <c r="C294" s="20" t="s">
        <v>121</v>
      </c>
      <c r="D294" s="30" t="s">
        <v>61</v>
      </c>
      <c r="E294" s="30" t="s">
        <v>94</v>
      </c>
      <c r="F294" s="30"/>
      <c r="G294" s="20">
        <v>50</v>
      </c>
      <c r="H294" s="20" t="s">
        <v>51</v>
      </c>
      <c r="I294" s="20" t="s">
        <v>122</v>
      </c>
      <c r="J294" s="3">
        <v>176.04916399999999</v>
      </c>
      <c r="K294" s="3">
        <v>-37.694808999999999</v>
      </c>
      <c r="L294" s="30" t="s">
        <v>116</v>
      </c>
      <c r="M294" s="31" t="b">
        <v>0</v>
      </c>
    </row>
    <row r="295" spans="1:13" x14ac:dyDescent="0.25">
      <c r="A295" s="27"/>
      <c r="B295" s="3">
        <v>2017</v>
      </c>
      <c r="C295" s="20" t="s">
        <v>121</v>
      </c>
      <c r="D295" s="30" t="s">
        <v>61</v>
      </c>
      <c r="E295" s="30" t="s">
        <v>94</v>
      </c>
      <c r="F295" s="30"/>
      <c r="G295" s="20">
        <v>20</v>
      </c>
      <c r="H295" s="20" t="s">
        <v>50</v>
      </c>
      <c r="I295" s="20" t="s">
        <v>122</v>
      </c>
      <c r="J295" s="3">
        <v>176.04972799999999</v>
      </c>
      <c r="K295" s="3">
        <v>-37.695255000000003</v>
      </c>
      <c r="L295" s="30" t="s">
        <v>116</v>
      </c>
      <c r="M295" s="31" t="b">
        <v>1</v>
      </c>
    </row>
    <row r="296" spans="1:13" x14ac:dyDescent="0.25">
      <c r="A296" s="27"/>
      <c r="B296" s="3">
        <v>2011</v>
      </c>
      <c r="C296" s="20" t="s">
        <v>121</v>
      </c>
      <c r="D296" s="30" t="s">
        <v>61</v>
      </c>
      <c r="E296" s="30" t="s">
        <v>94</v>
      </c>
      <c r="F296" s="30"/>
      <c r="G296" s="20">
        <v>200</v>
      </c>
      <c r="H296" s="20" t="s">
        <v>51</v>
      </c>
      <c r="I296" s="20" t="s">
        <v>122</v>
      </c>
      <c r="J296" s="3">
        <v>176.04795799999999</v>
      </c>
      <c r="K296" s="3">
        <v>-37.693866999999997</v>
      </c>
      <c r="L296" s="30" t="s">
        <v>116</v>
      </c>
      <c r="M296" s="31" t="b">
        <v>0</v>
      </c>
    </row>
    <row r="297" spans="1:13" x14ac:dyDescent="0.25">
      <c r="A297" s="27"/>
      <c r="B297" s="3">
        <v>2011</v>
      </c>
      <c r="C297" s="20" t="s">
        <v>121</v>
      </c>
      <c r="D297" s="30" t="s">
        <v>61</v>
      </c>
      <c r="E297" s="30" t="s">
        <v>94</v>
      </c>
      <c r="F297" s="30"/>
      <c r="G297" s="20">
        <v>250</v>
      </c>
      <c r="H297" s="20" t="s">
        <v>51</v>
      </c>
      <c r="I297" s="20" t="s">
        <v>122</v>
      </c>
      <c r="J297" s="3">
        <v>176.04754600000001</v>
      </c>
      <c r="K297" s="3">
        <v>-37.693553999999999</v>
      </c>
      <c r="L297" s="30" t="s">
        <v>110</v>
      </c>
      <c r="M297" s="31" t="b">
        <v>1</v>
      </c>
    </row>
    <row r="298" spans="1:13" x14ac:dyDescent="0.25">
      <c r="A298" s="27"/>
      <c r="B298" s="3">
        <v>2015</v>
      </c>
      <c r="C298" s="20" t="s">
        <v>121</v>
      </c>
      <c r="D298" s="30" t="s">
        <v>61</v>
      </c>
      <c r="E298" s="30" t="s">
        <v>94</v>
      </c>
      <c r="F298" s="30"/>
      <c r="G298" s="20">
        <v>390</v>
      </c>
      <c r="H298" s="20" t="s">
        <v>51</v>
      </c>
      <c r="I298" s="20" t="s">
        <v>122</v>
      </c>
      <c r="J298" s="3">
        <v>176.04637099999999</v>
      </c>
      <c r="K298" s="3">
        <v>-37.692711000000003</v>
      </c>
      <c r="L298" s="30" t="s">
        <v>115</v>
      </c>
      <c r="M298" s="31" t="b">
        <v>1</v>
      </c>
    </row>
    <row r="299" spans="1:13" x14ac:dyDescent="0.25">
      <c r="A299" s="27"/>
      <c r="B299" s="3">
        <v>2018</v>
      </c>
      <c r="C299" s="20" t="s">
        <v>119</v>
      </c>
      <c r="D299" s="30" t="s">
        <v>61</v>
      </c>
      <c r="E299" s="30" t="s">
        <v>94</v>
      </c>
      <c r="F299" s="30"/>
      <c r="G299" s="20">
        <v>270</v>
      </c>
      <c r="H299" s="20" t="s">
        <v>51</v>
      </c>
      <c r="I299" s="20" t="s">
        <v>122</v>
      </c>
      <c r="J299" s="3">
        <v>176.04737900000001</v>
      </c>
      <c r="K299" s="3">
        <v>-37.693432000000001</v>
      </c>
      <c r="L299" s="30" t="s">
        <v>117</v>
      </c>
      <c r="M299" s="31" t="b">
        <v>1</v>
      </c>
    </row>
    <row r="300" spans="1:13" x14ac:dyDescent="0.25">
      <c r="A300" s="27"/>
      <c r="B300" s="3">
        <v>2013</v>
      </c>
      <c r="C300" s="20" t="s">
        <v>121</v>
      </c>
      <c r="D300" s="30" t="s">
        <v>61</v>
      </c>
      <c r="E300" s="30" t="s">
        <v>94</v>
      </c>
      <c r="F300" s="30"/>
      <c r="G300" s="20"/>
      <c r="H300" s="20" t="s">
        <v>62</v>
      </c>
      <c r="I300" s="20" t="s">
        <v>123</v>
      </c>
      <c r="J300" s="3">
        <v>176.049576</v>
      </c>
      <c r="K300" s="3">
        <v>-37.695132999999998</v>
      </c>
      <c r="L300" s="30" t="s">
        <v>110</v>
      </c>
      <c r="M300" s="31" t="b">
        <v>1</v>
      </c>
    </row>
    <row r="301" spans="1:13" x14ac:dyDescent="0.25">
      <c r="A301" s="27"/>
      <c r="B301" s="3">
        <v>2015</v>
      </c>
      <c r="C301" s="20" t="s">
        <v>121</v>
      </c>
      <c r="D301" s="30" t="s">
        <v>61</v>
      </c>
      <c r="E301" s="30" t="s">
        <v>94</v>
      </c>
      <c r="F301" s="30"/>
      <c r="G301" s="20">
        <v>200</v>
      </c>
      <c r="H301" s="20" t="s">
        <v>51</v>
      </c>
      <c r="I301" s="20" t="s">
        <v>122</v>
      </c>
      <c r="J301" s="3">
        <v>176.04795799999999</v>
      </c>
      <c r="K301" s="3">
        <v>-37.693859000000003</v>
      </c>
      <c r="L301" s="30" t="s">
        <v>116</v>
      </c>
      <c r="M301" s="31" t="b">
        <v>1</v>
      </c>
    </row>
    <row r="302" spans="1:13" x14ac:dyDescent="0.25">
      <c r="A302" s="27"/>
      <c r="B302" s="3">
        <v>2013</v>
      </c>
      <c r="C302" s="20" t="s">
        <v>119</v>
      </c>
      <c r="D302" s="30" t="s">
        <v>61</v>
      </c>
      <c r="E302" s="30" t="s">
        <v>95</v>
      </c>
      <c r="F302" s="30"/>
      <c r="G302" s="20">
        <v>300</v>
      </c>
      <c r="H302" s="20" t="s">
        <v>52</v>
      </c>
      <c r="I302" s="20" t="s">
        <v>122</v>
      </c>
      <c r="J302" s="3">
        <v>176.04061899999999</v>
      </c>
      <c r="K302" s="3">
        <v>-37.689022000000001</v>
      </c>
      <c r="L302" s="30" t="s">
        <v>115</v>
      </c>
      <c r="M302" s="31" t="b">
        <v>1</v>
      </c>
    </row>
    <row r="303" spans="1:13" x14ac:dyDescent="0.25">
      <c r="A303" s="27"/>
      <c r="B303" s="3">
        <v>2015</v>
      </c>
      <c r="C303" s="20" t="s">
        <v>119</v>
      </c>
      <c r="D303" s="30" t="s">
        <v>61</v>
      </c>
      <c r="E303" s="30" t="s">
        <v>95</v>
      </c>
      <c r="F303" s="30"/>
      <c r="G303" s="20">
        <v>250</v>
      </c>
      <c r="H303" s="20" t="s">
        <v>51</v>
      </c>
      <c r="I303" s="20" t="s">
        <v>122</v>
      </c>
      <c r="J303" s="3">
        <v>176.037003</v>
      </c>
      <c r="K303" s="3">
        <v>-37.684986000000002</v>
      </c>
      <c r="L303" s="30" t="s">
        <v>115</v>
      </c>
      <c r="M303" s="31" t="b">
        <v>1</v>
      </c>
    </row>
    <row r="304" spans="1:13" x14ac:dyDescent="0.25">
      <c r="A304" s="27"/>
      <c r="B304" s="3">
        <v>2015</v>
      </c>
      <c r="C304" s="20" t="s">
        <v>121</v>
      </c>
      <c r="D304" s="30" t="s">
        <v>61</v>
      </c>
      <c r="E304" s="30" t="s">
        <v>95</v>
      </c>
      <c r="F304" s="30"/>
      <c r="G304" s="20">
        <v>170</v>
      </c>
      <c r="H304" s="20" t="s">
        <v>51</v>
      </c>
      <c r="I304" s="20" t="s">
        <v>122</v>
      </c>
      <c r="J304" s="3">
        <v>176.03755200000001</v>
      </c>
      <c r="K304" s="3">
        <v>-37.685569999999998</v>
      </c>
      <c r="L304" s="30" t="s">
        <v>116</v>
      </c>
      <c r="M304" s="31" t="b">
        <v>1</v>
      </c>
    </row>
    <row r="305" spans="1:13" x14ac:dyDescent="0.25">
      <c r="A305" s="27"/>
      <c r="B305" s="3">
        <v>2011</v>
      </c>
      <c r="C305" s="20" t="s">
        <v>121</v>
      </c>
      <c r="D305" s="30" t="s">
        <v>61</v>
      </c>
      <c r="E305" s="30" t="s">
        <v>95</v>
      </c>
      <c r="F305" s="30"/>
      <c r="G305" s="20"/>
      <c r="H305" s="20" t="s">
        <v>62</v>
      </c>
      <c r="I305" s="20" t="s">
        <v>123</v>
      </c>
      <c r="J305" s="3">
        <v>176.03865099999999</v>
      </c>
      <c r="K305" s="3">
        <v>-37.686810000000001</v>
      </c>
      <c r="L305" s="30" t="s">
        <v>116</v>
      </c>
      <c r="M305" s="31" t="b">
        <v>1</v>
      </c>
    </row>
    <row r="306" spans="1:13" x14ac:dyDescent="0.25">
      <c r="A306" s="27"/>
      <c r="B306" s="3">
        <v>2018</v>
      </c>
      <c r="C306" s="20" t="s">
        <v>120</v>
      </c>
      <c r="D306" s="30" t="s">
        <v>61</v>
      </c>
      <c r="E306" s="30" t="s">
        <v>95</v>
      </c>
      <c r="F306" s="30"/>
      <c r="G306" s="20"/>
      <c r="H306" s="20" t="s">
        <v>62</v>
      </c>
      <c r="I306" s="20" t="s">
        <v>123</v>
      </c>
      <c r="J306" s="3">
        <v>176.03865099999999</v>
      </c>
      <c r="K306" s="3">
        <v>-37.686810000000001</v>
      </c>
      <c r="L306" s="30" t="s">
        <v>115</v>
      </c>
      <c r="M306" s="31" t="b">
        <v>1</v>
      </c>
    </row>
    <row r="307" spans="1:13" x14ac:dyDescent="0.25">
      <c r="A307" s="27"/>
      <c r="B307" s="3">
        <v>2014</v>
      </c>
      <c r="C307" s="20" t="s">
        <v>121</v>
      </c>
      <c r="D307" s="30" t="s">
        <v>61</v>
      </c>
      <c r="E307" s="30" t="s">
        <v>95</v>
      </c>
      <c r="F307" s="30"/>
      <c r="G307" s="20">
        <v>200</v>
      </c>
      <c r="H307" s="20" t="s">
        <v>51</v>
      </c>
      <c r="I307" s="20" t="s">
        <v>122</v>
      </c>
      <c r="J307" s="3">
        <v>176.03733800000001</v>
      </c>
      <c r="K307" s="3">
        <v>-37.685349000000002</v>
      </c>
      <c r="L307" s="30" t="s">
        <v>116</v>
      </c>
      <c r="M307" s="31" t="b">
        <v>1</v>
      </c>
    </row>
    <row r="308" spans="1:13" x14ac:dyDescent="0.25">
      <c r="A308" s="27"/>
      <c r="B308" s="3">
        <v>2014</v>
      </c>
      <c r="C308" s="20" t="s">
        <v>121</v>
      </c>
      <c r="D308" s="30" t="s">
        <v>61</v>
      </c>
      <c r="E308" s="30" t="s">
        <v>95</v>
      </c>
      <c r="F308" s="30"/>
      <c r="G308" s="20">
        <v>100</v>
      </c>
      <c r="H308" s="20" t="s">
        <v>51</v>
      </c>
      <c r="I308" s="20" t="s">
        <v>122</v>
      </c>
      <c r="J308" s="3">
        <v>176.037994</v>
      </c>
      <c r="K308" s="3">
        <v>-37.686081000000001</v>
      </c>
      <c r="L308" s="30" t="s">
        <v>116</v>
      </c>
      <c r="M308" s="31" t="b">
        <v>1</v>
      </c>
    </row>
    <row r="309" spans="1:13" x14ac:dyDescent="0.25">
      <c r="A309" s="27"/>
      <c r="B309" s="3">
        <v>2014</v>
      </c>
      <c r="C309" s="20" t="s">
        <v>120</v>
      </c>
      <c r="D309" s="30" t="s">
        <v>61</v>
      </c>
      <c r="E309" s="30" t="s">
        <v>95</v>
      </c>
      <c r="F309" s="30"/>
      <c r="G309" s="20">
        <v>150</v>
      </c>
      <c r="H309" s="20" t="s">
        <v>51</v>
      </c>
      <c r="I309" s="20" t="s">
        <v>122</v>
      </c>
      <c r="J309" s="3">
        <v>176.03767400000001</v>
      </c>
      <c r="K309" s="3">
        <v>-37.685710999999998</v>
      </c>
      <c r="L309" s="30" t="s">
        <v>117</v>
      </c>
      <c r="M309" s="31" t="b">
        <v>1</v>
      </c>
    </row>
    <row r="310" spans="1:13" x14ac:dyDescent="0.25">
      <c r="A310" s="27"/>
      <c r="B310" s="3">
        <v>2016</v>
      </c>
      <c r="C310" s="20" t="s">
        <v>120</v>
      </c>
      <c r="D310" s="30" t="s">
        <v>61</v>
      </c>
      <c r="E310" s="30" t="s">
        <v>95</v>
      </c>
      <c r="F310" s="30"/>
      <c r="G310" s="20">
        <v>100</v>
      </c>
      <c r="H310" s="20" t="s">
        <v>52</v>
      </c>
      <c r="I310" s="20" t="s">
        <v>122</v>
      </c>
      <c r="J310" s="3">
        <v>176.039322</v>
      </c>
      <c r="K310" s="3">
        <v>-37.687542000000001</v>
      </c>
      <c r="L310" s="30" t="s">
        <v>116</v>
      </c>
      <c r="M310" s="31" t="b">
        <v>1</v>
      </c>
    </row>
    <row r="311" spans="1:13" x14ac:dyDescent="0.25">
      <c r="A311" s="27"/>
      <c r="B311" s="3">
        <v>2015</v>
      </c>
      <c r="C311" s="20" t="s">
        <v>121</v>
      </c>
      <c r="D311" s="30" t="s">
        <v>61</v>
      </c>
      <c r="E311" s="30" t="s">
        <v>96</v>
      </c>
      <c r="F311" s="30"/>
      <c r="G311" s="20">
        <v>400</v>
      </c>
      <c r="H311" s="20" t="s">
        <v>52</v>
      </c>
      <c r="I311" s="20" t="s">
        <v>122</v>
      </c>
      <c r="J311" s="3">
        <v>176.054047</v>
      </c>
      <c r="K311" s="3">
        <v>-37.697136</v>
      </c>
      <c r="L311" s="30" t="s">
        <v>116</v>
      </c>
      <c r="M311" s="31" t="b">
        <v>0</v>
      </c>
    </row>
    <row r="312" spans="1:13" x14ac:dyDescent="0.25">
      <c r="A312" s="27"/>
      <c r="B312" s="3">
        <v>2013</v>
      </c>
      <c r="C312" s="20" t="s">
        <v>119</v>
      </c>
      <c r="D312" s="30" t="s">
        <v>61</v>
      </c>
      <c r="E312" s="30" t="s">
        <v>96</v>
      </c>
      <c r="F312" s="30"/>
      <c r="G312" s="20">
        <v>260</v>
      </c>
      <c r="H312" s="20" t="s">
        <v>52</v>
      </c>
      <c r="I312" s="20" t="s">
        <v>122</v>
      </c>
      <c r="J312" s="3">
        <v>176.05256700000001</v>
      </c>
      <c r="K312" s="3">
        <v>-37.696686</v>
      </c>
      <c r="L312" s="30" t="s">
        <v>117</v>
      </c>
      <c r="M312" s="31" t="b">
        <v>1</v>
      </c>
    </row>
    <row r="313" spans="1:13" x14ac:dyDescent="0.25">
      <c r="A313" s="27"/>
      <c r="B313" s="3">
        <v>2013</v>
      </c>
      <c r="C313" s="20" t="s">
        <v>121</v>
      </c>
      <c r="D313" s="30" t="s">
        <v>61</v>
      </c>
      <c r="E313" s="30" t="s">
        <v>96</v>
      </c>
      <c r="F313" s="30"/>
      <c r="G313" s="20">
        <v>200</v>
      </c>
      <c r="H313" s="20" t="s">
        <v>52</v>
      </c>
      <c r="I313" s="20" t="s">
        <v>122</v>
      </c>
      <c r="J313" s="3">
        <v>176.05192600000001</v>
      </c>
      <c r="K313" s="3">
        <v>-37.696494999999999</v>
      </c>
      <c r="L313" s="30" t="s">
        <v>116</v>
      </c>
      <c r="M313" s="31" t="b">
        <v>0</v>
      </c>
    </row>
    <row r="314" spans="1:13" x14ac:dyDescent="0.25">
      <c r="A314" s="27"/>
      <c r="B314" s="3">
        <v>2018</v>
      </c>
      <c r="C314" s="20" t="s">
        <v>120</v>
      </c>
      <c r="D314" s="30" t="s">
        <v>61</v>
      </c>
      <c r="E314" s="30" t="s">
        <v>96</v>
      </c>
      <c r="F314" s="30"/>
      <c r="G314" s="20"/>
      <c r="H314" s="20" t="s">
        <v>62</v>
      </c>
      <c r="I314" s="20" t="s">
        <v>123</v>
      </c>
      <c r="J314" s="3">
        <v>176.050049</v>
      </c>
      <c r="K314" s="3">
        <v>-37.695518</v>
      </c>
      <c r="L314" s="30" t="s">
        <v>110</v>
      </c>
      <c r="M314" s="31" t="b">
        <v>1</v>
      </c>
    </row>
    <row r="315" spans="1:13" x14ac:dyDescent="0.25">
      <c r="A315" s="27"/>
      <c r="B315" s="3">
        <v>2009</v>
      </c>
      <c r="C315" s="20" t="s">
        <v>121</v>
      </c>
      <c r="D315" s="30" t="s">
        <v>61</v>
      </c>
      <c r="E315" s="30" t="s">
        <v>96</v>
      </c>
      <c r="F315" s="30"/>
      <c r="G315" s="20"/>
      <c r="H315" s="20" t="s">
        <v>62</v>
      </c>
      <c r="I315" s="20" t="s">
        <v>123</v>
      </c>
      <c r="J315" s="3">
        <v>176.050049</v>
      </c>
      <c r="K315" s="3">
        <v>-37.695518</v>
      </c>
      <c r="L315" s="30" t="s">
        <v>110</v>
      </c>
      <c r="M315" s="31" t="b">
        <v>1</v>
      </c>
    </row>
    <row r="316" spans="1:13" x14ac:dyDescent="0.25">
      <c r="A316" s="27"/>
      <c r="B316" s="3">
        <v>2013</v>
      </c>
      <c r="C316" s="20" t="s">
        <v>121</v>
      </c>
      <c r="D316" s="30" t="s">
        <v>61</v>
      </c>
      <c r="E316" s="30" t="s">
        <v>96</v>
      </c>
      <c r="F316" s="30"/>
      <c r="G316" s="20">
        <v>180</v>
      </c>
      <c r="H316" s="20" t="s">
        <v>52</v>
      </c>
      <c r="I316" s="20" t="s">
        <v>122</v>
      </c>
      <c r="J316" s="3">
        <v>176.051727</v>
      </c>
      <c r="K316" s="3">
        <v>-37.696438000000001</v>
      </c>
      <c r="L316" s="30" t="s">
        <v>117</v>
      </c>
      <c r="M316" s="31" t="b">
        <v>1</v>
      </c>
    </row>
    <row r="317" spans="1:13" x14ac:dyDescent="0.25">
      <c r="A317" s="27"/>
      <c r="B317" s="3">
        <v>2016</v>
      </c>
      <c r="C317" s="20" t="s">
        <v>121</v>
      </c>
      <c r="D317" s="30" t="s">
        <v>61</v>
      </c>
      <c r="E317" s="30" t="s">
        <v>96</v>
      </c>
      <c r="F317" s="30"/>
      <c r="G317" s="20"/>
      <c r="H317" s="20" t="s">
        <v>62</v>
      </c>
      <c r="I317" s="20" t="s">
        <v>123</v>
      </c>
      <c r="J317" s="3">
        <v>176.050049</v>
      </c>
      <c r="K317" s="3">
        <v>-37.695518</v>
      </c>
      <c r="L317" s="30" t="s">
        <v>110</v>
      </c>
      <c r="M317" s="31" t="b">
        <v>1</v>
      </c>
    </row>
    <row r="318" spans="1:13" x14ac:dyDescent="0.25">
      <c r="A318" s="27"/>
      <c r="B318" s="3">
        <v>2018</v>
      </c>
      <c r="C318" s="20" t="s">
        <v>119</v>
      </c>
      <c r="D318" s="30" t="s">
        <v>61</v>
      </c>
      <c r="E318" s="30" t="s">
        <v>96</v>
      </c>
      <c r="F318" s="30"/>
      <c r="G318" s="20">
        <v>360</v>
      </c>
      <c r="H318" s="20" t="s">
        <v>50</v>
      </c>
      <c r="I318" s="20" t="s">
        <v>122</v>
      </c>
      <c r="J318" s="3">
        <v>176.053619</v>
      </c>
      <c r="K318" s="3">
        <v>-37.697001999999998</v>
      </c>
      <c r="L318" s="30" t="s">
        <v>116</v>
      </c>
      <c r="M318" s="31" t="b">
        <v>1</v>
      </c>
    </row>
    <row r="319" spans="1:13" x14ac:dyDescent="0.25">
      <c r="A319" s="27"/>
      <c r="B319" s="3">
        <v>2017</v>
      </c>
      <c r="C319" s="20" t="s">
        <v>118</v>
      </c>
      <c r="D319" s="30" t="s">
        <v>61</v>
      </c>
      <c r="E319" s="30" t="s">
        <v>96</v>
      </c>
      <c r="F319" s="30"/>
      <c r="G319" s="20"/>
      <c r="H319" s="20" t="s">
        <v>62</v>
      </c>
      <c r="I319" s="20" t="s">
        <v>123</v>
      </c>
      <c r="J319" s="3">
        <v>176.050049</v>
      </c>
      <c r="K319" s="3">
        <v>-37.695518</v>
      </c>
      <c r="L319" s="30" t="s">
        <v>110</v>
      </c>
      <c r="M319" s="31" t="b">
        <v>1</v>
      </c>
    </row>
    <row r="320" spans="1:13" x14ac:dyDescent="0.25">
      <c r="A320" s="27"/>
      <c r="B320" s="3">
        <v>2011</v>
      </c>
      <c r="C320" s="20" t="s">
        <v>120</v>
      </c>
      <c r="D320" s="30" t="s">
        <v>61</v>
      </c>
      <c r="E320" s="30" t="s">
        <v>96</v>
      </c>
      <c r="F320" s="30"/>
      <c r="G320" s="20"/>
      <c r="H320" s="20" t="s">
        <v>62</v>
      </c>
      <c r="I320" s="20" t="s">
        <v>123</v>
      </c>
      <c r="J320" s="3">
        <v>176.050049</v>
      </c>
      <c r="K320" s="3">
        <v>-37.695518</v>
      </c>
      <c r="L320" s="30" t="s">
        <v>115</v>
      </c>
      <c r="M320" s="31" t="b">
        <v>1</v>
      </c>
    </row>
    <row r="321" spans="1:13" x14ac:dyDescent="0.25">
      <c r="A321" s="27"/>
      <c r="B321" s="3">
        <v>2011</v>
      </c>
      <c r="C321" s="20" t="s">
        <v>121</v>
      </c>
      <c r="D321" s="30" t="s">
        <v>61</v>
      </c>
      <c r="E321" s="30" t="s">
        <v>96</v>
      </c>
      <c r="F321" s="30"/>
      <c r="G321" s="20"/>
      <c r="H321" s="20" t="s">
        <v>62</v>
      </c>
      <c r="I321" s="20" t="s">
        <v>123</v>
      </c>
      <c r="J321" s="3">
        <v>176.05006399999999</v>
      </c>
      <c r="K321" s="3">
        <v>-37.695518</v>
      </c>
      <c r="L321" s="30" t="s">
        <v>110</v>
      </c>
      <c r="M321" s="31" t="b">
        <v>1</v>
      </c>
    </row>
    <row r="322" spans="1:13" x14ac:dyDescent="0.25">
      <c r="A322" s="27"/>
      <c r="B322" s="3">
        <v>2018</v>
      </c>
      <c r="C322" s="20" t="s">
        <v>121</v>
      </c>
      <c r="D322" s="30" t="s">
        <v>61</v>
      </c>
      <c r="E322" s="30" t="s">
        <v>96</v>
      </c>
      <c r="F322" s="30"/>
      <c r="G322" s="20">
        <v>30</v>
      </c>
      <c r="H322" s="20" t="s">
        <v>50</v>
      </c>
      <c r="I322" s="20" t="s">
        <v>122</v>
      </c>
      <c r="J322" s="3">
        <v>176.05032299999999</v>
      </c>
      <c r="K322" s="3">
        <v>-37.695689999999999</v>
      </c>
      <c r="L322" s="30" t="s">
        <v>116</v>
      </c>
      <c r="M322" s="31" t="b">
        <v>1</v>
      </c>
    </row>
    <row r="323" spans="1:13" x14ac:dyDescent="0.25">
      <c r="A323" s="27"/>
      <c r="B323" s="3">
        <v>2018</v>
      </c>
      <c r="C323" s="20" t="s">
        <v>121</v>
      </c>
      <c r="D323" s="30" t="s">
        <v>61</v>
      </c>
      <c r="E323" s="30" t="s">
        <v>97</v>
      </c>
      <c r="F323" s="30"/>
      <c r="G323" s="20"/>
      <c r="H323" s="20" t="s">
        <v>62</v>
      </c>
      <c r="I323" s="20" t="s">
        <v>123</v>
      </c>
      <c r="J323" s="3">
        <v>176.07271</v>
      </c>
      <c r="K323" s="3">
        <v>-37.695644999999999</v>
      </c>
      <c r="L323" s="30" t="s">
        <v>116</v>
      </c>
      <c r="M323" s="31" t="b">
        <v>1</v>
      </c>
    </row>
    <row r="324" spans="1:13" x14ac:dyDescent="0.25">
      <c r="A324" s="27"/>
      <c r="B324" s="3">
        <v>2015</v>
      </c>
      <c r="C324" s="20" t="s">
        <v>120</v>
      </c>
      <c r="D324" s="30" t="s">
        <v>61</v>
      </c>
      <c r="E324" s="30" t="s">
        <v>97</v>
      </c>
      <c r="F324" s="30"/>
      <c r="G324" s="20">
        <v>100</v>
      </c>
      <c r="H324" s="20" t="s">
        <v>53</v>
      </c>
      <c r="I324" s="20" t="s">
        <v>122</v>
      </c>
      <c r="J324" s="3">
        <v>176.071777</v>
      </c>
      <c r="K324" s="3">
        <v>-37.696106</v>
      </c>
      <c r="L324" s="30" t="s">
        <v>116</v>
      </c>
      <c r="M324" s="31" t="b">
        <v>1</v>
      </c>
    </row>
    <row r="325" spans="1:13" x14ac:dyDescent="0.25">
      <c r="A325" s="27"/>
      <c r="B325" s="3">
        <v>2016</v>
      </c>
      <c r="C325" s="20" t="s">
        <v>121</v>
      </c>
      <c r="D325" s="30" t="s">
        <v>61</v>
      </c>
      <c r="E325" s="30" t="s">
        <v>97</v>
      </c>
      <c r="F325" s="30"/>
      <c r="G325" s="20"/>
      <c r="H325" s="20" t="s">
        <v>62</v>
      </c>
      <c r="I325" s="20" t="s">
        <v>123</v>
      </c>
      <c r="J325" s="3">
        <v>176.07286099999999</v>
      </c>
      <c r="K325" s="3">
        <v>-37.695881</v>
      </c>
      <c r="L325" s="30" t="s">
        <v>110</v>
      </c>
      <c r="M325" s="31" t="b">
        <v>1</v>
      </c>
    </row>
    <row r="326" spans="1:13" x14ac:dyDescent="0.25">
      <c r="A326" s="27"/>
      <c r="B326" s="3">
        <v>2013</v>
      </c>
      <c r="C326" s="20" t="s">
        <v>121</v>
      </c>
      <c r="D326" s="30" t="s">
        <v>61</v>
      </c>
      <c r="E326" s="30" t="s">
        <v>97</v>
      </c>
      <c r="F326" s="30"/>
      <c r="G326" s="20"/>
      <c r="H326" s="20" t="s">
        <v>62</v>
      </c>
      <c r="I326" s="20" t="s">
        <v>123</v>
      </c>
      <c r="J326" s="3">
        <v>176.07286099999999</v>
      </c>
      <c r="K326" s="3">
        <v>-37.695881</v>
      </c>
      <c r="L326" s="30" t="s">
        <v>110</v>
      </c>
      <c r="M326" s="31" t="b">
        <v>1</v>
      </c>
    </row>
    <row r="327" spans="1:13" x14ac:dyDescent="0.25">
      <c r="A327" s="27"/>
      <c r="B327" s="3">
        <v>2018</v>
      </c>
      <c r="C327" s="20" t="s">
        <v>120</v>
      </c>
      <c r="D327" s="30" t="s">
        <v>61</v>
      </c>
      <c r="E327" s="30" t="s">
        <v>97</v>
      </c>
      <c r="F327" s="30"/>
      <c r="G327" s="20"/>
      <c r="H327" s="20" t="s">
        <v>62</v>
      </c>
      <c r="I327" s="20" t="s">
        <v>123</v>
      </c>
      <c r="J327" s="3">
        <v>176.07286099999999</v>
      </c>
      <c r="K327" s="3">
        <v>-37.695881</v>
      </c>
      <c r="L327" s="30" t="s">
        <v>110</v>
      </c>
      <c r="M327" s="31" t="b">
        <v>1</v>
      </c>
    </row>
    <row r="328" spans="1:13" x14ac:dyDescent="0.25">
      <c r="A328" s="27"/>
      <c r="B328" s="3">
        <v>2010</v>
      </c>
      <c r="C328" s="20" t="s">
        <v>121</v>
      </c>
      <c r="D328" s="30" t="s">
        <v>61</v>
      </c>
      <c r="E328" s="30" t="s">
        <v>97</v>
      </c>
      <c r="F328" s="30"/>
      <c r="G328" s="20">
        <v>500</v>
      </c>
      <c r="H328" s="20" t="s">
        <v>53</v>
      </c>
      <c r="I328" s="20" t="s">
        <v>122</v>
      </c>
      <c r="J328" s="3">
        <v>176.06849700000001</v>
      </c>
      <c r="K328" s="3">
        <v>-37.696831000000003</v>
      </c>
      <c r="L328" s="30" t="s">
        <v>115</v>
      </c>
      <c r="M328" s="31" t="b">
        <v>1</v>
      </c>
    </row>
    <row r="329" spans="1:13" x14ac:dyDescent="0.25">
      <c r="A329" s="27"/>
      <c r="B329" s="3">
        <v>2014</v>
      </c>
      <c r="C329" s="20" t="s">
        <v>120</v>
      </c>
      <c r="D329" s="30" t="s">
        <v>61</v>
      </c>
      <c r="E329" s="30" t="s">
        <v>97</v>
      </c>
      <c r="F329" s="30"/>
      <c r="G329" s="20">
        <v>200</v>
      </c>
      <c r="H329" s="20" t="s">
        <v>51</v>
      </c>
      <c r="I329" s="20" t="s">
        <v>122</v>
      </c>
      <c r="J329" s="3">
        <v>175.95382699999999</v>
      </c>
      <c r="K329" s="3">
        <v>-37.623919999999998</v>
      </c>
      <c r="L329" s="30" t="s">
        <v>116</v>
      </c>
      <c r="M329" s="31" t="b">
        <v>1</v>
      </c>
    </row>
    <row r="330" spans="1:13" x14ac:dyDescent="0.25">
      <c r="A330" s="27"/>
      <c r="B330" s="3">
        <v>2013</v>
      </c>
      <c r="C330" s="20" t="s">
        <v>121</v>
      </c>
      <c r="D330" s="30" t="s">
        <v>61</v>
      </c>
      <c r="E330" s="30" t="s">
        <v>97</v>
      </c>
      <c r="F330" s="30"/>
      <c r="G330" s="20">
        <v>100</v>
      </c>
      <c r="H330" s="20" t="s">
        <v>53</v>
      </c>
      <c r="I330" s="20" t="s">
        <v>122</v>
      </c>
      <c r="J330" s="3">
        <v>176.071777</v>
      </c>
      <c r="K330" s="3">
        <v>-37.696106</v>
      </c>
      <c r="L330" s="30" t="s">
        <v>110</v>
      </c>
      <c r="M330" s="31" t="b">
        <v>1</v>
      </c>
    </row>
    <row r="331" spans="1:13" x14ac:dyDescent="0.25">
      <c r="A331" s="27"/>
      <c r="B331" s="3">
        <v>2015</v>
      </c>
      <c r="C331" s="20" t="s">
        <v>121</v>
      </c>
      <c r="D331" s="30" t="s">
        <v>61</v>
      </c>
      <c r="E331" s="30" t="s">
        <v>97</v>
      </c>
      <c r="F331" s="30"/>
      <c r="G331" s="20"/>
      <c r="H331" s="20" t="s">
        <v>62</v>
      </c>
      <c r="I331" s="20" t="s">
        <v>123</v>
      </c>
      <c r="J331" s="3">
        <v>176.07286099999999</v>
      </c>
      <c r="K331" s="3">
        <v>-37.695881</v>
      </c>
      <c r="L331" s="30" t="s">
        <v>110</v>
      </c>
      <c r="M331" s="31" t="b">
        <v>1</v>
      </c>
    </row>
    <row r="332" spans="1:13" x14ac:dyDescent="0.25">
      <c r="A332" s="27"/>
      <c r="B332" s="3">
        <v>2012</v>
      </c>
      <c r="C332" s="20" t="s">
        <v>121</v>
      </c>
      <c r="D332" s="30" t="s">
        <v>61</v>
      </c>
      <c r="E332" s="30" t="s">
        <v>97</v>
      </c>
      <c r="F332" s="30"/>
      <c r="G332" s="20">
        <v>5</v>
      </c>
      <c r="H332" s="20" t="s">
        <v>53</v>
      </c>
      <c r="I332" s="20" t="s">
        <v>122</v>
      </c>
      <c r="J332" s="3">
        <v>176.07283000000001</v>
      </c>
      <c r="K332" s="3">
        <v>-37.695889000000001</v>
      </c>
      <c r="L332" s="30" t="s">
        <v>116</v>
      </c>
      <c r="M332" s="31" t="b">
        <v>1</v>
      </c>
    </row>
    <row r="333" spans="1:13" x14ac:dyDescent="0.25">
      <c r="A333" s="27"/>
      <c r="B333" s="3">
        <v>2009</v>
      </c>
      <c r="C333" s="20" t="s">
        <v>121</v>
      </c>
      <c r="D333" s="30" t="s">
        <v>61</v>
      </c>
      <c r="E333" s="30" t="s">
        <v>97</v>
      </c>
      <c r="F333" s="30"/>
      <c r="G333" s="20">
        <v>20</v>
      </c>
      <c r="H333" s="20" t="s">
        <v>53</v>
      </c>
      <c r="I333" s="20" t="s">
        <v>122</v>
      </c>
      <c r="J333" s="3">
        <v>176.07264699999999</v>
      </c>
      <c r="K333" s="3">
        <v>-37.695919000000004</v>
      </c>
      <c r="L333" s="30" t="s">
        <v>116</v>
      </c>
      <c r="M333" s="31" t="b">
        <v>1</v>
      </c>
    </row>
    <row r="334" spans="1:13" x14ac:dyDescent="0.25">
      <c r="A334" s="27"/>
      <c r="B334" s="3">
        <v>2010</v>
      </c>
      <c r="C334" s="20" t="s">
        <v>121</v>
      </c>
      <c r="D334" s="30" t="s">
        <v>61</v>
      </c>
      <c r="E334" s="30" t="s">
        <v>97</v>
      </c>
      <c r="F334" s="30"/>
      <c r="G334" s="20">
        <v>50</v>
      </c>
      <c r="H334" s="20" t="s">
        <v>51</v>
      </c>
      <c r="I334" s="20" t="s">
        <v>122</v>
      </c>
      <c r="J334" s="3">
        <v>176.072327</v>
      </c>
      <c r="K334" s="3">
        <v>-37.695984000000003</v>
      </c>
      <c r="L334" s="30" t="s">
        <v>110</v>
      </c>
      <c r="M334" s="31" t="b">
        <v>1</v>
      </c>
    </row>
    <row r="335" spans="1:13" x14ac:dyDescent="0.25">
      <c r="A335" s="27"/>
      <c r="B335" s="3">
        <v>2014</v>
      </c>
      <c r="C335" s="20" t="s">
        <v>121</v>
      </c>
      <c r="D335" s="30" t="s">
        <v>61</v>
      </c>
      <c r="E335" s="30" t="s">
        <v>97</v>
      </c>
      <c r="F335" s="30"/>
      <c r="G335" s="20"/>
      <c r="H335" s="20" t="s">
        <v>62</v>
      </c>
      <c r="I335" s="20" t="s">
        <v>123</v>
      </c>
      <c r="J335" s="3">
        <v>176.07286099999999</v>
      </c>
      <c r="K335" s="3">
        <v>-37.695881</v>
      </c>
      <c r="L335" s="30" t="s">
        <v>110</v>
      </c>
      <c r="M335" s="31" t="b">
        <v>1</v>
      </c>
    </row>
    <row r="336" spans="1:13" x14ac:dyDescent="0.25">
      <c r="A336" s="27"/>
      <c r="B336" s="3">
        <v>2009</v>
      </c>
      <c r="C336" s="20" t="s">
        <v>121</v>
      </c>
      <c r="D336" s="30" t="s">
        <v>61</v>
      </c>
      <c r="E336" s="30" t="s">
        <v>97</v>
      </c>
      <c r="F336" s="30"/>
      <c r="G336" s="20"/>
      <c r="H336" s="20" t="s">
        <v>62</v>
      </c>
      <c r="I336" s="20" t="s">
        <v>123</v>
      </c>
      <c r="J336" s="3">
        <v>176.07287600000001</v>
      </c>
      <c r="K336" s="3">
        <v>-37.695881</v>
      </c>
      <c r="L336" s="30" t="s">
        <v>110</v>
      </c>
      <c r="M336" s="31" t="b">
        <v>1</v>
      </c>
    </row>
    <row r="337" spans="1:13" x14ac:dyDescent="0.25">
      <c r="A337" s="27"/>
      <c r="B337" s="3">
        <v>2015</v>
      </c>
      <c r="C337" s="20" t="s">
        <v>121</v>
      </c>
      <c r="D337" s="30" t="s">
        <v>61</v>
      </c>
      <c r="E337" s="30" t="s">
        <v>97</v>
      </c>
      <c r="F337" s="30"/>
      <c r="G337" s="20">
        <v>50</v>
      </c>
      <c r="H337" s="20" t="s">
        <v>53</v>
      </c>
      <c r="I337" s="20" t="s">
        <v>122</v>
      </c>
      <c r="J337" s="3">
        <v>176.07231100000001</v>
      </c>
      <c r="K337" s="3">
        <v>-37.695984000000003</v>
      </c>
      <c r="L337" s="30" t="s">
        <v>110</v>
      </c>
      <c r="M337" s="31" t="b">
        <v>1</v>
      </c>
    </row>
    <row r="338" spans="1:13" x14ac:dyDescent="0.25">
      <c r="A338" s="27"/>
      <c r="B338" s="3">
        <v>2014</v>
      </c>
      <c r="C338" s="20" t="s">
        <v>121</v>
      </c>
      <c r="D338" s="30" t="s">
        <v>61</v>
      </c>
      <c r="E338" s="30" t="s">
        <v>97</v>
      </c>
      <c r="F338" s="30"/>
      <c r="G338" s="20"/>
      <c r="H338" s="20" t="s">
        <v>62</v>
      </c>
      <c r="I338" s="20" t="s">
        <v>123</v>
      </c>
      <c r="J338" s="3">
        <v>176.07286099999999</v>
      </c>
      <c r="K338" s="3">
        <v>-37.695881</v>
      </c>
      <c r="L338" s="30" t="s">
        <v>115</v>
      </c>
      <c r="M338" s="31" t="b">
        <v>1</v>
      </c>
    </row>
    <row r="339" spans="1:13" x14ac:dyDescent="0.25">
      <c r="A339" s="27"/>
      <c r="B339" s="3">
        <v>2014</v>
      </c>
      <c r="C339" s="20" t="s">
        <v>121</v>
      </c>
      <c r="D339" s="30" t="s">
        <v>61</v>
      </c>
      <c r="E339" s="30" t="s">
        <v>97</v>
      </c>
      <c r="F339" s="30"/>
      <c r="G339" s="20">
        <v>400</v>
      </c>
      <c r="H339" s="20" t="s">
        <v>53</v>
      </c>
      <c r="I339" s="20" t="s">
        <v>122</v>
      </c>
      <c r="J339" s="3">
        <v>176.06849700000001</v>
      </c>
      <c r="K339" s="3">
        <v>-37.696831000000003</v>
      </c>
      <c r="L339" s="30" t="s">
        <v>115</v>
      </c>
      <c r="M339" s="31" t="b">
        <v>1</v>
      </c>
    </row>
    <row r="340" spans="1:13" x14ac:dyDescent="0.25">
      <c r="A340" s="27"/>
      <c r="B340" s="3">
        <v>2013</v>
      </c>
      <c r="C340" s="20" t="s">
        <v>120</v>
      </c>
      <c r="D340" s="30" t="s">
        <v>61</v>
      </c>
      <c r="E340" s="30" t="s">
        <v>97</v>
      </c>
      <c r="F340" s="30"/>
      <c r="G340" s="20">
        <v>200</v>
      </c>
      <c r="H340" s="20" t="s">
        <v>53</v>
      </c>
      <c r="I340" s="20" t="s">
        <v>122</v>
      </c>
      <c r="J340" s="3">
        <v>176.070694</v>
      </c>
      <c r="K340" s="3">
        <v>-37.696342000000001</v>
      </c>
      <c r="L340" s="30" t="s">
        <v>115</v>
      </c>
      <c r="M340" s="31" t="b">
        <v>1</v>
      </c>
    </row>
    <row r="341" spans="1:13" x14ac:dyDescent="0.25">
      <c r="A341" s="27"/>
      <c r="B341" s="3">
        <v>2011</v>
      </c>
      <c r="C341" s="20" t="s">
        <v>121</v>
      </c>
      <c r="D341" s="30" t="s">
        <v>61</v>
      </c>
      <c r="E341" s="30" t="s">
        <v>97</v>
      </c>
      <c r="F341" s="30"/>
      <c r="G341" s="20">
        <v>300</v>
      </c>
      <c r="H341" s="20" t="s">
        <v>53</v>
      </c>
      <c r="I341" s="20" t="s">
        <v>122</v>
      </c>
      <c r="J341" s="3">
        <v>176.06959499999999</v>
      </c>
      <c r="K341" s="3">
        <v>-37.696587000000001</v>
      </c>
      <c r="L341" s="30" t="s">
        <v>115</v>
      </c>
      <c r="M341" s="31" t="b">
        <v>1</v>
      </c>
    </row>
    <row r="342" spans="1:13" x14ac:dyDescent="0.25">
      <c r="A342" s="27"/>
      <c r="B342" s="3">
        <v>2014</v>
      </c>
      <c r="C342" s="20" t="s">
        <v>121</v>
      </c>
      <c r="D342" s="30" t="s">
        <v>61</v>
      </c>
      <c r="E342" s="30" t="s">
        <v>97</v>
      </c>
      <c r="F342" s="30"/>
      <c r="G342" s="20"/>
      <c r="H342" s="20" t="s">
        <v>62</v>
      </c>
      <c r="I342" s="20" t="s">
        <v>123</v>
      </c>
      <c r="J342" s="3">
        <v>176.07286099999999</v>
      </c>
      <c r="K342" s="3">
        <v>-37.695881</v>
      </c>
      <c r="L342" s="30" t="s">
        <v>110</v>
      </c>
      <c r="M342" s="31" t="b">
        <v>1</v>
      </c>
    </row>
    <row r="343" spans="1:13" x14ac:dyDescent="0.25">
      <c r="A343" s="27"/>
      <c r="B343" s="3">
        <v>2010</v>
      </c>
      <c r="C343" s="20" t="s">
        <v>119</v>
      </c>
      <c r="D343" s="30" t="s">
        <v>61</v>
      </c>
      <c r="E343" s="30" t="s">
        <v>97</v>
      </c>
      <c r="F343" s="30"/>
      <c r="G343" s="20"/>
      <c r="H343" s="20" t="s">
        <v>62</v>
      </c>
      <c r="I343" s="20" t="s">
        <v>123</v>
      </c>
      <c r="J343" s="3">
        <v>176.07287600000001</v>
      </c>
      <c r="K343" s="3">
        <v>-37.695881</v>
      </c>
      <c r="L343" s="30" t="s">
        <v>110</v>
      </c>
      <c r="M343" s="31" t="b">
        <v>1</v>
      </c>
    </row>
    <row r="344" spans="1:13" x14ac:dyDescent="0.25">
      <c r="A344" s="27"/>
      <c r="B344" s="3">
        <v>2010</v>
      </c>
      <c r="C344" s="20" t="s">
        <v>120</v>
      </c>
      <c r="D344" s="30" t="s">
        <v>61</v>
      </c>
      <c r="E344" s="30" t="s">
        <v>98</v>
      </c>
      <c r="F344" s="30"/>
      <c r="G344" s="20"/>
      <c r="H344" s="20" t="s">
        <v>62</v>
      </c>
      <c r="I344" s="20" t="s">
        <v>123</v>
      </c>
      <c r="J344" s="3">
        <v>175.909561</v>
      </c>
      <c r="K344" s="3">
        <v>-37.574356000000002</v>
      </c>
      <c r="L344" s="30" t="s">
        <v>110</v>
      </c>
      <c r="M344" s="31" t="b">
        <v>1</v>
      </c>
    </row>
    <row r="345" spans="1:13" x14ac:dyDescent="0.25">
      <c r="A345" s="27"/>
      <c r="B345" s="3">
        <v>2010</v>
      </c>
      <c r="C345" s="20" t="s">
        <v>121</v>
      </c>
      <c r="D345" s="30" t="s">
        <v>61</v>
      </c>
      <c r="E345" s="30" t="s">
        <v>98</v>
      </c>
      <c r="F345" s="30"/>
      <c r="G345" s="20">
        <v>100</v>
      </c>
      <c r="H345" s="20" t="s">
        <v>52</v>
      </c>
      <c r="I345" s="20" t="s">
        <v>122</v>
      </c>
      <c r="J345" s="3">
        <v>175.909943</v>
      </c>
      <c r="K345" s="3">
        <v>-37.575203000000002</v>
      </c>
      <c r="L345" s="30" t="s">
        <v>116</v>
      </c>
      <c r="M345" s="31" t="b">
        <v>0</v>
      </c>
    </row>
    <row r="346" spans="1:13" x14ac:dyDescent="0.25">
      <c r="A346" s="27"/>
      <c r="B346" s="3">
        <v>2009</v>
      </c>
      <c r="C346" s="20" t="s">
        <v>120</v>
      </c>
      <c r="D346" s="30" t="s">
        <v>61</v>
      </c>
      <c r="E346" s="30" t="s">
        <v>98</v>
      </c>
      <c r="F346" s="30"/>
      <c r="G346" s="20">
        <v>500</v>
      </c>
      <c r="H346" s="20" t="s">
        <v>52</v>
      </c>
      <c r="I346" s="20" t="s">
        <v>122</v>
      </c>
      <c r="J346" s="3">
        <v>175.91160600000001</v>
      </c>
      <c r="K346" s="3">
        <v>-37.578560000000003</v>
      </c>
      <c r="L346" s="30" t="s">
        <v>115</v>
      </c>
      <c r="M346" s="31" t="b">
        <v>1</v>
      </c>
    </row>
    <row r="347" spans="1:13" x14ac:dyDescent="0.25">
      <c r="A347" s="27"/>
      <c r="B347" s="3">
        <v>2009</v>
      </c>
      <c r="C347" s="20" t="s">
        <v>121</v>
      </c>
      <c r="D347" s="30" t="s">
        <v>61</v>
      </c>
      <c r="E347" s="30" t="s">
        <v>98</v>
      </c>
      <c r="F347" s="30"/>
      <c r="G347" s="20"/>
      <c r="H347" s="20" t="s">
        <v>62</v>
      </c>
      <c r="I347" s="20" t="s">
        <v>123</v>
      </c>
      <c r="J347" s="3">
        <v>175.909561</v>
      </c>
      <c r="K347" s="3">
        <v>-37.574356000000002</v>
      </c>
      <c r="L347" s="30" t="s">
        <v>110</v>
      </c>
      <c r="M347" s="31" t="b">
        <v>1</v>
      </c>
    </row>
    <row r="348" spans="1:13" x14ac:dyDescent="0.25">
      <c r="A348" s="27"/>
      <c r="B348" s="3">
        <v>2012</v>
      </c>
      <c r="C348" s="20" t="s">
        <v>121</v>
      </c>
      <c r="D348" s="30" t="s">
        <v>61</v>
      </c>
      <c r="E348" s="30" t="s">
        <v>99</v>
      </c>
      <c r="F348" s="30"/>
      <c r="G348" s="20">
        <v>100</v>
      </c>
      <c r="H348" s="20" t="s">
        <v>53</v>
      </c>
      <c r="I348" s="20" t="s">
        <v>122</v>
      </c>
      <c r="J348" s="3">
        <v>175.916687</v>
      </c>
      <c r="K348" s="3">
        <v>-37.600245999999999</v>
      </c>
      <c r="L348" s="30" t="s">
        <v>115</v>
      </c>
      <c r="M348" s="31" t="b">
        <v>1</v>
      </c>
    </row>
    <row r="349" spans="1:13" x14ac:dyDescent="0.25">
      <c r="A349" s="27"/>
      <c r="B349" s="3">
        <v>2009</v>
      </c>
      <c r="C349" s="20" t="s">
        <v>120</v>
      </c>
      <c r="D349" s="30" t="s">
        <v>61</v>
      </c>
      <c r="E349" s="30" t="s">
        <v>99</v>
      </c>
      <c r="F349" s="30"/>
      <c r="G349" s="20">
        <v>220</v>
      </c>
      <c r="H349" s="20" t="s">
        <v>51</v>
      </c>
      <c r="I349" s="20" t="s">
        <v>122</v>
      </c>
      <c r="J349" s="3">
        <v>175.91584800000001</v>
      </c>
      <c r="K349" s="3">
        <v>-37.599395999999999</v>
      </c>
      <c r="L349" s="30" t="s">
        <v>117</v>
      </c>
      <c r="M349" s="31" t="b">
        <v>1</v>
      </c>
    </row>
    <row r="350" spans="1:13" x14ac:dyDescent="0.25">
      <c r="A350" s="27"/>
      <c r="B350" s="3">
        <v>2012</v>
      </c>
      <c r="C350" s="20" t="s">
        <v>121</v>
      </c>
      <c r="D350" s="30" t="s">
        <v>61</v>
      </c>
      <c r="E350" s="30" t="s">
        <v>99</v>
      </c>
      <c r="F350" s="30"/>
      <c r="G350" s="20">
        <v>900</v>
      </c>
      <c r="H350" s="20" t="s">
        <v>51</v>
      </c>
      <c r="I350" s="20" t="s">
        <v>122</v>
      </c>
      <c r="J350" s="3">
        <v>175.91153</v>
      </c>
      <c r="K350" s="3">
        <v>-37.594436999999999</v>
      </c>
      <c r="L350" s="30" t="s">
        <v>116</v>
      </c>
      <c r="M350" s="31" t="b">
        <v>1</v>
      </c>
    </row>
    <row r="351" spans="1:13" x14ac:dyDescent="0.25">
      <c r="A351" s="27"/>
      <c r="B351" s="3">
        <v>2014</v>
      </c>
      <c r="C351" s="20" t="s">
        <v>120</v>
      </c>
      <c r="D351" s="30" t="s">
        <v>61</v>
      </c>
      <c r="E351" s="30" t="s">
        <v>99</v>
      </c>
      <c r="F351" s="30"/>
      <c r="G351" s="20">
        <v>100</v>
      </c>
      <c r="H351" s="20" t="s">
        <v>51</v>
      </c>
      <c r="I351" s="20" t="s">
        <v>122</v>
      </c>
      <c r="J351" s="3">
        <v>175.916687</v>
      </c>
      <c r="K351" s="3">
        <v>-37.600245999999999</v>
      </c>
      <c r="L351" s="30" t="s">
        <v>116</v>
      </c>
      <c r="M351" s="31" t="b">
        <v>1</v>
      </c>
    </row>
    <row r="352" spans="1:13" x14ac:dyDescent="0.25">
      <c r="A352" s="27"/>
      <c r="B352" s="3">
        <v>2014</v>
      </c>
      <c r="C352" s="20" t="s">
        <v>120</v>
      </c>
      <c r="D352" s="30" t="s">
        <v>61</v>
      </c>
      <c r="E352" s="30" t="s">
        <v>99</v>
      </c>
      <c r="F352" s="30"/>
      <c r="G352" s="20">
        <v>150</v>
      </c>
      <c r="H352" s="20" t="s">
        <v>50</v>
      </c>
      <c r="I352" s="20" t="s">
        <v>122</v>
      </c>
      <c r="J352" s="3">
        <v>175.91920500000001</v>
      </c>
      <c r="K352" s="3">
        <v>-37.601269000000002</v>
      </c>
      <c r="L352" s="30" t="s">
        <v>115</v>
      </c>
      <c r="M352" s="31" t="b">
        <v>1</v>
      </c>
    </row>
    <row r="353" spans="1:13" x14ac:dyDescent="0.25">
      <c r="A353" s="27"/>
      <c r="B353" s="3">
        <v>2010</v>
      </c>
      <c r="C353" s="20" t="s">
        <v>120</v>
      </c>
      <c r="D353" s="30" t="s">
        <v>61</v>
      </c>
      <c r="E353" s="30" t="s">
        <v>99</v>
      </c>
      <c r="F353" s="30"/>
      <c r="G353" s="20">
        <v>100</v>
      </c>
      <c r="H353" s="20" t="s">
        <v>53</v>
      </c>
      <c r="I353" s="20" t="s">
        <v>122</v>
      </c>
      <c r="J353" s="3">
        <v>175.916687</v>
      </c>
      <c r="K353" s="3">
        <v>-37.600245999999999</v>
      </c>
      <c r="L353" s="30" t="s">
        <v>115</v>
      </c>
      <c r="M353" s="31" t="b">
        <v>1</v>
      </c>
    </row>
    <row r="354" spans="1:13" x14ac:dyDescent="0.25">
      <c r="A354" s="27"/>
      <c r="B354" s="3">
        <v>2010</v>
      </c>
      <c r="C354" s="20" t="s">
        <v>120</v>
      </c>
      <c r="D354" s="30" t="s">
        <v>61</v>
      </c>
      <c r="E354" s="30" t="s">
        <v>99</v>
      </c>
      <c r="F354" s="30"/>
      <c r="G354" s="20">
        <v>200</v>
      </c>
      <c r="H354" s="20" t="s">
        <v>53</v>
      </c>
      <c r="I354" s="20" t="s">
        <v>122</v>
      </c>
      <c r="J354" s="3">
        <v>175.91598500000001</v>
      </c>
      <c r="K354" s="3">
        <v>-37.599544999999999</v>
      </c>
      <c r="L354" s="30" t="s">
        <v>115</v>
      </c>
      <c r="M354" s="31" t="b">
        <v>1</v>
      </c>
    </row>
    <row r="355" spans="1:13" x14ac:dyDescent="0.25">
      <c r="A355" s="27"/>
      <c r="B355" s="3">
        <v>2016</v>
      </c>
      <c r="C355" s="20" t="s">
        <v>119</v>
      </c>
      <c r="D355" s="30" t="s">
        <v>61</v>
      </c>
      <c r="E355" s="30" t="s">
        <v>99</v>
      </c>
      <c r="F355" s="30"/>
      <c r="G355" s="20">
        <v>200</v>
      </c>
      <c r="H355" s="20" t="s">
        <v>51</v>
      </c>
      <c r="I355" s="20" t="s">
        <v>122</v>
      </c>
      <c r="J355" s="3">
        <v>175.91598500000001</v>
      </c>
      <c r="K355" s="3">
        <v>-37.599544999999999</v>
      </c>
      <c r="L355" s="30" t="s">
        <v>116</v>
      </c>
      <c r="M355" s="31" t="b">
        <v>1</v>
      </c>
    </row>
    <row r="356" spans="1:13" x14ac:dyDescent="0.25">
      <c r="A356" s="27"/>
      <c r="B356" s="3">
        <v>2013</v>
      </c>
      <c r="C356" s="20" t="s">
        <v>121</v>
      </c>
      <c r="D356" s="30" t="s">
        <v>61</v>
      </c>
      <c r="E356" s="30" t="s">
        <v>99</v>
      </c>
      <c r="F356" s="30"/>
      <c r="G356" s="20">
        <v>800</v>
      </c>
      <c r="H356" s="20" t="s">
        <v>51</v>
      </c>
      <c r="I356" s="20" t="s">
        <v>122</v>
      </c>
      <c r="J356" s="3">
        <v>175.91181900000001</v>
      </c>
      <c r="K356" s="3">
        <v>-37.595303000000001</v>
      </c>
      <c r="L356" s="30" t="s">
        <v>115</v>
      </c>
      <c r="M356" s="31" t="b">
        <v>0</v>
      </c>
    </row>
    <row r="357" spans="1:13" x14ac:dyDescent="0.25">
      <c r="A357" s="27"/>
      <c r="B357" s="3">
        <v>2014</v>
      </c>
      <c r="C357" s="20" t="s">
        <v>121</v>
      </c>
      <c r="D357" s="30" t="s">
        <v>61</v>
      </c>
      <c r="E357" s="30" t="s">
        <v>100</v>
      </c>
      <c r="F357" s="30"/>
      <c r="G357" s="20">
        <v>200</v>
      </c>
      <c r="H357" s="20" t="s">
        <v>52</v>
      </c>
      <c r="I357" s="20" t="s">
        <v>122</v>
      </c>
      <c r="J357" s="3">
        <v>175.970901</v>
      </c>
      <c r="K357" s="3">
        <v>-37.650134999999999</v>
      </c>
      <c r="L357" s="30" t="s">
        <v>115</v>
      </c>
      <c r="M357" s="31" t="b">
        <v>1</v>
      </c>
    </row>
    <row r="358" spans="1:13" x14ac:dyDescent="0.25">
      <c r="A358" s="27"/>
      <c r="B358" s="3">
        <v>2018</v>
      </c>
      <c r="C358" s="20" t="s">
        <v>118</v>
      </c>
      <c r="D358" s="30" t="s">
        <v>61</v>
      </c>
      <c r="E358" s="30" t="s">
        <v>100</v>
      </c>
      <c r="F358" s="30"/>
      <c r="G358" s="20">
        <v>170</v>
      </c>
      <c r="H358" s="20" t="s">
        <v>52</v>
      </c>
      <c r="I358" s="20" t="s">
        <v>122</v>
      </c>
      <c r="J358" s="3">
        <v>175.97056599999999</v>
      </c>
      <c r="K358" s="3">
        <v>-37.650188</v>
      </c>
      <c r="L358" s="30" t="s">
        <v>117</v>
      </c>
      <c r="M358" s="31" t="b">
        <v>1</v>
      </c>
    </row>
    <row r="359" spans="1:13" x14ac:dyDescent="0.25">
      <c r="A359" s="27"/>
      <c r="B359" s="3">
        <v>2016</v>
      </c>
      <c r="C359" s="20" t="s">
        <v>121</v>
      </c>
      <c r="D359" s="30" t="s">
        <v>61</v>
      </c>
      <c r="E359" s="30" t="s">
        <v>100</v>
      </c>
      <c r="F359" s="30"/>
      <c r="G359" s="20">
        <v>50</v>
      </c>
      <c r="H359" s="20" t="s">
        <v>51</v>
      </c>
      <c r="I359" s="20" t="s">
        <v>122</v>
      </c>
      <c r="J359" s="3">
        <v>175.96833799999999</v>
      </c>
      <c r="K359" s="3">
        <v>-37.649543999999999</v>
      </c>
      <c r="L359" s="30" t="s">
        <v>115</v>
      </c>
      <c r="M359" s="31" t="b">
        <v>1</v>
      </c>
    </row>
    <row r="360" spans="1:13" x14ac:dyDescent="0.25">
      <c r="A360" s="27"/>
      <c r="B360" s="3">
        <v>2012</v>
      </c>
      <c r="C360" s="20" t="s">
        <v>120</v>
      </c>
      <c r="D360" s="30" t="s">
        <v>61</v>
      </c>
      <c r="E360" s="30" t="s">
        <v>100</v>
      </c>
      <c r="F360" s="30"/>
      <c r="G360" s="20">
        <v>100</v>
      </c>
      <c r="H360" s="20" t="s">
        <v>52</v>
      </c>
      <c r="I360" s="20" t="s">
        <v>122</v>
      </c>
      <c r="J360" s="3">
        <v>175.96977200000001</v>
      </c>
      <c r="K360" s="3">
        <v>-37.650191999999997</v>
      </c>
      <c r="L360" s="30" t="s">
        <v>115</v>
      </c>
      <c r="M360" s="31" t="b">
        <v>1</v>
      </c>
    </row>
    <row r="361" spans="1:13" x14ac:dyDescent="0.25">
      <c r="A361" s="27"/>
      <c r="B361" s="3">
        <v>2015</v>
      </c>
      <c r="C361" s="20" t="s">
        <v>121</v>
      </c>
      <c r="D361" s="30" t="s">
        <v>61</v>
      </c>
      <c r="E361" s="30" t="s">
        <v>100</v>
      </c>
      <c r="F361" s="30"/>
      <c r="G361" s="20">
        <v>170</v>
      </c>
      <c r="H361" s="20" t="s">
        <v>50</v>
      </c>
      <c r="I361" s="20" t="s">
        <v>122</v>
      </c>
      <c r="J361" s="3">
        <v>175.97056599999999</v>
      </c>
      <c r="K361" s="3">
        <v>-37.650188</v>
      </c>
      <c r="L361" s="30" t="s">
        <v>115</v>
      </c>
      <c r="M361" s="31" t="b">
        <v>1</v>
      </c>
    </row>
    <row r="362" spans="1:13" x14ac:dyDescent="0.25">
      <c r="A362" s="27"/>
      <c r="B362" s="3">
        <v>2009</v>
      </c>
      <c r="C362" s="20" t="s">
        <v>121</v>
      </c>
      <c r="D362" s="30" t="s">
        <v>61</v>
      </c>
      <c r="E362" s="30" t="s">
        <v>100</v>
      </c>
      <c r="F362" s="30"/>
      <c r="G362" s="20">
        <v>50</v>
      </c>
      <c r="H362" s="20" t="s">
        <v>52</v>
      </c>
      <c r="I362" s="20" t="s">
        <v>122</v>
      </c>
      <c r="J362" s="3">
        <v>175.96923799999999</v>
      </c>
      <c r="K362" s="3">
        <v>-37.650069999999999</v>
      </c>
      <c r="L362" s="30" t="s">
        <v>115</v>
      </c>
      <c r="M362" s="31" t="b">
        <v>1</v>
      </c>
    </row>
    <row r="363" spans="1:13" x14ac:dyDescent="0.25">
      <c r="A363" s="27"/>
      <c r="B363" s="3">
        <v>2015</v>
      </c>
      <c r="C363" s="20" t="s">
        <v>121</v>
      </c>
      <c r="D363" s="30" t="s">
        <v>61</v>
      </c>
      <c r="E363" s="30" t="s">
        <v>100</v>
      </c>
      <c r="F363" s="30"/>
      <c r="G363" s="20"/>
      <c r="H363" s="20" t="s">
        <v>62</v>
      </c>
      <c r="I363" s="20" t="s">
        <v>123</v>
      </c>
      <c r="J363" s="3">
        <v>175.96875</v>
      </c>
      <c r="K363" s="3">
        <v>-37.649849000000003</v>
      </c>
      <c r="L363" s="30" t="s">
        <v>115</v>
      </c>
      <c r="M363" s="31" t="b">
        <v>1</v>
      </c>
    </row>
    <row r="364" spans="1:13" x14ac:dyDescent="0.25">
      <c r="A364" s="27"/>
      <c r="B364" s="3">
        <v>2012</v>
      </c>
      <c r="C364" s="20" t="s">
        <v>120</v>
      </c>
      <c r="D364" s="30" t="s">
        <v>61</v>
      </c>
      <c r="E364" s="30" t="s">
        <v>101</v>
      </c>
      <c r="F364" s="30"/>
      <c r="G364" s="20">
        <v>800</v>
      </c>
      <c r="H364" s="20" t="s">
        <v>51</v>
      </c>
      <c r="I364" s="20" t="s">
        <v>122</v>
      </c>
      <c r="J364" s="3">
        <v>175.963684</v>
      </c>
      <c r="K364" s="3">
        <v>-37.641190000000002</v>
      </c>
      <c r="L364" s="30" t="s">
        <v>115</v>
      </c>
      <c r="M364" s="31" t="b">
        <v>0</v>
      </c>
    </row>
    <row r="365" spans="1:13" x14ac:dyDescent="0.25">
      <c r="A365" s="27"/>
      <c r="B365" s="3">
        <v>2013</v>
      </c>
      <c r="C365" s="20" t="s">
        <v>119</v>
      </c>
      <c r="D365" s="30" t="s">
        <v>61</v>
      </c>
      <c r="E365" s="30" t="s">
        <v>101</v>
      </c>
      <c r="F365" s="30"/>
      <c r="G365" s="20">
        <v>130</v>
      </c>
      <c r="H365" s="20" t="s">
        <v>52</v>
      </c>
      <c r="I365" s="20" t="s">
        <v>122</v>
      </c>
      <c r="J365" s="3">
        <v>175.96766700000001</v>
      </c>
      <c r="K365" s="3">
        <v>-37.648865000000001</v>
      </c>
      <c r="L365" s="30" t="s">
        <v>116</v>
      </c>
      <c r="M365" s="31" t="b">
        <v>1</v>
      </c>
    </row>
    <row r="366" spans="1:13" x14ac:dyDescent="0.25">
      <c r="A366" s="27"/>
      <c r="B366" s="3">
        <v>2009</v>
      </c>
      <c r="C366" s="20" t="s">
        <v>119</v>
      </c>
      <c r="D366" s="30" t="s">
        <v>61</v>
      </c>
      <c r="E366" s="30" t="s">
        <v>101</v>
      </c>
      <c r="F366" s="30"/>
      <c r="G366" s="20">
        <v>600</v>
      </c>
      <c r="H366" s="20" t="s">
        <v>51</v>
      </c>
      <c r="I366" s="20" t="s">
        <v>122</v>
      </c>
      <c r="J366" s="3">
        <v>175.964279</v>
      </c>
      <c r="K366" s="3">
        <v>-37.642924999999998</v>
      </c>
      <c r="L366" s="30" t="s">
        <v>117</v>
      </c>
      <c r="M366" s="31" t="b">
        <v>1</v>
      </c>
    </row>
    <row r="367" spans="1:13" x14ac:dyDescent="0.25">
      <c r="A367" s="27"/>
      <c r="B367" s="3">
        <v>2017</v>
      </c>
      <c r="C367" s="20" t="s">
        <v>121</v>
      </c>
      <c r="D367" s="30" t="s">
        <v>61</v>
      </c>
      <c r="E367" s="30" t="s">
        <v>101</v>
      </c>
      <c r="F367" s="30"/>
      <c r="G367" s="20">
        <v>350</v>
      </c>
      <c r="H367" s="20" t="s">
        <v>51</v>
      </c>
      <c r="I367" s="20" t="s">
        <v>122</v>
      </c>
      <c r="J367" s="3">
        <v>175.965057</v>
      </c>
      <c r="K367" s="3">
        <v>-37.645091999999998</v>
      </c>
      <c r="L367" s="30" t="s">
        <v>116</v>
      </c>
      <c r="M367" s="31" t="b">
        <v>1</v>
      </c>
    </row>
    <row r="368" spans="1:13" x14ac:dyDescent="0.25">
      <c r="A368" s="27"/>
      <c r="B368" s="3">
        <v>2016</v>
      </c>
      <c r="C368" s="20" t="s">
        <v>121</v>
      </c>
      <c r="D368" s="30" t="s">
        <v>61</v>
      </c>
      <c r="E368" s="30" t="s">
        <v>101</v>
      </c>
      <c r="F368" s="30"/>
      <c r="G368" s="20">
        <v>330</v>
      </c>
      <c r="H368" s="20" t="s">
        <v>51</v>
      </c>
      <c r="I368" s="20" t="s">
        <v>122</v>
      </c>
      <c r="J368" s="3">
        <v>175.96513400000001</v>
      </c>
      <c r="K368" s="3">
        <v>-37.645263999999997</v>
      </c>
      <c r="L368" s="30" t="s">
        <v>115</v>
      </c>
      <c r="M368" s="31" t="b">
        <v>1</v>
      </c>
    </row>
    <row r="369" spans="1:13" x14ac:dyDescent="0.25">
      <c r="A369" s="27"/>
      <c r="B369" s="3">
        <v>2013</v>
      </c>
      <c r="C369" s="20" t="s">
        <v>121</v>
      </c>
      <c r="D369" s="30" t="s">
        <v>61</v>
      </c>
      <c r="E369" s="30" t="s">
        <v>101</v>
      </c>
      <c r="F369" s="30"/>
      <c r="G369" s="20">
        <v>100</v>
      </c>
      <c r="H369" s="20" t="s">
        <v>51</v>
      </c>
      <c r="I369" s="20" t="s">
        <v>122</v>
      </c>
      <c r="J369" s="3">
        <v>175.96618699999999</v>
      </c>
      <c r="K369" s="3">
        <v>-37.647156000000003</v>
      </c>
      <c r="L369" s="30" t="s">
        <v>115</v>
      </c>
      <c r="M369" s="31" t="b">
        <v>1</v>
      </c>
    </row>
    <row r="370" spans="1:13" x14ac:dyDescent="0.25">
      <c r="A370" s="27"/>
      <c r="B370" s="3">
        <v>2018</v>
      </c>
      <c r="C370" s="20" t="s">
        <v>121</v>
      </c>
      <c r="D370" s="30" t="s">
        <v>61</v>
      </c>
      <c r="E370" s="30" t="s">
        <v>101</v>
      </c>
      <c r="F370" s="30"/>
      <c r="G370" s="20">
        <v>490</v>
      </c>
      <c r="H370" s="20" t="s">
        <v>51</v>
      </c>
      <c r="I370" s="20" t="s">
        <v>122</v>
      </c>
      <c r="J370" s="3">
        <v>175.96461500000001</v>
      </c>
      <c r="K370" s="3">
        <v>-37.643878999999998</v>
      </c>
      <c r="L370" s="30" t="s">
        <v>116</v>
      </c>
      <c r="M370" s="31" t="b">
        <v>1</v>
      </c>
    </row>
    <row r="371" spans="1:13" x14ac:dyDescent="0.25">
      <c r="A371" s="27"/>
      <c r="B371" s="3">
        <v>2016</v>
      </c>
      <c r="C371" s="20" t="s">
        <v>121</v>
      </c>
      <c r="D371" s="30" t="s">
        <v>61</v>
      </c>
      <c r="E371" s="30" t="s">
        <v>101</v>
      </c>
      <c r="F371" s="30"/>
      <c r="G371" s="20">
        <v>200</v>
      </c>
      <c r="H371" s="20" t="s">
        <v>51</v>
      </c>
      <c r="I371" s="20" t="s">
        <v>122</v>
      </c>
      <c r="J371" s="3">
        <v>175.96568300000001</v>
      </c>
      <c r="K371" s="3">
        <v>-37.646346999999999</v>
      </c>
      <c r="L371" s="30" t="s">
        <v>116</v>
      </c>
      <c r="M371" s="31" t="b">
        <v>1</v>
      </c>
    </row>
    <row r="372" spans="1:13" x14ac:dyDescent="0.25">
      <c r="A372" s="27"/>
      <c r="B372" s="3">
        <v>2011</v>
      </c>
      <c r="C372" s="20" t="s">
        <v>121</v>
      </c>
      <c r="D372" s="30" t="s">
        <v>61</v>
      </c>
      <c r="E372" s="30" t="s">
        <v>101</v>
      </c>
      <c r="F372" s="30"/>
      <c r="G372" s="20">
        <v>1000</v>
      </c>
      <c r="H372" s="20" t="s">
        <v>51</v>
      </c>
      <c r="I372" s="20" t="s">
        <v>122</v>
      </c>
      <c r="J372" s="3">
        <v>175.96307400000001</v>
      </c>
      <c r="K372" s="3">
        <v>-37.639457999999998</v>
      </c>
      <c r="L372" s="30" t="s">
        <v>116</v>
      </c>
      <c r="M372" s="31" t="b">
        <v>1</v>
      </c>
    </row>
    <row r="373" spans="1:13" x14ac:dyDescent="0.25">
      <c r="A373" s="27"/>
      <c r="B373" s="3">
        <v>2009</v>
      </c>
      <c r="C373" s="20" t="s">
        <v>120</v>
      </c>
      <c r="D373" s="30" t="s">
        <v>61</v>
      </c>
      <c r="E373" s="30" t="s">
        <v>102</v>
      </c>
      <c r="F373" s="30"/>
      <c r="G373" s="20">
        <v>200</v>
      </c>
      <c r="H373" s="20" t="s">
        <v>53</v>
      </c>
      <c r="I373" s="20" t="s">
        <v>122</v>
      </c>
      <c r="J373" s="3">
        <v>175.92218</v>
      </c>
      <c r="K373" s="3">
        <v>-37.602263999999998</v>
      </c>
      <c r="L373" s="30" t="s">
        <v>115</v>
      </c>
      <c r="M373" s="31" t="b">
        <v>1</v>
      </c>
    </row>
    <row r="374" spans="1:13" x14ac:dyDescent="0.25">
      <c r="A374" s="27"/>
      <c r="B374" s="3">
        <v>2012</v>
      </c>
      <c r="C374" s="20" t="s">
        <v>121</v>
      </c>
      <c r="D374" s="30" t="s">
        <v>61</v>
      </c>
      <c r="E374" s="30" t="s">
        <v>102</v>
      </c>
      <c r="F374" s="30"/>
      <c r="G374" s="20"/>
      <c r="H374" s="20" t="s">
        <v>62</v>
      </c>
      <c r="I374" s="20" t="s">
        <v>123</v>
      </c>
      <c r="J374" s="3">
        <v>175.92439300000001</v>
      </c>
      <c r="K374" s="3">
        <v>-37.602660999999998</v>
      </c>
      <c r="L374" s="30" t="s">
        <v>110</v>
      </c>
      <c r="M374" s="31" t="b">
        <v>1</v>
      </c>
    </row>
    <row r="375" spans="1:13" x14ac:dyDescent="0.25">
      <c r="A375" s="27"/>
      <c r="B375" s="3">
        <v>2012</v>
      </c>
      <c r="C375" s="20" t="s">
        <v>120</v>
      </c>
      <c r="D375" s="30" t="s">
        <v>61</v>
      </c>
      <c r="E375" s="30" t="s">
        <v>103</v>
      </c>
      <c r="F375" s="30"/>
      <c r="G375" s="20">
        <v>200</v>
      </c>
      <c r="H375" s="20" t="s">
        <v>53</v>
      </c>
      <c r="I375" s="20" t="s">
        <v>122</v>
      </c>
      <c r="J375" s="3">
        <v>175.92179899999999</v>
      </c>
      <c r="K375" s="3">
        <v>-37.602158000000003</v>
      </c>
      <c r="L375" s="30" t="s">
        <v>115</v>
      </c>
      <c r="M375" s="31" t="b">
        <v>1</v>
      </c>
    </row>
    <row r="376" spans="1:13" x14ac:dyDescent="0.25">
      <c r="A376" s="27"/>
      <c r="B376" s="3">
        <v>2016</v>
      </c>
      <c r="C376" s="20" t="s">
        <v>121</v>
      </c>
      <c r="D376" s="30" t="s">
        <v>61</v>
      </c>
      <c r="E376" s="30" t="s">
        <v>103</v>
      </c>
      <c r="F376" s="30"/>
      <c r="G376" s="20">
        <v>180</v>
      </c>
      <c r="H376" s="20" t="s">
        <v>53</v>
      </c>
      <c r="I376" s="20" t="s">
        <v>122</v>
      </c>
      <c r="J376" s="3">
        <v>175.921997</v>
      </c>
      <c r="K376" s="3">
        <v>-37.602226000000002</v>
      </c>
      <c r="L376" s="30" t="s">
        <v>115</v>
      </c>
      <c r="M376" s="31" t="b">
        <v>1</v>
      </c>
    </row>
    <row r="377" spans="1:13" x14ac:dyDescent="0.25">
      <c r="A377" s="27"/>
      <c r="B377" s="3">
        <v>2018</v>
      </c>
      <c r="C377" s="20" t="s">
        <v>121</v>
      </c>
      <c r="D377" s="30" t="s">
        <v>61</v>
      </c>
      <c r="E377" s="30" t="s">
        <v>103</v>
      </c>
      <c r="F377" s="30"/>
      <c r="G377" s="20">
        <v>30</v>
      </c>
      <c r="H377" s="20" t="s">
        <v>50</v>
      </c>
      <c r="I377" s="20" t="s">
        <v>122</v>
      </c>
      <c r="J377" s="3">
        <v>175.924316</v>
      </c>
      <c r="K377" s="3">
        <v>-37.602646</v>
      </c>
      <c r="L377" s="30" t="s">
        <v>115</v>
      </c>
      <c r="M377" s="31" t="b">
        <v>1</v>
      </c>
    </row>
    <row r="378" spans="1:13" x14ac:dyDescent="0.25">
      <c r="A378" s="27"/>
      <c r="B378" s="3">
        <v>2015</v>
      </c>
      <c r="C378" s="20" t="s">
        <v>120</v>
      </c>
      <c r="D378" s="30" t="s">
        <v>61</v>
      </c>
      <c r="E378" s="30" t="s">
        <v>49</v>
      </c>
      <c r="F378" s="30"/>
      <c r="G378" s="20">
        <v>300</v>
      </c>
      <c r="H378" s="20" t="s">
        <v>53</v>
      </c>
      <c r="I378" s="20" t="s">
        <v>122</v>
      </c>
      <c r="J378" s="3">
        <v>175.92846700000001</v>
      </c>
      <c r="K378" s="3">
        <v>-37.603073000000002</v>
      </c>
      <c r="L378" s="30" t="s">
        <v>116</v>
      </c>
      <c r="M378" s="31" t="b">
        <v>1</v>
      </c>
    </row>
    <row r="379" spans="1:13" x14ac:dyDescent="0.25">
      <c r="A379" s="27"/>
      <c r="B379" s="3">
        <v>2009</v>
      </c>
      <c r="C379" s="20" t="s">
        <v>119</v>
      </c>
      <c r="D379" s="30" t="s">
        <v>61</v>
      </c>
      <c r="E379" s="30" t="s">
        <v>104</v>
      </c>
      <c r="F379" s="30"/>
      <c r="G379" s="20"/>
      <c r="H379" s="20" t="s">
        <v>62</v>
      </c>
      <c r="I379" s="20" t="s">
        <v>123</v>
      </c>
      <c r="J379" s="3">
        <v>175.91146900000001</v>
      </c>
      <c r="K379" s="3">
        <v>-37.566929000000002</v>
      </c>
      <c r="L379" s="30" t="s">
        <v>110</v>
      </c>
      <c r="M379" s="31" t="b">
        <v>1</v>
      </c>
    </row>
    <row r="380" spans="1:13" x14ac:dyDescent="0.25">
      <c r="A380" s="27"/>
      <c r="B380" s="3">
        <v>2018</v>
      </c>
      <c r="C380" s="20" t="s">
        <v>121</v>
      </c>
      <c r="D380" s="30" t="s">
        <v>61</v>
      </c>
      <c r="E380" s="30" t="s">
        <v>104</v>
      </c>
      <c r="F380" s="30"/>
      <c r="G380" s="20"/>
      <c r="H380" s="20" t="s">
        <v>62</v>
      </c>
      <c r="I380" s="20" t="s">
        <v>123</v>
      </c>
      <c r="J380" s="3">
        <v>175.91146900000001</v>
      </c>
      <c r="K380" s="3">
        <v>-37.566929000000002</v>
      </c>
      <c r="L380" s="30" t="s">
        <v>116</v>
      </c>
      <c r="M380" s="31" t="b">
        <v>0</v>
      </c>
    </row>
    <row r="381" spans="1:13" x14ac:dyDescent="0.25">
      <c r="A381" s="27"/>
      <c r="B381" s="3">
        <v>2014</v>
      </c>
      <c r="C381" s="20" t="s">
        <v>120</v>
      </c>
      <c r="D381" s="30" t="s">
        <v>61</v>
      </c>
      <c r="E381" s="30" t="s">
        <v>104</v>
      </c>
      <c r="F381" s="30"/>
      <c r="G381" s="20"/>
      <c r="H381" s="20" t="s">
        <v>62</v>
      </c>
      <c r="I381" s="20" t="s">
        <v>123</v>
      </c>
      <c r="J381" s="3">
        <v>175.91146900000001</v>
      </c>
      <c r="K381" s="3">
        <v>-37.566929000000002</v>
      </c>
      <c r="L381" s="30" t="s">
        <v>115</v>
      </c>
      <c r="M381" s="31" t="b">
        <v>1</v>
      </c>
    </row>
    <row r="382" spans="1:13" x14ac:dyDescent="0.25">
      <c r="A382" s="27"/>
      <c r="B382" s="3">
        <v>2009</v>
      </c>
      <c r="C382" s="20" t="s">
        <v>121</v>
      </c>
      <c r="D382" s="30" t="s">
        <v>61</v>
      </c>
      <c r="E382" s="30" t="s">
        <v>104</v>
      </c>
      <c r="F382" s="30"/>
      <c r="G382" s="20"/>
      <c r="H382" s="20" t="s">
        <v>62</v>
      </c>
      <c r="I382" s="20" t="s">
        <v>123</v>
      </c>
      <c r="J382" s="3">
        <v>175.91146900000001</v>
      </c>
      <c r="K382" s="3">
        <v>-37.566929000000002</v>
      </c>
      <c r="L382" s="30" t="s">
        <v>110</v>
      </c>
      <c r="M382" s="31" t="b">
        <v>1</v>
      </c>
    </row>
    <row r="383" spans="1:13" x14ac:dyDescent="0.25">
      <c r="A383" s="27"/>
      <c r="B383" s="3">
        <v>2014</v>
      </c>
      <c r="C383" s="20" t="s">
        <v>121</v>
      </c>
      <c r="D383" s="30" t="s">
        <v>61</v>
      </c>
      <c r="E383" s="30" t="s">
        <v>104</v>
      </c>
      <c r="F383" s="30"/>
      <c r="G383" s="20">
        <v>350</v>
      </c>
      <c r="H383" s="20" t="s">
        <v>52</v>
      </c>
      <c r="I383" s="20" t="s">
        <v>122</v>
      </c>
      <c r="J383" s="3">
        <v>175.91014100000001</v>
      </c>
      <c r="K383" s="3">
        <v>-37.569893</v>
      </c>
      <c r="L383" s="30" t="s">
        <v>110</v>
      </c>
      <c r="M383" s="31" t="b">
        <v>1</v>
      </c>
    </row>
    <row r="384" spans="1:13" x14ac:dyDescent="0.25">
      <c r="A384" s="27"/>
      <c r="B384" s="3">
        <v>2009</v>
      </c>
      <c r="C384" s="20" t="s">
        <v>121</v>
      </c>
      <c r="D384" s="30" t="s">
        <v>61</v>
      </c>
      <c r="E384" s="30" t="s">
        <v>104</v>
      </c>
      <c r="F384" s="30"/>
      <c r="G384" s="20">
        <v>300</v>
      </c>
      <c r="H384" s="20" t="s">
        <v>52</v>
      </c>
      <c r="I384" s="20" t="s">
        <v>122</v>
      </c>
      <c r="J384" s="3">
        <v>175.91030900000001</v>
      </c>
      <c r="K384" s="3">
        <v>-37.569473000000002</v>
      </c>
      <c r="L384" s="30" t="s">
        <v>116</v>
      </c>
      <c r="M384" s="31" t="b">
        <v>1</v>
      </c>
    </row>
    <row r="385" spans="1:13" x14ac:dyDescent="0.25">
      <c r="A385" s="27"/>
      <c r="B385" s="3">
        <v>2017</v>
      </c>
      <c r="C385" s="20" t="s">
        <v>120</v>
      </c>
      <c r="D385" s="30" t="s">
        <v>61</v>
      </c>
      <c r="E385" s="30" t="s">
        <v>104</v>
      </c>
      <c r="F385" s="30"/>
      <c r="G385" s="20"/>
      <c r="H385" s="20" t="s">
        <v>62</v>
      </c>
      <c r="I385" s="20" t="s">
        <v>123</v>
      </c>
      <c r="J385" s="3">
        <v>175.91146900000001</v>
      </c>
      <c r="K385" s="3">
        <v>-37.566929000000002</v>
      </c>
      <c r="L385" s="30" t="s">
        <v>115</v>
      </c>
      <c r="M385" s="31" t="b">
        <v>1</v>
      </c>
    </row>
    <row r="386" spans="1:13" x14ac:dyDescent="0.25">
      <c r="A386" s="27"/>
      <c r="B386" s="3">
        <v>2009</v>
      </c>
      <c r="C386" s="20" t="s">
        <v>121</v>
      </c>
      <c r="D386" s="30" t="s">
        <v>61</v>
      </c>
      <c r="E386" s="30" t="s">
        <v>104</v>
      </c>
      <c r="F386" s="30"/>
      <c r="G386" s="20"/>
      <c r="H386" s="20" t="s">
        <v>62</v>
      </c>
      <c r="I386" s="20" t="s">
        <v>123</v>
      </c>
      <c r="J386" s="3">
        <v>175.91146900000001</v>
      </c>
      <c r="K386" s="3">
        <v>-37.566929000000002</v>
      </c>
      <c r="L386" s="30" t="s">
        <v>110</v>
      </c>
      <c r="M386" s="31" t="b">
        <v>1</v>
      </c>
    </row>
    <row r="387" spans="1:13" x14ac:dyDescent="0.25">
      <c r="A387" s="27"/>
      <c r="B387" s="3">
        <v>2017</v>
      </c>
      <c r="C387" s="20" t="s">
        <v>119</v>
      </c>
      <c r="D387" s="30" t="s">
        <v>61</v>
      </c>
      <c r="E387" s="30" t="s">
        <v>104</v>
      </c>
      <c r="F387" s="30"/>
      <c r="G387" s="20">
        <v>110</v>
      </c>
      <c r="H387" s="20" t="s">
        <v>51</v>
      </c>
      <c r="I387" s="20" t="s">
        <v>122</v>
      </c>
      <c r="J387" s="3">
        <v>175.91206399999999</v>
      </c>
      <c r="K387" s="3">
        <v>-37.566051000000002</v>
      </c>
      <c r="L387" s="30" t="s">
        <v>116</v>
      </c>
      <c r="M387" s="31" t="b">
        <v>1</v>
      </c>
    </row>
    <row r="388" spans="1:13" x14ac:dyDescent="0.25">
      <c r="A388" s="27"/>
      <c r="B388" s="3">
        <v>2009</v>
      </c>
      <c r="C388" s="20" t="s">
        <v>121</v>
      </c>
      <c r="D388" s="30" t="s">
        <v>61</v>
      </c>
      <c r="E388" s="30" t="s">
        <v>104</v>
      </c>
      <c r="F388" s="30"/>
      <c r="G388" s="20"/>
      <c r="H388" s="20" t="s">
        <v>62</v>
      </c>
      <c r="I388" s="20" t="s">
        <v>123</v>
      </c>
      <c r="J388" s="3">
        <v>175.91146900000001</v>
      </c>
      <c r="K388" s="3">
        <v>-37.566929000000002</v>
      </c>
      <c r="L388" s="30" t="s">
        <v>116</v>
      </c>
      <c r="M388" s="31" t="b">
        <v>1</v>
      </c>
    </row>
    <row r="389" spans="1:13" x14ac:dyDescent="0.25">
      <c r="A389" s="27"/>
      <c r="B389" s="3">
        <v>2009</v>
      </c>
      <c r="C389" s="20" t="s">
        <v>121</v>
      </c>
      <c r="D389" s="30" t="s">
        <v>61</v>
      </c>
      <c r="E389" s="30" t="s">
        <v>104</v>
      </c>
      <c r="F389" s="30"/>
      <c r="G389" s="20">
        <v>300</v>
      </c>
      <c r="H389" s="20" t="s">
        <v>52</v>
      </c>
      <c r="I389" s="20" t="s">
        <v>122</v>
      </c>
      <c r="J389" s="3">
        <v>175.91030900000001</v>
      </c>
      <c r="K389" s="3">
        <v>-37.569473000000002</v>
      </c>
      <c r="L389" s="30" t="s">
        <v>116</v>
      </c>
      <c r="M389" s="31" t="b">
        <v>0</v>
      </c>
    </row>
    <row r="390" spans="1:13" x14ac:dyDescent="0.25">
      <c r="A390" s="27"/>
      <c r="B390" s="3">
        <v>2017</v>
      </c>
      <c r="C390" s="20" t="s">
        <v>119</v>
      </c>
      <c r="D390" s="30" t="s">
        <v>61</v>
      </c>
      <c r="E390" s="30" t="s">
        <v>104</v>
      </c>
      <c r="F390" s="30"/>
      <c r="G390" s="20">
        <v>260</v>
      </c>
      <c r="H390" s="20" t="s">
        <v>51</v>
      </c>
      <c r="I390" s="20" t="s">
        <v>122</v>
      </c>
      <c r="J390" s="3">
        <v>175.912811</v>
      </c>
      <c r="K390" s="3">
        <v>-37.564841999999999</v>
      </c>
      <c r="L390" s="30" t="s">
        <v>116</v>
      </c>
      <c r="M390" s="31" t="b">
        <v>1</v>
      </c>
    </row>
    <row r="391" spans="1:13" x14ac:dyDescent="0.25">
      <c r="A391" s="27"/>
      <c r="B391" s="3">
        <v>2009</v>
      </c>
      <c r="C391" s="20" t="s">
        <v>121</v>
      </c>
      <c r="D391" s="30" t="s">
        <v>61</v>
      </c>
      <c r="E391" s="30" t="s">
        <v>104</v>
      </c>
      <c r="F391" s="30"/>
      <c r="G391" s="20"/>
      <c r="H391" s="20" t="s">
        <v>62</v>
      </c>
      <c r="I391" s="20" t="s">
        <v>123</v>
      </c>
      <c r="J391" s="3">
        <v>175.91146900000001</v>
      </c>
      <c r="K391" s="3">
        <v>-37.566929000000002</v>
      </c>
      <c r="L391" s="30" t="s">
        <v>110</v>
      </c>
      <c r="M391" s="31" t="b">
        <v>1</v>
      </c>
    </row>
    <row r="392" spans="1:13" x14ac:dyDescent="0.25">
      <c r="A392" s="27"/>
      <c r="B392" s="3">
        <v>2014</v>
      </c>
      <c r="C392" s="20" t="s">
        <v>121</v>
      </c>
      <c r="D392" s="30" t="s">
        <v>61</v>
      </c>
      <c r="E392" s="30" t="s">
        <v>104</v>
      </c>
      <c r="F392" s="30"/>
      <c r="G392" s="20">
        <v>150</v>
      </c>
      <c r="H392" s="20" t="s">
        <v>52</v>
      </c>
      <c r="I392" s="20" t="s">
        <v>122</v>
      </c>
      <c r="J392" s="3">
        <v>175.910889</v>
      </c>
      <c r="K392" s="3">
        <v>-37.568195000000003</v>
      </c>
      <c r="L392" s="30" t="s">
        <v>115</v>
      </c>
      <c r="M392" s="31" t="b">
        <v>1</v>
      </c>
    </row>
    <row r="393" spans="1:13" x14ac:dyDescent="0.25">
      <c r="A393" s="27"/>
      <c r="B393" s="3">
        <v>2014</v>
      </c>
      <c r="C393" s="20" t="s">
        <v>120</v>
      </c>
      <c r="D393" s="30" t="s">
        <v>61</v>
      </c>
      <c r="E393" s="30" t="s">
        <v>104</v>
      </c>
      <c r="F393" s="30"/>
      <c r="G393" s="20">
        <v>10</v>
      </c>
      <c r="H393" s="20" t="s">
        <v>51</v>
      </c>
      <c r="I393" s="20" t="s">
        <v>122</v>
      </c>
      <c r="J393" s="3">
        <v>175.91153</v>
      </c>
      <c r="K393" s="3">
        <v>-37.566848999999998</v>
      </c>
      <c r="L393" s="30" t="s">
        <v>115</v>
      </c>
      <c r="M393" s="31" t="b">
        <v>1</v>
      </c>
    </row>
    <row r="394" spans="1:13" x14ac:dyDescent="0.25">
      <c r="A394" s="27"/>
      <c r="B394" s="3">
        <v>2017</v>
      </c>
      <c r="C394" s="20" t="s">
        <v>121</v>
      </c>
      <c r="D394" s="30" t="s">
        <v>61</v>
      </c>
      <c r="E394" s="30" t="s">
        <v>104</v>
      </c>
      <c r="F394" s="30"/>
      <c r="G394" s="20">
        <v>200</v>
      </c>
      <c r="H394" s="20" t="s">
        <v>52</v>
      </c>
      <c r="I394" s="20" t="s">
        <v>122</v>
      </c>
      <c r="J394" s="3">
        <v>175.910706</v>
      </c>
      <c r="K394" s="3">
        <v>-37.568626000000002</v>
      </c>
      <c r="L394" s="30" t="s">
        <v>116</v>
      </c>
      <c r="M394" s="31" t="b">
        <v>1</v>
      </c>
    </row>
    <row r="395" spans="1:13" x14ac:dyDescent="0.25">
      <c r="A395" s="27"/>
      <c r="B395" s="3">
        <v>2011</v>
      </c>
      <c r="C395" s="20" t="s">
        <v>119</v>
      </c>
      <c r="D395" s="30" t="s">
        <v>61</v>
      </c>
      <c r="E395" s="30" t="s">
        <v>104</v>
      </c>
      <c r="F395" s="30"/>
      <c r="G395" s="20"/>
      <c r="H395" s="20" t="s">
        <v>62</v>
      </c>
      <c r="I395" s="20" t="s">
        <v>123</v>
      </c>
      <c r="J395" s="3">
        <v>175.91146900000001</v>
      </c>
      <c r="K395" s="3">
        <v>-37.566929000000002</v>
      </c>
      <c r="L395" s="30" t="s">
        <v>110</v>
      </c>
      <c r="M395" s="31" t="b">
        <v>1</v>
      </c>
    </row>
    <row r="396" spans="1:13" x14ac:dyDescent="0.25">
      <c r="A396" s="27"/>
      <c r="B396" s="3">
        <v>2009</v>
      </c>
      <c r="C396" s="20" t="s">
        <v>121</v>
      </c>
      <c r="D396" s="30" t="s">
        <v>61</v>
      </c>
      <c r="E396" s="30" t="s">
        <v>104</v>
      </c>
      <c r="F396" s="30"/>
      <c r="G396" s="20">
        <v>200</v>
      </c>
      <c r="H396" s="20" t="s">
        <v>52</v>
      </c>
      <c r="I396" s="20" t="s">
        <v>122</v>
      </c>
      <c r="J396" s="3">
        <v>175.91068999999999</v>
      </c>
      <c r="K396" s="3">
        <v>-37.568626000000002</v>
      </c>
      <c r="L396" s="30" t="s">
        <v>116</v>
      </c>
      <c r="M396" s="31" t="b">
        <v>1</v>
      </c>
    </row>
    <row r="397" spans="1:13" x14ac:dyDescent="0.25">
      <c r="A397" s="27"/>
      <c r="B397" s="3">
        <v>2009</v>
      </c>
      <c r="C397" s="20" t="s">
        <v>121</v>
      </c>
      <c r="D397" s="30" t="s">
        <v>61</v>
      </c>
      <c r="E397" s="30" t="s">
        <v>104</v>
      </c>
      <c r="F397" s="30"/>
      <c r="G397" s="20">
        <v>250</v>
      </c>
      <c r="H397" s="20" t="s">
        <v>51</v>
      </c>
      <c r="I397" s="20" t="s">
        <v>122</v>
      </c>
      <c r="J397" s="3">
        <v>175.912766</v>
      </c>
      <c r="K397" s="3">
        <v>-37.564926</v>
      </c>
      <c r="L397" s="30" t="s">
        <v>116</v>
      </c>
      <c r="M397" s="31" t="b">
        <v>1</v>
      </c>
    </row>
    <row r="398" spans="1:13" x14ac:dyDescent="0.25">
      <c r="A398" s="27"/>
      <c r="B398" s="3">
        <v>2014</v>
      </c>
      <c r="C398" s="20" t="s">
        <v>120</v>
      </c>
      <c r="D398" s="30" t="s">
        <v>61</v>
      </c>
      <c r="E398" s="30" t="s">
        <v>104</v>
      </c>
      <c r="F398" s="30"/>
      <c r="G398" s="20">
        <v>20</v>
      </c>
      <c r="H398" s="20" t="s">
        <v>51</v>
      </c>
      <c r="I398" s="20" t="s">
        <v>122</v>
      </c>
      <c r="J398" s="3">
        <v>175.911575</v>
      </c>
      <c r="K398" s="3">
        <v>-37.566772</v>
      </c>
      <c r="L398" s="30" t="s">
        <v>115</v>
      </c>
      <c r="M398" s="31" t="b">
        <v>1</v>
      </c>
    </row>
    <row r="399" spans="1:13" x14ac:dyDescent="0.25">
      <c r="A399" s="27"/>
      <c r="B399" s="3">
        <v>2016</v>
      </c>
      <c r="C399" s="20" t="s">
        <v>120</v>
      </c>
      <c r="D399" s="30" t="s">
        <v>61</v>
      </c>
      <c r="E399" s="30" t="s">
        <v>105</v>
      </c>
      <c r="F399" s="30"/>
      <c r="G399" s="20">
        <v>200</v>
      </c>
      <c r="H399" s="20" t="s">
        <v>51</v>
      </c>
      <c r="I399" s="20" t="s">
        <v>122</v>
      </c>
      <c r="J399" s="3">
        <v>175.95680200000001</v>
      </c>
      <c r="K399" s="3">
        <v>-37.627552000000001</v>
      </c>
      <c r="L399" s="30" t="s">
        <v>115</v>
      </c>
      <c r="M399" s="31" t="b">
        <v>1</v>
      </c>
    </row>
    <row r="400" spans="1:13" x14ac:dyDescent="0.25">
      <c r="A400" s="27"/>
      <c r="B400" s="3">
        <v>2009</v>
      </c>
      <c r="C400" s="20" t="s">
        <v>120</v>
      </c>
      <c r="D400" s="30" t="s">
        <v>61</v>
      </c>
      <c r="E400" s="30" t="s">
        <v>105</v>
      </c>
      <c r="F400" s="30"/>
      <c r="G400" s="20">
        <v>200</v>
      </c>
      <c r="H400" s="20" t="s">
        <v>52</v>
      </c>
      <c r="I400" s="20" t="s">
        <v>122</v>
      </c>
      <c r="J400" s="3">
        <v>175.95683299999999</v>
      </c>
      <c r="K400" s="3">
        <v>-37.631045999999998</v>
      </c>
      <c r="L400" s="30" t="s">
        <v>115</v>
      </c>
      <c r="M400" s="31" t="b">
        <v>1</v>
      </c>
    </row>
    <row r="401" spans="1:13" x14ac:dyDescent="0.25">
      <c r="A401" s="27"/>
      <c r="B401" s="3">
        <v>2017</v>
      </c>
      <c r="C401" s="20" t="s">
        <v>121</v>
      </c>
      <c r="D401" s="30" t="s">
        <v>61</v>
      </c>
      <c r="E401" s="30" t="s">
        <v>105</v>
      </c>
      <c r="F401" s="30"/>
      <c r="G401" s="20">
        <v>50</v>
      </c>
      <c r="H401" s="20" t="s">
        <v>51</v>
      </c>
      <c r="I401" s="20" t="s">
        <v>122</v>
      </c>
      <c r="J401" s="3">
        <v>175.95730599999999</v>
      </c>
      <c r="K401" s="3">
        <v>-37.628825999999997</v>
      </c>
      <c r="L401" s="30" t="s">
        <v>116</v>
      </c>
      <c r="M401" s="31" t="b">
        <v>1</v>
      </c>
    </row>
    <row r="402" spans="1:13" x14ac:dyDescent="0.25">
      <c r="A402" s="27"/>
      <c r="B402" s="3">
        <v>2010</v>
      </c>
      <c r="C402" s="20" t="s">
        <v>120</v>
      </c>
      <c r="D402" s="30" t="s">
        <v>61</v>
      </c>
      <c r="E402" s="30" t="s">
        <v>105</v>
      </c>
      <c r="F402" s="30"/>
      <c r="G402" s="20">
        <v>420</v>
      </c>
      <c r="H402" s="20" t="s">
        <v>52</v>
      </c>
      <c r="I402" s="20" t="s">
        <v>122</v>
      </c>
      <c r="J402" s="3">
        <v>175.957626</v>
      </c>
      <c r="K402" s="3">
        <v>-37.632874000000001</v>
      </c>
      <c r="L402" s="30" t="s">
        <v>115</v>
      </c>
      <c r="M402" s="31" t="b">
        <v>1</v>
      </c>
    </row>
    <row r="403" spans="1:13" x14ac:dyDescent="0.25">
      <c r="A403" s="27"/>
      <c r="B403" s="3">
        <v>2015</v>
      </c>
      <c r="C403" s="20" t="s">
        <v>121</v>
      </c>
      <c r="D403" s="30" t="s">
        <v>61</v>
      </c>
      <c r="E403" s="30" t="s">
        <v>105</v>
      </c>
      <c r="F403" s="30"/>
      <c r="G403" s="20">
        <v>500</v>
      </c>
      <c r="H403" s="20" t="s">
        <v>52</v>
      </c>
      <c r="I403" s="20" t="s">
        <v>122</v>
      </c>
      <c r="J403" s="3">
        <v>175.95826700000001</v>
      </c>
      <c r="K403" s="3">
        <v>-37.633369000000002</v>
      </c>
      <c r="L403" s="30" t="s">
        <v>116</v>
      </c>
      <c r="M403" s="31" t="b">
        <v>1</v>
      </c>
    </row>
    <row r="404" spans="1:13" x14ac:dyDescent="0.25">
      <c r="A404" s="27"/>
      <c r="B404" s="3">
        <v>2010</v>
      </c>
      <c r="C404" s="20" t="s">
        <v>120</v>
      </c>
      <c r="D404" s="30" t="s">
        <v>61</v>
      </c>
      <c r="E404" s="30" t="s">
        <v>105</v>
      </c>
      <c r="F404" s="30"/>
      <c r="G404" s="20"/>
      <c r="H404" s="20" t="s">
        <v>62</v>
      </c>
      <c r="I404" s="20" t="s">
        <v>123</v>
      </c>
      <c r="J404" s="3">
        <v>175.957291</v>
      </c>
      <c r="K404" s="3">
        <v>-37.629275999999997</v>
      </c>
      <c r="L404" s="30" t="s">
        <v>110</v>
      </c>
      <c r="M404" s="31" t="b">
        <v>1</v>
      </c>
    </row>
    <row r="405" spans="1:13" x14ac:dyDescent="0.25">
      <c r="A405" s="27"/>
      <c r="B405" s="3">
        <v>2013</v>
      </c>
      <c r="C405" s="20" t="s">
        <v>119</v>
      </c>
      <c r="D405" s="30" t="s">
        <v>61</v>
      </c>
      <c r="E405" s="30" t="s">
        <v>105</v>
      </c>
      <c r="F405" s="30"/>
      <c r="G405" s="20">
        <v>30</v>
      </c>
      <c r="H405" s="20" t="s">
        <v>52</v>
      </c>
      <c r="I405" s="20" t="s">
        <v>122</v>
      </c>
      <c r="J405" s="3">
        <v>175.95721399999999</v>
      </c>
      <c r="K405" s="3">
        <v>-37.629539000000001</v>
      </c>
      <c r="L405" s="30" t="s">
        <v>110</v>
      </c>
      <c r="M405" s="31" t="b">
        <v>1</v>
      </c>
    </row>
    <row r="406" spans="1:13" x14ac:dyDescent="0.25">
      <c r="A406" s="27"/>
      <c r="B406" s="3">
        <v>2011</v>
      </c>
      <c r="C406" s="20" t="s">
        <v>121</v>
      </c>
      <c r="D406" s="30" t="s">
        <v>61</v>
      </c>
      <c r="E406" s="30" t="s">
        <v>105</v>
      </c>
      <c r="F406" s="30"/>
      <c r="G406" s="20"/>
      <c r="H406" s="20" t="s">
        <v>62</v>
      </c>
      <c r="I406" s="20" t="s">
        <v>123</v>
      </c>
      <c r="J406" s="3">
        <v>175.957291</v>
      </c>
      <c r="K406" s="3">
        <v>-37.629275999999997</v>
      </c>
      <c r="L406" s="30" t="s">
        <v>110</v>
      </c>
      <c r="M406" s="31" t="b">
        <v>1</v>
      </c>
    </row>
    <row r="407" spans="1:13" x14ac:dyDescent="0.25">
      <c r="A407" s="27"/>
      <c r="B407" s="3">
        <v>2014</v>
      </c>
      <c r="C407" s="20" t="s">
        <v>121</v>
      </c>
      <c r="D407" s="30" t="s">
        <v>61</v>
      </c>
      <c r="E407" s="30" t="s">
        <v>54</v>
      </c>
      <c r="F407" s="30"/>
      <c r="G407" s="20"/>
      <c r="H407" s="20" t="s">
        <v>62</v>
      </c>
      <c r="I407" s="20" t="s">
        <v>123</v>
      </c>
      <c r="J407" s="3">
        <v>175.946808</v>
      </c>
      <c r="K407" s="3">
        <v>-37.612301000000002</v>
      </c>
      <c r="L407" s="30" t="s">
        <v>116</v>
      </c>
      <c r="M407" s="31" t="b">
        <v>1</v>
      </c>
    </row>
    <row r="408" spans="1:13" x14ac:dyDescent="0.25">
      <c r="A408" s="27"/>
      <c r="B408" s="3">
        <v>2009</v>
      </c>
      <c r="C408" s="20" t="s">
        <v>120</v>
      </c>
      <c r="D408" s="30" t="s">
        <v>61</v>
      </c>
      <c r="E408" s="30" t="s">
        <v>54</v>
      </c>
      <c r="F408" s="30"/>
      <c r="G408" s="20">
        <v>500</v>
      </c>
      <c r="H408" s="20" t="s">
        <v>52</v>
      </c>
      <c r="I408" s="20" t="s">
        <v>122</v>
      </c>
      <c r="J408" s="3">
        <v>175.95015000000001</v>
      </c>
      <c r="K408" s="3">
        <v>-37.615940000000002</v>
      </c>
      <c r="L408" s="30" t="s">
        <v>116</v>
      </c>
      <c r="M408" s="31" t="b">
        <v>1</v>
      </c>
    </row>
    <row r="409" spans="1:13" x14ac:dyDescent="0.25">
      <c r="A409" s="27"/>
      <c r="B409" s="3">
        <v>2010</v>
      </c>
      <c r="C409" s="20" t="s">
        <v>120</v>
      </c>
      <c r="D409" s="30" t="s">
        <v>61</v>
      </c>
      <c r="E409" s="30" t="s">
        <v>54</v>
      </c>
      <c r="F409" s="30"/>
      <c r="G409" s="20">
        <v>100</v>
      </c>
      <c r="H409" s="20" t="s">
        <v>51</v>
      </c>
      <c r="I409" s="20" t="s">
        <v>122</v>
      </c>
      <c r="J409" s="3">
        <v>175.94627399999999</v>
      </c>
      <c r="K409" s="3">
        <v>-37.611514999999997</v>
      </c>
      <c r="L409" s="30" t="s">
        <v>116</v>
      </c>
      <c r="M409" s="31" t="b">
        <v>1</v>
      </c>
    </row>
    <row r="410" spans="1:13" x14ac:dyDescent="0.25">
      <c r="A410" s="27"/>
      <c r="B410" s="3">
        <v>2018</v>
      </c>
      <c r="C410" s="20" t="s">
        <v>119</v>
      </c>
      <c r="D410" s="30" t="s">
        <v>61</v>
      </c>
      <c r="E410" s="30" t="s">
        <v>54</v>
      </c>
      <c r="F410" s="30"/>
      <c r="G410" s="20"/>
      <c r="H410" s="20" t="s">
        <v>62</v>
      </c>
      <c r="I410" s="20" t="s">
        <v>123</v>
      </c>
      <c r="J410" s="3">
        <v>175.946808</v>
      </c>
      <c r="K410" s="3">
        <v>-37.612301000000002</v>
      </c>
      <c r="L410" s="30" t="s">
        <v>115</v>
      </c>
      <c r="M410" s="31" t="b">
        <v>1</v>
      </c>
    </row>
    <row r="411" spans="1:13" x14ac:dyDescent="0.25">
      <c r="A411" s="27"/>
      <c r="B411" s="3">
        <v>2018</v>
      </c>
      <c r="C411" s="20" t="s">
        <v>121</v>
      </c>
      <c r="D411" s="30" t="s">
        <v>61</v>
      </c>
      <c r="E411" s="30" t="s">
        <v>54</v>
      </c>
      <c r="F411" s="30"/>
      <c r="G411" s="20">
        <v>230</v>
      </c>
      <c r="H411" s="20" t="s">
        <v>51</v>
      </c>
      <c r="I411" s="20" t="s">
        <v>122</v>
      </c>
      <c r="J411" s="3">
        <v>175.94564800000001</v>
      </c>
      <c r="K411" s="3">
        <v>-37.610447000000001</v>
      </c>
      <c r="L411" s="30" t="s">
        <v>115</v>
      </c>
      <c r="M411" s="31" t="b">
        <v>1</v>
      </c>
    </row>
    <row r="412" spans="1:13" x14ac:dyDescent="0.25">
      <c r="A412" s="27"/>
      <c r="B412" s="3">
        <v>2012</v>
      </c>
      <c r="C412" s="20" t="s">
        <v>121</v>
      </c>
      <c r="D412" s="30" t="s">
        <v>61</v>
      </c>
      <c r="E412" s="30" t="s">
        <v>54</v>
      </c>
      <c r="F412" s="30"/>
      <c r="G412" s="20">
        <v>100</v>
      </c>
      <c r="H412" s="20" t="s">
        <v>52</v>
      </c>
      <c r="I412" s="20" t="s">
        <v>122</v>
      </c>
      <c r="J412" s="3">
        <v>175.94747899999999</v>
      </c>
      <c r="K412" s="3">
        <v>-37.613033000000001</v>
      </c>
      <c r="L412" s="30" t="s">
        <v>116</v>
      </c>
      <c r="M412" s="31" t="b">
        <v>1</v>
      </c>
    </row>
    <row r="413" spans="1:13" x14ac:dyDescent="0.25">
      <c r="A413" s="27"/>
      <c r="B413" s="3">
        <v>2010</v>
      </c>
      <c r="C413" s="20" t="s">
        <v>121</v>
      </c>
      <c r="D413" s="30" t="s">
        <v>61</v>
      </c>
      <c r="E413" s="30" t="s">
        <v>54</v>
      </c>
      <c r="F413" s="30"/>
      <c r="G413" s="20">
        <v>200</v>
      </c>
      <c r="H413" s="20" t="s">
        <v>51</v>
      </c>
      <c r="I413" s="20" t="s">
        <v>122</v>
      </c>
      <c r="J413" s="3">
        <v>175.94580099999999</v>
      </c>
      <c r="K413" s="3">
        <v>-37.610698999999997</v>
      </c>
      <c r="L413" s="30" t="s">
        <v>115</v>
      </c>
      <c r="M413" s="31" t="b">
        <v>1</v>
      </c>
    </row>
    <row r="414" spans="1:13" x14ac:dyDescent="0.25">
      <c r="A414" s="27"/>
      <c r="B414" s="3">
        <v>2012</v>
      </c>
      <c r="C414" s="20" t="s">
        <v>121</v>
      </c>
      <c r="D414" s="30" t="s">
        <v>61</v>
      </c>
      <c r="E414" s="30" t="s">
        <v>54</v>
      </c>
      <c r="F414" s="30"/>
      <c r="G414" s="20">
        <v>5</v>
      </c>
      <c r="H414" s="20" t="s">
        <v>51</v>
      </c>
      <c r="I414" s="20" t="s">
        <v>122</v>
      </c>
      <c r="J414" s="3">
        <v>175.946777</v>
      </c>
      <c r="K414" s="3">
        <v>-37.612267000000003</v>
      </c>
      <c r="L414" s="30" t="s">
        <v>116</v>
      </c>
      <c r="M414" s="31" t="b">
        <v>1</v>
      </c>
    </row>
    <row r="415" spans="1:13" x14ac:dyDescent="0.25">
      <c r="A415" s="27"/>
      <c r="B415" s="3">
        <v>2016</v>
      </c>
      <c r="C415" s="20" t="s">
        <v>121</v>
      </c>
      <c r="D415" s="30" t="s">
        <v>61</v>
      </c>
      <c r="E415" s="30" t="s">
        <v>54</v>
      </c>
      <c r="F415" s="30"/>
      <c r="G415" s="20"/>
      <c r="H415" s="20" t="s">
        <v>62</v>
      </c>
      <c r="I415" s="20" t="s">
        <v>123</v>
      </c>
      <c r="J415" s="3">
        <v>175.946808</v>
      </c>
      <c r="K415" s="3">
        <v>-37.612301000000002</v>
      </c>
      <c r="L415" s="30" t="s">
        <v>116</v>
      </c>
      <c r="M415" s="31" t="b">
        <v>1</v>
      </c>
    </row>
    <row r="416" spans="1:13" x14ac:dyDescent="0.25">
      <c r="A416" s="27"/>
      <c r="B416" s="3">
        <v>2012</v>
      </c>
      <c r="C416" s="20" t="s">
        <v>119</v>
      </c>
      <c r="D416" s="30" t="s">
        <v>61</v>
      </c>
      <c r="E416" s="30" t="s">
        <v>54</v>
      </c>
      <c r="F416" s="30"/>
      <c r="G416" s="20">
        <v>200</v>
      </c>
      <c r="H416" s="20" t="s">
        <v>52</v>
      </c>
      <c r="I416" s="20" t="s">
        <v>122</v>
      </c>
      <c r="J416" s="3">
        <v>175.948151</v>
      </c>
      <c r="K416" s="3">
        <v>-37.613754</v>
      </c>
      <c r="L416" s="30" t="s">
        <v>115</v>
      </c>
      <c r="M416" s="31" t="b">
        <v>1</v>
      </c>
    </row>
    <row r="417" spans="1:13" x14ac:dyDescent="0.25">
      <c r="A417" s="27"/>
      <c r="B417" s="3">
        <v>2010</v>
      </c>
      <c r="C417" s="20" t="s">
        <v>119</v>
      </c>
      <c r="D417" s="30" t="s">
        <v>61</v>
      </c>
      <c r="E417" s="30" t="s">
        <v>106</v>
      </c>
      <c r="F417" s="30"/>
      <c r="G417" s="20">
        <v>700</v>
      </c>
      <c r="H417" s="20" t="s">
        <v>52</v>
      </c>
      <c r="I417" s="20" t="s">
        <v>122</v>
      </c>
      <c r="J417" s="3">
        <v>176.02082799999999</v>
      </c>
      <c r="K417" s="3">
        <v>-37.669437000000002</v>
      </c>
      <c r="L417" s="30" t="s">
        <v>115</v>
      </c>
      <c r="M417" s="31" t="b">
        <v>1</v>
      </c>
    </row>
    <row r="418" spans="1:13" x14ac:dyDescent="0.25">
      <c r="A418" s="27"/>
      <c r="B418" s="3">
        <v>2009</v>
      </c>
      <c r="C418" s="20" t="s">
        <v>119</v>
      </c>
      <c r="D418" s="30" t="s">
        <v>61</v>
      </c>
      <c r="E418" s="30" t="s">
        <v>106</v>
      </c>
      <c r="F418" s="30"/>
      <c r="G418" s="20">
        <v>800</v>
      </c>
      <c r="H418" s="20" t="s">
        <v>50</v>
      </c>
      <c r="I418" s="20" t="s">
        <v>122</v>
      </c>
      <c r="J418" s="3">
        <v>176.02139299999999</v>
      </c>
      <c r="K418" s="3">
        <v>-37.670208000000002</v>
      </c>
      <c r="L418" s="30" t="s">
        <v>115</v>
      </c>
      <c r="M418" s="31" t="b">
        <v>1</v>
      </c>
    </row>
    <row r="419" spans="1:13" x14ac:dyDescent="0.25">
      <c r="A419" s="27"/>
      <c r="B419" s="3">
        <v>2010</v>
      </c>
      <c r="C419" s="20" t="s">
        <v>121</v>
      </c>
      <c r="D419" s="30" t="s">
        <v>61</v>
      </c>
      <c r="E419" s="30" t="s">
        <v>106</v>
      </c>
      <c r="F419" s="30"/>
      <c r="G419" s="20">
        <v>200</v>
      </c>
      <c r="H419" s="20" t="s">
        <v>52</v>
      </c>
      <c r="I419" s="20" t="s">
        <v>122</v>
      </c>
      <c r="J419" s="3">
        <v>176.01672400000001</v>
      </c>
      <c r="K419" s="3">
        <v>-37.666325000000001</v>
      </c>
      <c r="L419" s="30" t="s">
        <v>116</v>
      </c>
      <c r="M419" s="31" t="b">
        <v>1</v>
      </c>
    </row>
    <row r="420" spans="1:13" x14ac:dyDescent="0.25">
      <c r="A420" s="27"/>
      <c r="B420" s="3">
        <v>2016</v>
      </c>
      <c r="C420" s="20" t="s">
        <v>121</v>
      </c>
      <c r="D420" s="30" t="s">
        <v>61</v>
      </c>
      <c r="E420" s="30" t="s">
        <v>106</v>
      </c>
      <c r="F420" s="30"/>
      <c r="G420" s="20">
        <v>330</v>
      </c>
      <c r="H420" s="20" t="s">
        <v>52</v>
      </c>
      <c r="I420" s="20" t="s">
        <v>122</v>
      </c>
      <c r="J420" s="3">
        <v>176.01779199999999</v>
      </c>
      <c r="K420" s="3">
        <v>-37.667136999999997</v>
      </c>
      <c r="L420" s="30" t="s">
        <v>117</v>
      </c>
      <c r="M420" s="31" t="b">
        <v>1</v>
      </c>
    </row>
    <row r="421" spans="1:13" x14ac:dyDescent="0.25">
      <c r="A421" s="27"/>
      <c r="B421" s="3">
        <v>2016</v>
      </c>
      <c r="C421" s="20" t="s">
        <v>121</v>
      </c>
      <c r="D421" s="30" t="s">
        <v>61</v>
      </c>
      <c r="E421" s="30" t="s">
        <v>106</v>
      </c>
      <c r="F421" s="30"/>
      <c r="G421" s="20">
        <v>130</v>
      </c>
      <c r="H421" s="20" t="s">
        <v>52</v>
      </c>
      <c r="I421" s="20" t="s">
        <v>122</v>
      </c>
      <c r="J421" s="3">
        <v>176.016144</v>
      </c>
      <c r="K421" s="3">
        <v>-37.665900999999998</v>
      </c>
      <c r="L421" s="30" t="s">
        <v>116</v>
      </c>
      <c r="M421" s="31" t="b">
        <v>1</v>
      </c>
    </row>
    <row r="422" spans="1:13" x14ac:dyDescent="0.25">
      <c r="A422" s="27"/>
      <c r="B422" s="3">
        <v>2016</v>
      </c>
      <c r="C422" s="20" t="s">
        <v>121</v>
      </c>
      <c r="D422" s="30" t="s">
        <v>61</v>
      </c>
      <c r="E422" s="30" t="s">
        <v>106</v>
      </c>
      <c r="F422" s="30"/>
      <c r="G422" s="20">
        <v>300</v>
      </c>
      <c r="H422" s="20" t="s">
        <v>52</v>
      </c>
      <c r="I422" s="20" t="s">
        <v>122</v>
      </c>
      <c r="J422" s="3">
        <v>176.01754800000001</v>
      </c>
      <c r="K422" s="3">
        <v>-37.666953999999997</v>
      </c>
      <c r="L422" s="30" t="s">
        <v>115</v>
      </c>
      <c r="M422" s="31" t="b">
        <v>1</v>
      </c>
    </row>
    <row r="423" spans="1:13" x14ac:dyDescent="0.25">
      <c r="A423" s="27"/>
      <c r="B423" s="3">
        <v>2015</v>
      </c>
      <c r="C423" s="20" t="s">
        <v>121</v>
      </c>
      <c r="D423" s="30" t="s">
        <v>61</v>
      </c>
      <c r="E423" s="30" t="s">
        <v>106</v>
      </c>
      <c r="F423" s="30"/>
      <c r="G423" s="20">
        <v>400</v>
      </c>
      <c r="H423" s="20" t="s">
        <v>51</v>
      </c>
      <c r="I423" s="20" t="s">
        <v>122</v>
      </c>
      <c r="J423" s="3">
        <v>176.011459</v>
      </c>
      <c r="K423" s="3">
        <v>-37.662930000000003</v>
      </c>
      <c r="L423" s="30" t="s">
        <v>115</v>
      </c>
      <c r="M423" s="31" t="b">
        <v>1</v>
      </c>
    </row>
    <row r="424" spans="1:13" x14ac:dyDescent="0.25">
      <c r="A424" s="27"/>
      <c r="B424" s="3">
        <v>2009</v>
      </c>
      <c r="C424" s="20" t="s">
        <v>120</v>
      </c>
      <c r="D424" s="30" t="s">
        <v>61</v>
      </c>
      <c r="E424" s="30" t="s">
        <v>106</v>
      </c>
      <c r="F424" s="30"/>
      <c r="G424" s="20">
        <v>850</v>
      </c>
      <c r="H424" s="20" t="s">
        <v>52</v>
      </c>
      <c r="I424" s="20" t="s">
        <v>122</v>
      </c>
      <c r="J424" s="3">
        <v>176.02160599999999</v>
      </c>
      <c r="K424" s="3">
        <v>-37.670623999999997</v>
      </c>
      <c r="L424" s="30" t="s">
        <v>115</v>
      </c>
      <c r="M424" s="31" t="b">
        <v>1</v>
      </c>
    </row>
    <row r="425" spans="1:13" x14ac:dyDescent="0.25">
      <c r="A425" s="27"/>
      <c r="B425" s="3">
        <v>2018</v>
      </c>
      <c r="C425" s="20" t="s">
        <v>119</v>
      </c>
      <c r="D425" s="30" t="s">
        <v>61</v>
      </c>
      <c r="E425" s="30" t="s">
        <v>106</v>
      </c>
      <c r="F425" s="30"/>
      <c r="G425" s="20">
        <v>50</v>
      </c>
      <c r="H425" s="20" t="s">
        <v>52</v>
      </c>
      <c r="I425" s="20" t="s">
        <v>122</v>
      </c>
      <c r="J425" s="3">
        <v>176.015488</v>
      </c>
      <c r="K425" s="3">
        <v>-37.665393999999999</v>
      </c>
      <c r="L425" s="30" t="s">
        <v>117</v>
      </c>
      <c r="M425" s="31" t="b">
        <v>1</v>
      </c>
    </row>
    <row r="426" spans="1:13" x14ac:dyDescent="0.25">
      <c r="A426" s="27"/>
      <c r="B426" s="3">
        <v>2014</v>
      </c>
      <c r="C426" s="20" t="s">
        <v>121</v>
      </c>
      <c r="D426" s="30" t="s">
        <v>98</v>
      </c>
      <c r="E426" s="30" t="s">
        <v>61</v>
      </c>
      <c r="F426" s="30"/>
      <c r="G426" s="20"/>
      <c r="H426" s="20" t="s">
        <v>62</v>
      </c>
      <c r="I426" s="20" t="s">
        <v>123</v>
      </c>
      <c r="J426" s="3">
        <v>175.909561</v>
      </c>
      <c r="K426" s="3">
        <v>-37.574356000000002</v>
      </c>
      <c r="L426" s="30" t="s">
        <v>116</v>
      </c>
      <c r="M426" s="31" t="b">
        <v>1</v>
      </c>
    </row>
  </sheetData>
  <autoFilter ref="B6:M426" xr:uid="{99462C0E-C40B-4495-A3FE-EC49F89C7804}"/>
  <mergeCells count="1">
    <mergeCell ref="B5:M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F2EC4-4F31-45F1-9D10-C328BAC69A3A}">
  <dimension ref="A2:M239"/>
  <sheetViews>
    <sheetView showGridLines="0" zoomScaleNormal="100" workbookViewId="0"/>
  </sheetViews>
  <sheetFormatPr defaultColWidth="9.1796875" defaultRowHeight="12.5" x14ac:dyDescent="0.25"/>
  <cols>
    <col min="1" max="1" width="11.54296875" style="19" customWidth="1"/>
    <col min="2" max="2" width="14.453125" style="19" customWidth="1"/>
    <col min="3" max="3" width="14.7265625" style="19" customWidth="1"/>
    <col min="4" max="4" width="26.1796875" style="29" customWidth="1"/>
    <col min="5" max="5" width="24.453125" style="29" customWidth="1"/>
    <col min="6" max="6" width="29.453125" style="29" customWidth="1"/>
    <col min="7" max="7" width="16.453125" style="19" customWidth="1"/>
    <col min="8" max="8" width="11.81640625" style="19" customWidth="1"/>
    <col min="9" max="9" width="15.1796875" style="28" customWidth="1"/>
    <col min="10" max="10" width="12.26953125" style="19" customWidth="1"/>
    <col min="11" max="11" width="12.54296875" style="19" customWidth="1"/>
    <col min="12" max="12" width="16.453125" style="29" bestFit="1" customWidth="1"/>
    <col min="13" max="13" width="19.26953125" style="19" bestFit="1" customWidth="1"/>
    <col min="14" max="16384" width="9.1796875" style="19"/>
  </cols>
  <sheetData>
    <row r="2" spans="1:13" ht="13" x14ac:dyDescent="0.3">
      <c r="B2" s="5" t="s">
        <v>26</v>
      </c>
    </row>
    <row r="3" spans="1:13" ht="13" x14ac:dyDescent="0.25">
      <c r="B3" s="33" t="s">
        <v>125</v>
      </c>
    </row>
    <row r="5" spans="1:13" ht="23.25" customHeight="1" x14ac:dyDescent="0.25">
      <c r="B5" s="37" t="s">
        <v>135</v>
      </c>
      <c r="C5" s="40"/>
      <c r="D5" s="40"/>
      <c r="E5" s="40"/>
      <c r="F5" s="40"/>
      <c r="G5" s="40"/>
      <c r="H5" s="40"/>
      <c r="I5" s="41"/>
      <c r="J5" s="41"/>
      <c r="K5" s="41"/>
      <c r="L5" s="41"/>
      <c r="M5" s="42"/>
    </row>
    <row r="6" spans="1:13" ht="26" x14ac:dyDescent="0.25">
      <c r="A6" s="27"/>
      <c r="B6" s="1" t="s">
        <v>32</v>
      </c>
      <c r="C6" s="1" t="s">
        <v>107</v>
      </c>
      <c r="D6" s="9" t="s">
        <v>108</v>
      </c>
      <c r="E6" s="9" t="s">
        <v>111</v>
      </c>
      <c r="F6" s="9" t="s">
        <v>109</v>
      </c>
      <c r="G6" s="1" t="s">
        <v>134</v>
      </c>
      <c r="H6" s="1" t="s">
        <v>112</v>
      </c>
      <c r="I6" s="1" t="s">
        <v>110</v>
      </c>
      <c r="J6" s="1" t="s">
        <v>113</v>
      </c>
      <c r="K6" s="1" t="s">
        <v>114</v>
      </c>
      <c r="L6" s="9" t="s">
        <v>132</v>
      </c>
      <c r="M6" s="1" t="s">
        <v>133</v>
      </c>
    </row>
    <row r="7" spans="1:13" x14ac:dyDescent="0.25">
      <c r="A7" s="27"/>
      <c r="B7" s="3">
        <v>2019</v>
      </c>
      <c r="C7" s="20" t="s">
        <v>120</v>
      </c>
      <c r="D7" s="30" t="s">
        <v>61</v>
      </c>
      <c r="E7" s="30"/>
      <c r="F7" s="30" t="s">
        <v>126</v>
      </c>
      <c r="G7" s="20">
        <v>60</v>
      </c>
      <c r="H7" s="20" t="s">
        <v>52</v>
      </c>
      <c r="I7" s="20" t="s">
        <v>122</v>
      </c>
      <c r="J7" s="3">
        <v>175.949738</v>
      </c>
      <c r="K7" s="3">
        <v>-37.615509000000003</v>
      </c>
      <c r="L7" s="30" t="s">
        <v>115</v>
      </c>
      <c r="M7" s="31" t="b">
        <v>1</v>
      </c>
    </row>
    <row r="8" spans="1:13" x14ac:dyDescent="0.25">
      <c r="A8" s="27"/>
      <c r="B8" s="3">
        <v>2019</v>
      </c>
      <c r="C8" s="20" t="s">
        <v>119</v>
      </c>
      <c r="D8" s="30" t="s">
        <v>61</v>
      </c>
      <c r="E8" s="30"/>
      <c r="F8" s="30" t="s">
        <v>70</v>
      </c>
      <c r="G8" s="20">
        <v>20</v>
      </c>
      <c r="H8" s="20" t="s">
        <v>51</v>
      </c>
      <c r="I8" s="20" t="s">
        <v>122</v>
      </c>
      <c r="J8" s="3">
        <v>175.91568000000001</v>
      </c>
      <c r="K8" s="3">
        <v>-37.599209000000002</v>
      </c>
      <c r="L8" s="30" t="s">
        <v>117</v>
      </c>
      <c r="M8" s="31" t="b">
        <v>1</v>
      </c>
    </row>
    <row r="9" spans="1:13" x14ac:dyDescent="0.25">
      <c r="A9" s="27"/>
      <c r="B9" s="3">
        <v>2019</v>
      </c>
      <c r="C9" s="20" t="s">
        <v>119</v>
      </c>
      <c r="D9" s="30" t="s">
        <v>61</v>
      </c>
      <c r="E9" s="30"/>
      <c r="F9" s="30" t="s">
        <v>75</v>
      </c>
      <c r="G9" s="20">
        <v>55</v>
      </c>
      <c r="H9" s="20"/>
      <c r="I9" s="20" t="s">
        <v>122</v>
      </c>
      <c r="J9" s="3">
        <v>175.91198700000001</v>
      </c>
      <c r="K9" s="3">
        <v>-37.584632999999997</v>
      </c>
      <c r="L9" s="30" t="s">
        <v>117</v>
      </c>
      <c r="M9" s="31" t="b">
        <v>1</v>
      </c>
    </row>
    <row r="10" spans="1:13" x14ac:dyDescent="0.25">
      <c r="A10" s="27"/>
      <c r="B10" s="3">
        <v>2019</v>
      </c>
      <c r="C10" s="20" t="s">
        <v>120</v>
      </c>
      <c r="D10" s="30" t="s">
        <v>61</v>
      </c>
      <c r="E10" s="30" t="s">
        <v>81</v>
      </c>
      <c r="F10" s="30"/>
      <c r="G10" s="20">
        <v>258</v>
      </c>
      <c r="H10" s="20" t="s">
        <v>52</v>
      </c>
      <c r="I10" s="20" t="s">
        <v>122</v>
      </c>
      <c r="J10" s="3">
        <v>175.945007</v>
      </c>
      <c r="K10" s="3">
        <v>-37.609656999999999</v>
      </c>
      <c r="L10" s="30" t="s">
        <v>115</v>
      </c>
      <c r="M10" s="31" t="b">
        <v>1</v>
      </c>
    </row>
    <row r="11" spans="1:13" x14ac:dyDescent="0.25">
      <c r="A11" s="27"/>
      <c r="B11" s="3">
        <v>2019</v>
      </c>
      <c r="C11" s="20" t="s">
        <v>121</v>
      </c>
      <c r="D11" s="30" t="s">
        <v>61</v>
      </c>
      <c r="E11" s="30" t="s">
        <v>81</v>
      </c>
      <c r="F11" s="30"/>
      <c r="G11" s="20">
        <v>160</v>
      </c>
      <c r="H11" s="20" t="s">
        <v>52</v>
      </c>
      <c r="I11" s="20" t="s">
        <v>122</v>
      </c>
      <c r="J11" s="3">
        <v>175.94426000000001</v>
      </c>
      <c r="K11" s="3">
        <v>-37.608994000000003</v>
      </c>
      <c r="L11" s="30" t="s">
        <v>115</v>
      </c>
      <c r="M11" s="31" t="b">
        <v>1</v>
      </c>
    </row>
    <row r="12" spans="1:13" x14ac:dyDescent="0.25">
      <c r="A12" s="27"/>
      <c r="B12" s="3">
        <v>2019</v>
      </c>
      <c r="C12" s="20" t="s">
        <v>121</v>
      </c>
      <c r="D12" s="30" t="s">
        <v>61</v>
      </c>
      <c r="E12" s="30" t="s">
        <v>81</v>
      </c>
      <c r="F12" s="30"/>
      <c r="G12" s="20">
        <v>259</v>
      </c>
      <c r="H12" s="20" t="s">
        <v>52</v>
      </c>
      <c r="I12" s="20" t="s">
        <v>122</v>
      </c>
      <c r="J12" s="3">
        <v>175.945007</v>
      </c>
      <c r="K12" s="3">
        <v>-37.609627000000003</v>
      </c>
      <c r="L12" s="30" t="s">
        <v>115</v>
      </c>
      <c r="M12" s="31" t="b">
        <v>1</v>
      </c>
    </row>
    <row r="13" spans="1:13" x14ac:dyDescent="0.25">
      <c r="A13" s="27"/>
      <c r="B13" s="3">
        <v>2019</v>
      </c>
      <c r="C13" s="20" t="s">
        <v>120</v>
      </c>
      <c r="D13" s="30" t="s">
        <v>61</v>
      </c>
      <c r="E13" s="30" t="s">
        <v>88</v>
      </c>
      <c r="F13" s="30"/>
      <c r="G13" s="20">
        <v>415</v>
      </c>
      <c r="H13" s="20" t="s">
        <v>51</v>
      </c>
      <c r="I13" s="20" t="s">
        <v>122</v>
      </c>
      <c r="J13" s="3">
        <v>175.95249899999999</v>
      </c>
      <c r="K13" s="3">
        <v>-37.622334000000002</v>
      </c>
      <c r="L13" s="30" t="s">
        <v>115</v>
      </c>
      <c r="M13" s="31" t="b">
        <v>1</v>
      </c>
    </row>
    <row r="14" spans="1:13" x14ac:dyDescent="0.25">
      <c r="A14" s="27"/>
      <c r="B14" s="3">
        <v>2019</v>
      </c>
      <c r="C14" s="20" t="s">
        <v>120</v>
      </c>
      <c r="D14" s="30" t="s">
        <v>61</v>
      </c>
      <c r="E14" s="30" t="s">
        <v>93</v>
      </c>
      <c r="F14" s="30"/>
      <c r="G14" s="20">
        <v>549</v>
      </c>
      <c r="H14" s="20" t="s">
        <v>51</v>
      </c>
      <c r="I14" s="20" t="s">
        <v>122</v>
      </c>
      <c r="J14" s="3">
        <v>175.91137699999999</v>
      </c>
      <c r="K14" s="3">
        <v>-37.586303999999998</v>
      </c>
      <c r="L14" s="30" t="s">
        <v>117</v>
      </c>
      <c r="M14" s="31" t="b">
        <v>1</v>
      </c>
    </row>
    <row r="15" spans="1:13" x14ac:dyDescent="0.25">
      <c r="A15" s="27"/>
      <c r="B15" s="3">
        <v>2019</v>
      </c>
      <c r="C15" s="20" t="s">
        <v>121</v>
      </c>
      <c r="D15" s="30" t="s">
        <v>61</v>
      </c>
      <c r="E15" s="30" t="s">
        <v>98</v>
      </c>
      <c r="F15" s="30"/>
      <c r="G15" s="20">
        <v>222</v>
      </c>
      <c r="H15" s="20" t="s">
        <v>52</v>
      </c>
      <c r="I15" s="20" t="s">
        <v>122</v>
      </c>
      <c r="J15" s="3">
        <v>175.910492</v>
      </c>
      <c r="K15" s="3">
        <v>-37.576286000000003</v>
      </c>
      <c r="L15" s="30" t="s">
        <v>115</v>
      </c>
      <c r="M15" s="31" t="b">
        <v>1</v>
      </c>
    </row>
    <row r="16" spans="1:13" x14ac:dyDescent="0.25">
      <c r="A16" s="27"/>
      <c r="B16" s="3">
        <v>2019</v>
      </c>
      <c r="C16" s="20" t="s">
        <v>121</v>
      </c>
      <c r="D16" s="30" t="s">
        <v>61</v>
      </c>
      <c r="E16" s="30" t="s">
        <v>99</v>
      </c>
      <c r="F16" s="30"/>
      <c r="G16" s="20">
        <v>251</v>
      </c>
      <c r="H16" s="20" t="s">
        <v>50</v>
      </c>
      <c r="I16" s="20" t="s">
        <v>122</v>
      </c>
      <c r="J16" s="3">
        <v>175.920242</v>
      </c>
      <c r="K16" s="3">
        <v>-37.601593000000001</v>
      </c>
      <c r="L16" s="30" t="s">
        <v>115</v>
      </c>
      <c r="M16" s="31" t="b">
        <v>1</v>
      </c>
    </row>
    <row r="17" spans="1:13" x14ac:dyDescent="0.25">
      <c r="A17" s="27"/>
      <c r="B17" s="3">
        <v>2019</v>
      </c>
      <c r="C17" s="20" t="s">
        <v>121</v>
      </c>
      <c r="D17" s="30" t="s">
        <v>61</v>
      </c>
      <c r="E17" s="30" t="s">
        <v>54</v>
      </c>
      <c r="F17" s="30"/>
      <c r="G17" s="20">
        <v>30</v>
      </c>
      <c r="H17" s="20" t="s">
        <v>51</v>
      </c>
      <c r="I17" s="20" t="s">
        <v>122</v>
      </c>
      <c r="J17" s="3">
        <v>175.946594</v>
      </c>
      <c r="K17" s="3">
        <v>-37.612076000000002</v>
      </c>
      <c r="L17" s="30" t="s">
        <v>115</v>
      </c>
      <c r="M17" s="31" t="b">
        <v>1</v>
      </c>
    </row>
    <row r="18" spans="1:13" x14ac:dyDescent="0.25">
      <c r="A18" s="27"/>
      <c r="B18" s="3">
        <v>2019</v>
      </c>
      <c r="C18" s="20" t="s">
        <v>119</v>
      </c>
      <c r="D18" s="30" t="s">
        <v>61</v>
      </c>
      <c r="E18" s="30"/>
      <c r="F18" s="30" t="s">
        <v>55</v>
      </c>
      <c r="G18" s="20">
        <v>762</v>
      </c>
      <c r="H18" s="20"/>
      <c r="I18" s="20" t="s">
        <v>122</v>
      </c>
      <c r="J18" s="3">
        <v>175.99522400000001</v>
      </c>
      <c r="K18" s="3">
        <v>-37.650374999999997</v>
      </c>
      <c r="L18" s="30" t="s">
        <v>116</v>
      </c>
      <c r="M18" s="31" t="b">
        <v>1</v>
      </c>
    </row>
    <row r="19" spans="1:13" x14ac:dyDescent="0.25">
      <c r="A19" s="27"/>
      <c r="B19" s="3">
        <v>2019</v>
      </c>
      <c r="C19" s="20" t="s">
        <v>120</v>
      </c>
      <c r="D19" s="30" t="s">
        <v>61</v>
      </c>
      <c r="E19" s="30"/>
      <c r="F19" s="30" t="s">
        <v>71</v>
      </c>
      <c r="G19" s="20">
        <v>150</v>
      </c>
      <c r="H19" s="20" t="s">
        <v>52</v>
      </c>
      <c r="I19" s="20" t="s">
        <v>122</v>
      </c>
      <c r="J19" s="3">
        <v>176.03736900000001</v>
      </c>
      <c r="K19" s="3">
        <v>-37.685329000000003</v>
      </c>
      <c r="L19" s="30" t="s">
        <v>115</v>
      </c>
      <c r="M19" s="31" t="b">
        <v>1</v>
      </c>
    </row>
    <row r="20" spans="1:13" x14ac:dyDescent="0.25">
      <c r="A20" s="27"/>
      <c r="B20" s="3">
        <v>2019</v>
      </c>
      <c r="C20" s="20" t="s">
        <v>121</v>
      </c>
      <c r="D20" s="30" t="s">
        <v>61</v>
      </c>
      <c r="E20" s="30" t="s">
        <v>56</v>
      </c>
      <c r="F20" s="30"/>
      <c r="G20" s="20">
        <v>316</v>
      </c>
      <c r="H20" s="20" t="s">
        <v>53</v>
      </c>
      <c r="I20" s="20" t="s">
        <v>122</v>
      </c>
      <c r="J20" s="3">
        <v>176.05351300000001</v>
      </c>
      <c r="K20" s="3">
        <v>-37.696967999999998</v>
      </c>
      <c r="L20" s="30" t="s">
        <v>116</v>
      </c>
      <c r="M20" s="31" t="b">
        <v>1</v>
      </c>
    </row>
    <row r="21" spans="1:13" x14ac:dyDescent="0.25">
      <c r="A21" s="27"/>
      <c r="B21" s="3">
        <v>2019</v>
      </c>
      <c r="C21" s="20" t="s">
        <v>121</v>
      </c>
      <c r="D21" s="30" t="s">
        <v>61</v>
      </c>
      <c r="E21" s="30" t="s">
        <v>56</v>
      </c>
      <c r="F21" s="30"/>
      <c r="G21" s="20">
        <v>156</v>
      </c>
      <c r="H21" s="20" t="s">
        <v>53</v>
      </c>
      <c r="I21" s="20" t="s">
        <v>122</v>
      </c>
      <c r="J21" s="3">
        <v>176.05523700000001</v>
      </c>
      <c r="K21" s="3">
        <v>-37.697468000000001</v>
      </c>
      <c r="L21" s="30" t="s">
        <v>110</v>
      </c>
      <c r="M21" s="31" t="b">
        <v>1</v>
      </c>
    </row>
    <row r="22" spans="1:13" x14ac:dyDescent="0.25">
      <c r="A22" s="27"/>
      <c r="B22" s="3">
        <v>2019</v>
      </c>
      <c r="C22" s="20" t="s">
        <v>120</v>
      </c>
      <c r="D22" s="30" t="s">
        <v>61</v>
      </c>
      <c r="E22" s="30" t="s">
        <v>56</v>
      </c>
      <c r="F22" s="30"/>
      <c r="G22" s="20">
        <v>135</v>
      </c>
      <c r="H22" s="20" t="s">
        <v>53</v>
      </c>
      <c r="I22" s="20" t="s">
        <v>122</v>
      </c>
      <c r="J22" s="3">
        <v>176.055466</v>
      </c>
      <c r="K22" s="3">
        <v>-37.697535999999999</v>
      </c>
      <c r="L22" s="30" t="s">
        <v>116</v>
      </c>
      <c r="M22" s="31" t="b">
        <v>1</v>
      </c>
    </row>
    <row r="23" spans="1:13" x14ac:dyDescent="0.25">
      <c r="A23" s="27"/>
      <c r="B23" s="3">
        <v>2019</v>
      </c>
      <c r="C23" s="20" t="s">
        <v>120</v>
      </c>
      <c r="D23" s="30" t="s">
        <v>61</v>
      </c>
      <c r="E23" s="30" t="s">
        <v>78</v>
      </c>
      <c r="F23" s="30"/>
      <c r="G23" s="20">
        <v>120</v>
      </c>
      <c r="H23" s="20" t="s">
        <v>53</v>
      </c>
      <c r="I23" s="20" t="s">
        <v>122</v>
      </c>
      <c r="J23" s="3">
        <v>175.97451799999999</v>
      </c>
      <c r="K23" s="3">
        <v>-37.648834000000001</v>
      </c>
      <c r="L23" s="30" t="s">
        <v>115</v>
      </c>
      <c r="M23" s="31" t="b">
        <v>1</v>
      </c>
    </row>
    <row r="24" spans="1:13" x14ac:dyDescent="0.25">
      <c r="A24" s="27"/>
      <c r="B24" s="3">
        <v>2019</v>
      </c>
      <c r="C24" s="20" t="s">
        <v>121</v>
      </c>
      <c r="D24" s="30" t="s">
        <v>61</v>
      </c>
      <c r="E24" s="30" t="s">
        <v>89</v>
      </c>
      <c r="F24" s="30"/>
      <c r="G24" s="20">
        <v>450</v>
      </c>
      <c r="H24" s="20" t="s">
        <v>51</v>
      </c>
      <c r="I24" s="20" t="s">
        <v>122</v>
      </c>
      <c r="J24" s="3">
        <v>175.99496500000001</v>
      </c>
      <c r="K24" s="3">
        <v>-37.649616000000002</v>
      </c>
      <c r="L24" s="30" t="s">
        <v>116</v>
      </c>
      <c r="M24" s="31" t="b">
        <v>1</v>
      </c>
    </row>
    <row r="25" spans="1:13" x14ac:dyDescent="0.25">
      <c r="A25" s="27"/>
      <c r="B25" s="3">
        <v>2019</v>
      </c>
      <c r="C25" s="20" t="s">
        <v>120</v>
      </c>
      <c r="D25" s="30" t="s">
        <v>61</v>
      </c>
      <c r="E25" s="30" t="s">
        <v>89</v>
      </c>
      <c r="F25" s="30"/>
      <c r="G25" s="20">
        <v>520</v>
      </c>
      <c r="H25" s="20" t="s">
        <v>51</v>
      </c>
      <c r="I25" s="20" t="s">
        <v>122</v>
      </c>
      <c r="J25" s="3">
        <v>175.994888</v>
      </c>
      <c r="K25" s="3">
        <v>-37.649329999999999</v>
      </c>
      <c r="L25" s="30" t="s">
        <v>116</v>
      </c>
      <c r="M25" s="31" t="b">
        <v>1</v>
      </c>
    </row>
    <row r="26" spans="1:13" x14ac:dyDescent="0.25">
      <c r="A26" s="27"/>
      <c r="B26" s="3">
        <v>2020</v>
      </c>
      <c r="C26" s="20" t="s">
        <v>120</v>
      </c>
      <c r="D26" s="30" t="s">
        <v>61</v>
      </c>
      <c r="E26" s="30" t="s">
        <v>90</v>
      </c>
      <c r="F26" s="30"/>
      <c r="G26" s="20">
        <v>662</v>
      </c>
      <c r="H26" s="20" t="s">
        <v>51</v>
      </c>
      <c r="I26" s="20" t="s">
        <v>122</v>
      </c>
      <c r="J26" s="3">
        <v>176.02307099999999</v>
      </c>
      <c r="K26" s="3">
        <v>-37.674613999999998</v>
      </c>
      <c r="L26" s="30" t="s">
        <v>116</v>
      </c>
      <c r="M26" s="31" t="b">
        <v>1</v>
      </c>
    </row>
    <row r="27" spans="1:13" x14ac:dyDescent="0.25">
      <c r="A27" s="27"/>
      <c r="B27" s="3">
        <v>2019</v>
      </c>
      <c r="C27" s="20" t="s">
        <v>121</v>
      </c>
      <c r="D27" s="30" t="s">
        <v>61</v>
      </c>
      <c r="E27" s="30" t="s">
        <v>90</v>
      </c>
      <c r="F27" s="30"/>
      <c r="G27" s="20">
        <v>706</v>
      </c>
      <c r="H27" s="20" t="s">
        <v>51</v>
      </c>
      <c r="I27" s="20" t="s">
        <v>122</v>
      </c>
      <c r="J27" s="3">
        <v>176.02288799999999</v>
      </c>
      <c r="K27" s="3">
        <v>-37.674140999999999</v>
      </c>
      <c r="L27" s="30" t="s">
        <v>116</v>
      </c>
      <c r="M27" s="31" t="b">
        <v>1</v>
      </c>
    </row>
    <row r="28" spans="1:13" x14ac:dyDescent="0.25">
      <c r="A28" s="27"/>
      <c r="B28" s="3">
        <v>2019</v>
      </c>
      <c r="C28" s="20" t="s">
        <v>121</v>
      </c>
      <c r="D28" s="30" t="s">
        <v>61</v>
      </c>
      <c r="E28" s="30" t="s">
        <v>92</v>
      </c>
      <c r="F28" s="30"/>
      <c r="G28" s="20">
        <v>38</v>
      </c>
      <c r="H28" s="20" t="s">
        <v>52</v>
      </c>
      <c r="I28" s="20" t="s">
        <v>122</v>
      </c>
      <c r="J28" s="3">
        <v>175.962906</v>
      </c>
      <c r="K28" s="3">
        <v>-37.637241000000003</v>
      </c>
      <c r="L28" s="30" t="s">
        <v>116</v>
      </c>
      <c r="M28" s="31" t="b">
        <v>1</v>
      </c>
    </row>
    <row r="29" spans="1:13" x14ac:dyDescent="0.25">
      <c r="A29" s="27"/>
      <c r="B29" s="3">
        <v>2020</v>
      </c>
      <c r="C29" s="20" t="s">
        <v>120</v>
      </c>
      <c r="D29" s="30" t="s">
        <v>61</v>
      </c>
      <c r="E29" s="30" t="s">
        <v>92</v>
      </c>
      <c r="F29" s="30"/>
      <c r="G29" s="20">
        <v>420</v>
      </c>
      <c r="H29" s="20" t="s">
        <v>51</v>
      </c>
      <c r="I29" s="20" t="s">
        <v>122</v>
      </c>
      <c r="J29" s="3">
        <v>175.95980800000001</v>
      </c>
      <c r="K29" s="3">
        <v>-37.634177999999999</v>
      </c>
      <c r="L29" s="30" t="s">
        <v>115</v>
      </c>
      <c r="M29" s="31" t="b">
        <v>1</v>
      </c>
    </row>
    <row r="30" spans="1:13" x14ac:dyDescent="0.25">
      <c r="A30" s="27"/>
      <c r="B30" s="3">
        <v>2019</v>
      </c>
      <c r="C30" s="20" t="s">
        <v>121</v>
      </c>
      <c r="D30" s="30" t="s">
        <v>61</v>
      </c>
      <c r="E30" s="30" t="s">
        <v>92</v>
      </c>
      <c r="F30" s="30"/>
      <c r="G30" s="20">
        <v>62</v>
      </c>
      <c r="H30" s="20" t="s">
        <v>51</v>
      </c>
      <c r="I30" s="20" t="s">
        <v>122</v>
      </c>
      <c r="J30" s="3">
        <v>175.962738</v>
      </c>
      <c r="K30" s="3">
        <v>-37.636344999999999</v>
      </c>
      <c r="L30" s="30" t="s">
        <v>116</v>
      </c>
      <c r="M30" s="31" t="b">
        <v>1</v>
      </c>
    </row>
    <row r="31" spans="1:13" x14ac:dyDescent="0.25">
      <c r="A31" s="27"/>
      <c r="B31" s="3">
        <v>2019</v>
      </c>
      <c r="C31" s="20" t="s">
        <v>120</v>
      </c>
      <c r="D31" s="30" t="s">
        <v>61</v>
      </c>
      <c r="E31" s="30" t="s">
        <v>96</v>
      </c>
      <c r="F31" s="30"/>
      <c r="G31" s="20">
        <v>150</v>
      </c>
      <c r="H31" s="20" t="s">
        <v>52</v>
      </c>
      <c r="I31" s="20" t="s">
        <v>122</v>
      </c>
      <c r="J31" s="3">
        <v>176.05143699999999</v>
      </c>
      <c r="K31" s="3">
        <v>-37.69632</v>
      </c>
      <c r="L31" s="30" t="s">
        <v>117</v>
      </c>
      <c r="M31" s="31" t="b">
        <v>1</v>
      </c>
    </row>
    <row r="32" spans="1:13" x14ac:dyDescent="0.25">
      <c r="A32" s="27"/>
      <c r="B32" s="3">
        <v>2019</v>
      </c>
      <c r="C32" s="20" t="s">
        <v>121</v>
      </c>
      <c r="D32" s="30" t="s">
        <v>61</v>
      </c>
      <c r="E32" s="30" t="s">
        <v>97</v>
      </c>
      <c r="F32" s="30"/>
      <c r="G32" s="20">
        <v>305</v>
      </c>
      <c r="H32" s="20" t="s">
        <v>53</v>
      </c>
      <c r="I32" s="20" t="s">
        <v>122</v>
      </c>
      <c r="J32" s="3">
        <v>176.06930500000001</v>
      </c>
      <c r="K32" s="3">
        <v>-37.696606000000003</v>
      </c>
      <c r="L32" s="30" t="s">
        <v>116</v>
      </c>
      <c r="M32" s="31" t="b">
        <v>1</v>
      </c>
    </row>
    <row r="33" spans="1:13" x14ac:dyDescent="0.25">
      <c r="A33" s="27"/>
      <c r="B33" s="3">
        <v>2019</v>
      </c>
      <c r="C33" s="20" t="s">
        <v>119</v>
      </c>
      <c r="D33" s="30" t="s">
        <v>61</v>
      </c>
      <c r="E33" s="30" t="s">
        <v>127</v>
      </c>
      <c r="F33" s="30"/>
      <c r="G33" s="20">
        <v>282</v>
      </c>
      <c r="H33" s="20" t="s">
        <v>50</v>
      </c>
      <c r="I33" s="20" t="s">
        <v>122</v>
      </c>
      <c r="J33" s="3">
        <v>175.97174100000001</v>
      </c>
      <c r="K33" s="3">
        <v>-37.649943999999998</v>
      </c>
      <c r="L33" s="30" t="s">
        <v>115</v>
      </c>
      <c r="M33" s="31" t="b">
        <v>1</v>
      </c>
    </row>
    <row r="34" spans="1:13" x14ac:dyDescent="0.25">
      <c r="A34" s="27"/>
      <c r="B34" s="3">
        <v>2019</v>
      </c>
      <c r="C34" s="20" t="s">
        <v>121</v>
      </c>
      <c r="D34" s="30" t="s">
        <v>61</v>
      </c>
      <c r="E34" s="30" t="s">
        <v>106</v>
      </c>
      <c r="F34" s="30"/>
      <c r="G34" s="20">
        <v>415</v>
      </c>
      <c r="H34" s="20" t="s">
        <v>52</v>
      </c>
      <c r="I34" s="20" t="s">
        <v>122</v>
      </c>
      <c r="J34" s="3">
        <v>176.01925700000001</v>
      </c>
      <c r="K34" s="3">
        <v>-37.668239999999997</v>
      </c>
      <c r="L34" s="30" t="s">
        <v>116</v>
      </c>
      <c r="M34" s="31" t="b">
        <v>1</v>
      </c>
    </row>
    <row r="35" spans="1:13" x14ac:dyDescent="0.25">
      <c r="A35" s="27"/>
      <c r="B35" s="3">
        <v>2019</v>
      </c>
      <c r="C35" s="20" t="s">
        <v>120</v>
      </c>
      <c r="D35" s="30" t="s">
        <v>61</v>
      </c>
      <c r="E35" s="30" t="s">
        <v>106</v>
      </c>
      <c r="F35" s="30"/>
      <c r="G35" s="20">
        <v>175</v>
      </c>
      <c r="H35" s="20" t="s">
        <v>52</v>
      </c>
      <c r="I35" s="20" t="s">
        <v>122</v>
      </c>
      <c r="J35" s="3">
        <v>176.017303</v>
      </c>
      <c r="K35" s="3">
        <v>-37.666752000000002</v>
      </c>
      <c r="L35" s="30" t="s">
        <v>116</v>
      </c>
      <c r="M35" s="31" t="b">
        <v>1</v>
      </c>
    </row>
    <row r="36" spans="1:13" x14ac:dyDescent="0.25">
      <c r="A36" s="27"/>
      <c r="B36" s="3">
        <v>2022</v>
      </c>
      <c r="C36" s="20" t="s">
        <v>121</v>
      </c>
      <c r="D36" s="30" t="s">
        <v>63</v>
      </c>
      <c r="E36" s="30" t="s">
        <v>61</v>
      </c>
      <c r="F36" s="30"/>
      <c r="G36" s="20"/>
      <c r="H36" s="20" t="s">
        <v>62</v>
      </c>
      <c r="I36" s="20" t="s">
        <v>123</v>
      </c>
      <c r="J36" s="3">
        <v>176.025722</v>
      </c>
      <c r="K36" s="3">
        <v>-37.681542999999998</v>
      </c>
      <c r="L36" s="30" t="s">
        <v>115</v>
      </c>
      <c r="M36" s="31" t="b">
        <v>1</v>
      </c>
    </row>
    <row r="37" spans="1:13" x14ac:dyDescent="0.25">
      <c r="A37" s="27"/>
      <c r="B37" s="3">
        <v>2019</v>
      </c>
      <c r="C37" s="20" t="s">
        <v>121</v>
      </c>
      <c r="D37" s="30" t="s">
        <v>85</v>
      </c>
      <c r="E37" s="30" t="s">
        <v>61</v>
      </c>
      <c r="F37" s="30"/>
      <c r="G37" s="20"/>
      <c r="H37" s="20" t="s">
        <v>62</v>
      </c>
      <c r="I37" s="20" t="s">
        <v>123</v>
      </c>
      <c r="J37" s="3">
        <v>175.936758</v>
      </c>
      <c r="K37" s="3">
        <v>-37.604326999999998</v>
      </c>
      <c r="L37" s="30" t="s">
        <v>115</v>
      </c>
      <c r="M37" s="31" t="b">
        <v>1</v>
      </c>
    </row>
    <row r="38" spans="1:13" x14ac:dyDescent="0.25">
      <c r="A38" s="27"/>
      <c r="B38" s="3">
        <v>2019</v>
      </c>
      <c r="C38" s="20" t="s">
        <v>121</v>
      </c>
      <c r="D38" s="30" t="s">
        <v>128</v>
      </c>
      <c r="E38" s="30" t="s">
        <v>65</v>
      </c>
      <c r="F38" s="30"/>
      <c r="G38" s="20"/>
      <c r="H38" s="20" t="s">
        <v>62</v>
      </c>
      <c r="I38" s="20" t="s">
        <v>123</v>
      </c>
      <c r="J38" s="3">
        <v>175.91509099999999</v>
      </c>
      <c r="K38" s="3">
        <v>-37.561033000000002</v>
      </c>
      <c r="L38" s="30" t="s">
        <v>116</v>
      </c>
      <c r="M38" s="31" t="b">
        <v>1</v>
      </c>
    </row>
    <row r="39" spans="1:13" x14ac:dyDescent="0.25">
      <c r="A39" s="27"/>
      <c r="B39" s="3">
        <v>2019</v>
      </c>
      <c r="C39" s="20" t="s">
        <v>121</v>
      </c>
      <c r="D39" s="30" t="s">
        <v>128</v>
      </c>
      <c r="E39" s="30" t="s">
        <v>65</v>
      </c>
      <c r="F39" s="30"/>
      <c r="G39" s="20"/>
      <c r="H39" s="20" t="s">
        <v>62</v>
      </c>
      <c r="I39" s="20" t="s">
        <v>123</v>
      </c>
      <c r="J39" s="3">
        <v>175.91506899999999</v>
      </c>
      <c r="K39" s="3">
        <v>-37.561058000000003</v>
      </c>
      <c r="L39" s="30" t="s">
        <v>116</v>
      </c>
      <c r="M39" s="31" t="b">
        <v>1</v>
      </c>
    </row>
    <row r="40" spans="1:13" x14ac:dyDescent="0.25">
      <c r="A40" s="27"/>
      <c r="B40" s="3">
        <v>2022</v>
      </c>
      <c r="C40" s="20" t="s">
        <v>121</v>
      </c>
      <c r="D40" s="30" t="s">
        <v>128</v>
      </c>
      <c r="E40" s="30" t="s">
        <v>66</v>
      </c>
      <c r="F40" s="30"/>
      <c r="G40" s="20"/>
      <c r="H40" s="20" t="s">
        <v>62</v>
      </c>
      <c r="I40" s="20" t="s">
        <v>123</v>
      </c>
      <c r="J40" s="3">
        <v>175.91501700000001</v>
      </c>
      <c r="K40" s="3">
        <v>-37.561174999999999</v>
      </c>
      <c r="L40" s="30" t="s">
        <v>110</v>
      </c>
      <c r="M40" s="31" t="b">
        <v>1</v>
      </c>
    </row>
    <row r="41" spans="1:13" x14ac:dyDescent="0.25">
      <c r="A41" s="27"/>
      <c r="B41" s="3">
        <v>2022</v>
      </c>
      <c r="C41" s="20" t="s">
        <v>121</v>
      </c>
      <c r="D41" s="30" t="s">
        <v>66</v>
      </c>
      <c r="E41" s="30" t="s">
        <v>128</v>
      </c>
      <c r="F41" s="30"/>
      <c r="G41" s="20"/>
      <c r="H41" s="20" t="s">
        <v>62</v>
      </c>
      <c r="I41" s="20" t="s">
        <v>123</v>
      </c>
      <c r="J41" s="3">
        <v>175.9151</v>
      </c>
      <c r="K41" s="3">
        <v>-37.561269000000003</v>
      </c>
      <c r="L41" s="30" t="s">
        <v>110</v>
      </c>
      <c r="M41" s="31" t="b">
        <v>1</v>
      </c>
    </row>
    <row r="42" spans="1:13" x14ac:dyDescent="0.25">
      <c r="A42" s="27"/>
      <c r="B42" s="3">
        <v>2020</v>
      </c>
      <c r="C42" s="20" t="s">
        <v>121</v>
      </c>
      <c r="D42" s="30" t="s">
        <v>68</v>
      </c>
      <c r="E42" s="30" t="s">
        <v>61</v>
      </c>
      <c r="F42" s="30"/>
      <c r="G42" s="20"/>
      <c r="H42" s="20" t="s">
        <v>62</v>
      </c>
      <c r="I42" s="20" t="s">
        <v>123</v>
      </c>
      <c r="J42" s="3">
        <v>176.015073</v>
      </c>
      <c r="K42" s="3">
        <v>-37.664878999999999</v>
      </c>
      <c r="L42" s="30" t="s">
        <v>116</v>
      </c>
      <c r="M42" s="31" t="b">
        <v>1</v>
      </c>
    </row>
    <row r="43" spans="1:13" x14ac:dyDescent="0.25">
      <c r="A43" s="27"/>
      <c r="B43" s="3">
        <v>2023</v>
      </c>
      <c r="C43" s="20" t="s">
        <v>121</v>
      </c>
      <c r="D43" s="30" t="s">
        <v>68</v>
      </c>
      <c r="E43" s="30" t="s">
        <v>61</v>
      </c>
      <c r="F43" s="30"/>
      <c r="G43" s="20"/>
      <c r="H43" s="20" t="s">
        <v>62</v>
      </c>
      <c r="I43" s="20" t="s">
        <v>123</v>
      </c>
      <c r="J43" s="3">
        <v>176.01503500000001</v>
      </c>
      <c r="K43" s="3">
        <v>-37.664912999999999</v>
      </c>
      <c r="L43" s="30" t="s">
        <v>116</v>
      </c>
      <c r="M43" s="31" t="b">
        <v>1</v>
      </c>
    </row>
    <row r="44" spans="1:13" x14ac:dyDescent="0.25">
      <c r="A44" s="27"/>
      <c r="B44" s="3">
        <v>2020</v>
      </c>
      <c r="C44" s="20" t="s">
        <v>121</v>
      </c>
      <c r="D44" s="30" t="s">
        <v>68</v>
      </c>
      <c r="E44" s="30" t="s">
        <v>61</v>
      </c>
      <c r="F44" s="30"/>
      <c r="G44" s="20"/>
      <c r="H44" s="20" t="s">
        <v>62</v>
      </c>
      <c r="I44" s="20" t="s">
        <v>123</v>
      </c>
      <c r="J44" s="3">
        <v>176.01512199999999</v>
      </c>
      <c r="K44" s="3">
        <v>-37.664852000000003</v>
      </c>
      <c r="L44" s="30" t="s">
        <v>116</v>
      </c>
      <c r="M44" s="31" t="b">
        <v>1</v>
      </c>
    </row>
    <row r="45" spans="1:13" x14ac:dyDescent="0.25">
      <c r="A45" s="27"/>
      <c r="B45" s="3">
        <v>2021</v>
      </c>
      <c r="C45" s="20" t="s">
        <v>121</v>
      </c>
      <c r="D45" s="30" t="s">
        <v>68</v>
      </c>
      <c r="E45" s="30" t="s">
        <v>61</v>
      </c>
      <c r="F45" s="30"/>
      <c r="G45" s="20"/>
      <c r="H45" s="20" t="s">
        <v>62</v>
      </c>
      <c r="I45" s="20" t="s">
        <v>123</v>
      </c>
      <c r="J45" s="3">
        <v>176.015041</v>
      </c>
      <c r="K45" s="3">
        <v>-37.664906000000002</v>
      </c>
      <c r="L45" s="30" t="s">
        <v>116</v>
      </c>
      <c r="M45" s="31" t="b">
        <v>1</v>
      </c>
    </row>
    <row r="46" spans="1:13" x14ac:dyDescent="0.25">
      <c r="A46" s="27"/>
      <c r="B46" s="3">
        <v>2022</v>
      </c>
      <c r="C46" s="20" t="s">
        <v>121</v>
      </c>
      <c r="D46" s="30" t="s">
        <v>68</v>
      </c>
      <c r="E46" s="30" t="s">
        <v>61</v>
      </c>
      <c r="F46" s="30"/>
      <c r="G46" s="20"/>
      <c r="H46" s="20" t="s">
        <v>62</v>
      </c>
      <c r="I46" s="20" t="s">
        <v>123</v>
      </c>
      <c r="J46" s="3">
        <v>176.01500999999999</v>
      </c>
      <c r="K46" s="3">
        <v>-37.664928000000003</v>
      </c>
      <c r="L46" s="30" t="s">
        <v>116</v>
      </c>
      <c r="M46" s="31" t="b">
        <v>1</v>
      </c>
    </row>
    <row r="47" spans="1:13" x14ac:dyDescent="0.25">
      <c r="A47" s="27"/>
      <c r="B47" s="3">
        <v>2019</v>
      </c>
      <c r="C47" s="20" t="s">
        <v>121</v>
      </c>
      <c r="D47" s="30" t="s">
        <v>68</v>
      </c>
      <c r="E47" s="30" t="s">
        <v>61</v>
      </c>
      <c r="F47" s="30"/>
      <c r="G47" s="20"/>
      <c r="H47" s="20" t="s">
        <v>62</v>
      </c>
      <c r="I47" s="20" t="s">
        <v>123</v>
      </c>
      <c r="J47" s="3">
        <v>176.01507599999999</v>
      </c>
      <c r="K47" s="3">
        <v>-37.664870999999998</v>
      </c>
      <c r="L47" s="30" t="s">
        <v>116</v>
      </c>
      <c r="M47" s="31" t="b">
        <v>1</v>
      </c>
    </row>
    <row r="48" spans="1:13" x14ac:dyDescent="0.25">
      <c r="A48" s="27"/>
      <c r="B48" s="3">
        <v>2023</v>
      </c>
      <c r="C48" s="20" t="s">
        <v>120</v>
      </c>
      <c r="D48" s="30" t="s">
        <v>91</v>
      </c>
      <c r="E48" s="30" t="s">
        <v>98</v>
      </c>
      <c r="F48" s="30"/>
      <c r="G48" s="20"/>
      <c r="H48" s="20" t="s">
        <v>62</v>
      </c>
      <c r="I48" s="20" t="s">
        <v>123</v>
      </c>
      <c r="J48" s="3">
        <v>175.90955600000001</v>
      </c>
      <c r="K48" s="3">
        <v>-37.574345999999998</v>
      </c>
      <c r="L48" s="30" t="s">
        <v>115</v>
      </c>
      <c r="M48" s="31" t="b">
        <v>1</v>
      </c>
    </row>
    <row r="49" spans="1:13" x14ac:dyDescent="0.25">
      <c r="A49" s="27"/>
      <c r="B49" s="3">
        <v>2020</v>
      </c>
      <c r="C49" s="20" t="s">
        <v>120</v>
      </c>
      <c r="D49" s="30" t="s">
        <v>61</v>
      </c>
      <c r="E49" s="30"/>
      <c r="F49" s="30" t="s">
        <v>74</v>
      </c>
      <c r="G49" s="20">
        <v>140</v>
      </c>
      <c r="H49" s="20" t="s">
        <v>52</v>
      </c>
      <c r="I49" s="20" t="s">
        <v>122</v>
      </c>
      <c r="J49" s="3">
        <v>175.91145299999999</v>
      </c>
      <c r="K49" s="3">
        <v>-37.578243000000001</v>
      </c>
      <c r="L49" s="30" t="s">
        <v>115</v>
      </c>
      <c r="M49" s="31" t="b">
        <v>1</v>
      </c>
    </row>
    <row r="50" spans="1:13" x14ac:dyDescent="0.25">
      <c r="A50" s="27"/>
      <c r="B50" s="3">
        <v>2021</v>
      </c>
      <c r="C50" s="20" t="s">
        <v>121</v>
      </c>
      <c r="D50" s="30" t="s">
        <v>61</v>
      </c>
      <c r="E50" s="30"/>
      <c r="F50" s="30" t="s">
        <v>69</v>
      </c>
      <c r="G50" s="20">
        <v>308</v>
      </c>
      <c r="H50" s="20" t="s">
        <v>53</v>
      </c>
      <c r="I50" s="20" t="s">
        <v>122</v>
      </c>
      <c r="J50" s="3">
        <v>176.031848</v>
      </c>
      <c r="K50" s="3">
        <v>-37.683293999999997</v>
      </c>
      <c r="L50" s="30" t="s">
        <v>115</v>
      </c>
      <c r="M50" s="31" t="b">
        <v>1</v>
      </c>
    </row>
    <row r="51" spans="1:13" x14ac:dyDescent="0.25">
      <c r="A51" s="27"/>
      <c r="B51" s="3">
        <v>2020</v>
      </c>
      <c r="C51" s="20" t="s">
        <v>121</v>
      </c>
      <c r="D51" s="30" t="s">
        <v>61</v>
      </c>
      <c r="E51" s="30"/>
      <c r="F51" s="30" t="s">
        <v>70</v>
      </c>
      <c r="G51" s="20">
        <v>98</v>
      </c>
      <c r="H51" s="20" t="s">
        <v>52</v>
      </c>
      <c r="I51" s="20" t="s">
        <v>122</v>
      </c>
      <c r="J51" s="3">
        <v>175.91644099999999</v>
      </c>
      <c r="K51" s="3">
        <v>-37.600057999999997</v>
      </c>
      <c r="L51" s="30" t="s">
        <v>115</v>
      </c>
      <c r="M51" s="31" t="b">
        <v>1</v>
      </c>
    </row>
    <row r="52" spans="1:13" x14ac:dyDescent="0.25">
      <c r="A52" s="27"/>
      <c r="B52" s="3">
        <v>2022</v>
      </c>
      <c r="C52" s="20" t="s">
        <v>119</v>
      </c>
      <c r="D52" s="30" t="s">
        <v>61</v>
      </c>
      <c r="E52" s="30"/>
      <c r="F52" s="30" t="s">
        <v>75</v>
      </c>
      <c r="G52" s="20">
        <v>1</v>
      </c>
      <c r="H52" s="20" t="s">
        <v>52</v>
      </c>
      <c r="I52" s="20" t="s">
        <v>122</v>
      </c>
      <c r="J52" s="3">
        <v>175.91184799999999</v>
      </c>
      <c r="K52" s="3">
        <v>-37.585157000000002</v>
      </c>
      <c r="L52" s="30" t="s">
        <v>117</v>
      </c>
      <c r="M52" s="31" t="b">
        <v>1</v>
      </c>
    </row>
    <row r="53" spans="1:13" x14ac:dyDescent="0.25">
      <c r="A53" s="27"/>
      <c r="B53" s="3">
        <v>2021</v>
      </c>
      <c r="C53" s="20" t="s">
        <v>121</v>
      </c>
      <c r="D53" s="30" t="s">
        <v>61</v>
      </c>
      <c r="E53" s="30"/>
      <c r="F53" s="30" t="s">
        <v>73</v>
      </c>
      <c r="G53" s="20">
        <v>213</v>
      </c>
      <c r="H53" s="20" t="s">
        <v>52</v>
      </c>
      <c r="I53" s="20" t="s">
        <v>122</v>
      </c>
      <c r="J53" s="3">
        <v>175.961659</v>
      </c>
      <c r="K53" s="3">
        <v>-37.635216999999997</v>
      </c>
      <c r="L53" s="30" t="s">
        <v>115</v>
      </c>
      <c r="M53" s="31" t="b">
        <v>1</v>
      </c>
    </row>
    <row r="54" spans="1:13" x14ac:dyDescent="0.25">
      <c r="A54" s="27"/>
      <c r="B54" s="3">
        <v>2020</v>
      </c>
      <c r="C54" s="20" t="s">
        <v>121</v>
      </c>
      <c r="D54" s="30" t="s">
        <v>61</v>
      </c>
      <c r="E54" s="30"/>
      <c r="F54" s="30" t="s">
        <v>71</v>
      </c>
      <c r="G54" s="20">
        <v>140</v>
      </c>
      <c r="H54" s="20" t="s">
        <v>52</v>
      </c>
      <c r="I54" s="20" t="s">
        <v>122</v>
      </c>
      <c r="J54" s="3">
        <v>176.03724500000001</v>
      </c>
      <c r="K54" s="3">
        <v>-37.68526</v>
      </c>
      <c r="L54" s="30" t="s">
        <v>115</v>
      </c>
      <c r="M54" s="31" t="b">
        <v>1</v>
      </c>
    </row>
    <row r="55" spans="1:13" x14ac:dyDescent="0.25">
      <c r="A55" s="27"/>
      <c r="B55" s="3">
        <v>2019</v>
      </c>
      <c r="C55" s="20" t="s">
        <v>121</v>
      </c>
      <c r="D55" s="30" t="s">
        <v>61</v>
      </c>
      <c r="E55" s="30"/>
      <c r="F55" s="30" t="s">
        <v>69</v>
      </c>
      <c r="G55" s="20">
        <v>172</v>
      </c>
      <c r="H55" s="20" t="s">
        <v>53</v>
      </c>
      <c r="I55" s="20" t="s">
        <v>122</v>
      </c>
      <c r="J55" s="3">
        <v>176.03338199999999</v>
      </c>
      <c r="K55" s="3">
        <v>-37.683559000000002</v>
      </c>
      <c r="L55" s="30" t="s">
        <v>116</v>
      </c>
      <c r="M55" s="31" t="b">
        <v>1</v>
      </c>
    </row>
    <row r="56" spans="1:13" x14ac:dyDescent="0.25">
      <c r="A56" s="27"/>
      <c r="B56" s="3">
        <v>2022</v>
      </c>
      <c r="C56" s="20" t="s">
        <v>121</v>
      </c>
      <c r="D56" s="30" t="s">
        <v>61</v>
      </c>
      <c r="E56" s="30"/>
      <c r="F56" s="30" t="s">
        <v>129</v>
      </c>
      <c r="G56" s="20">
        <v>49</v>
      </c>
      <c r="H56" s="20" t="s">
        <v>52</v>
      </c>
      <c r="I56" s="20" t="s">
        <v>122</v>
      </c>
      <c r="J56" s="3">
        <v>175.911734</v>
      </c>
      <c r="K56" s="3">
        <v>-37.585535</v>
      </c>
      <c r="L56" s="30" t="s">
        <v>116</v>
      </c>
      <c r="M56" s="31" t="b">
        <v>1</v>
      </c>
    </row>
    <row r="57" spans="1:13" x14ac:dyDescent="0.25">
      <c r="A57" s="27"/>
      <c r="B57" s="3">
        <v>2020</v>
      </c>
      <c r="C57" s="20" t="s">
        <v>119</v>
      </c>
      <c r="D57" s="30" t="s">
        <v>61</v>
      </c>
      <c r="E57" s="30"/>
      <c r="F57" s="30" t="s">
        <v>55</v>
      </c>
      <c r="G57" s="20">
        <v>20</v>
      </c>
      <c r="H57" s="20" t="s">
        <v>51</v>
      </c>
      <c r="I57" s="20" t="s">
        <v>122</v>
      </c>
      <c r="J57" s="3">
        <v>175.989349</v>
      </c>
      <c r="K57" s="3">
        <v>-37.646377999999999</v>
      </c>
      <c r="L57" s="30" t="s">
        <v>117</v>
      </c>
      <c r="M57" s="31" t="b">
        <v>1</v>
      </c>
    </row>
    <row r="58" spans="1:13" x14ac:dyDescent="0.25">
      <c r="A58" s="27"/>
      <c r="B58" s="3">
        <v>2020</v>
      </c>
      <c r="C58" s="20" t="s">
        <v>120</v>
      </c>
      <c r="D58" s="30" t="s">
        <v>61</v>
      </c>
      <c r="E58" s="30"/>
      <c r="F58" s="30" t="s">
        <v>69</v>
      </c>
      <c r="G58" s="20">
        <v>430</v>
      </c>
      <c r="H58" s="20" t="s">
        <v>53</v>
      </c>
      <c r="I58" s="20" t="s">
        <v>122</v>
      </c>
      <c r="J58" s="3">
        <v>176.030541</v>
      </c>
      <c r="K58" s="3">
        <v>-37.683084000000001</v>
      </c>
      <c r="L58" s="30" t="s">
        <v>116</v>
      </c>
      <c r="M58" s="31" t="b">
        <v>1</v>
      </c>
    </row>
    <row r="59" spans="1:13" x14ac:dyDescent="0.25">
      <c r="A59" s="27"/>
      <c r="B59" s="3">
        <v>2020</v>
      </c>
      <c r="C59" s="20" t="s">
        <v>120</v>
      </c>
      <c r="D59" s="30" t="s">
        <v>61</v>
      </c>
      <c r="E59" s="30"/>
      <c r="F59" s="30" t="s">
        <v>69</v>
      </c>
      <c r="G59" s="20">
        <v>46</v>
      </c>
      <c r="H59" s="20" t="s">
        <v>50</v>
      </c>
      <c r="I59" s="20" t="s">
        <v>122</v>
      </c>
      <c r="J59" s="3">
        <v>176.03568999999999</v>
      </c>
      <c r="K59" s="3">
        <v>-37.684226000000002</v>
      </c>
      <c r="L59" s="30" t="s">
        <v>115</v>
      </c>
      <c r="M59" s="31" t="b">
        <v>1</v>
      </c>
    </row>
    <row r="60" spans="1:13" x14ac:dyDescent="0.25">
      <c r="A60" s="27"/>
      <c r="B60" s="3">
        <v>2023</v>
      </c>
      <c r="C60" s="20" t="s">
        <v>121</v>
      </c>
      <c r="D60" s="30" t="s">
        <v>61</v>
      </c>
      <c r="E60" s="30"/>
      <c r="F60" s="30" t="s">
        <v>71</v>
      </c>
      <c r="G60" s="20">
        <v>12</v>
      </c>
      <c r="H60" s="20" t="s">
        <v>52</v>
      </c>
      <c r="I60" s="20" t="s">
        <v>122</v>
      </c>
      <c r="J60" s="3">
        <v>176.03621200000001</v>
      </c>
      <c r="K60" s="3">
        <v>-37.684451000000003</v>
      </c>
      <c r="L60" s="30" t="s">
        <v>116</v>
      </c>
      <c r="M60" s="31" t="b">
        <v>1</v>
      </c>
    </row>
    <row r="61" spans="1:13" x14ac:dyDescent="0.25">
      <c r="A61" s="27"/>
      <c r="B61" s="3">
        <v>2019</v>
      </c>
      <c r="C61" s="20" t="s">
        <v>120</v>
      </c>
      <c r="D61" s="30" t="s">
        <v>61</v>
      </c>
      <c r="E61" s="30"/>
      <c r="F61" s="30" t="s">
        <v>74</v>
      </c>
      <c r="G61" s="20"/>
      <c r="H61" s="20"/>
      <c r="I61" s="20" t="s">
        <v>122</v>
      </c>
      <c r="J61" s="3">
        <v>175.91091900000001</v>
      </c>
      <c r="K61" s="3">
        <v>-37.577171</v>
      </c>
      <c r="L61" s="30" t="s">
        <v>116</v>
      </c>
      <c r="M61" s="31" t="b">
        <v>1</v>
      </c>
    </row>
    <row r="62" spans="1:13" x14ac:dyDescent="0.25">
      <c r="A62" s="27"/>
      <c r="B62" s="3">
        <v>2022</v>
      </c>
      <c r="C62" s="20" t="s">
        <v>120</v>
      </c>
      <c r="D62" s="30" t="s">
        <v>61</v>
      </c>
      <c r="E62" s="30"/>
      <c r="F62" s="30" t="s">
        <v>55</v>
      </c>
      <c r="G62" s="20">
        <v>17</v>
      </c>
      <c r="H62" s="20" t="s">
        <v>51</v>
      </c>
      <c r="I62" s="20" t="s">
        <v>122</v>
      </c>
      <c r="J62" s="3">
        <v>175.98900499999999</v>
      </c>
      <c r="K62" s="3">
        <v>-37.646186999999998</v>
      </c>
      <c r="L62" s="30" t="s">
        <v>117</v>
      </c>
      <c r="M62" s="31" t="b">
        <v>1</v>
      </c>
    </row>
    <row r="63" spans="1:13" x14ac:dyDescent="0.25">
      <c r="A63" s="27"/>
      <c r="B63" s="3">
        <v>2021</v>
      </c>
      <c r="C63" s="20" t="s">
        <v>121</v>
      </c>
      <c r="D63" s="30" t="s">
        <v>61</v>
      </c>
      <c r="E63" s="30"/>
      <c r="F63" s="30" t="s">
        <v>74</v>
      </c>
      <c r="G63" s="20">
        <v>15</v>
      </c>
      <c r="H63" s="20" t="s">
        <v>51</v>
      </c>
      <c r="I63" s="20" t="s">
        <v>122</v>
      </c>
      <c r="J63" s="3">
        <v>175.910788</v>
      </c>
      <c r="K63" s="3">
        <v>-37.576892999999998</v>
      </c>
      <c r="L63" s="30" t="s">
        <v>115</v>
      </c>
      <c r="M63" s="31" t="b">
        <v>1</v>
      </c>
    </row>
    <row r="64" spans="1:13" x14ac:dyDescent="0.25">
      <c r="A64" s="27"/>
      <c r="B64" s="3">
        <v>2023</v>
      </c>
      <c r="C64" s="20" t="s">
        <v>120</v>
      </c>
      <c r="D64" s="30" t="s">
        <v>61</v>
      </c>
      <c r="E64" s="30"/>
      <c r="F64" s="30" t="s">
        <v>72</v>
      </c>
      <c r="G64" s="20">
        <v>57</v>
      </c>
      <c r="H64" s="20" t="s">
        <v>53</v>
      </c>
      <c r="I64" s="20" t="s">
        <v>122</v>
      </c>
      <c r="J64" s="3">
        <v>175.91872599999999</v>
      </c>
      <c r="K64" s="3">
        <v>-37.601075000000002</v>
      </c>
      <c r="L64" s="30" t="s">
        <v>116</v>
      </c>
      <c r="M64" s="31" t="b">
        <v>1</v>
      </c>
    </row>
    <row r="65" spans="1:13" x14ac:dyDescent="0.25">
      <c r="A65" s="27"/>
      <c r="B65" s="3">
        <v>2021</v>
      </c>
      <c r="C65" s="20" t="s">
        <v>120</v>
      </c>
      <c r="D65" s="30" t="s">
        <v>61</v>
      </c>
      <c r="E65" s="30"/>
      <c r="F65" s="30" t="s">
        <v>70</v>
      </c>
      <c r="G65" s="20">
        <v>70</v>
      </c>
      <c r="H65" s="20" t="s">
        <v>52</v>
      </c>
      <c r="I65" s="20" t="s">
        <v>122</v>
      </c>
      <c r="J65" s="3">
        <v>175.91533000000001</v>
      </c>
      <c r="K65" s="3">
        <v>-37.598802999999997</v>
      </c>
      <c r="L65" s="30" t="s">
        <v>110</v>
      </c>
      <c r="M65" s="31" t="b">
        <v>1</v>
      </c>
    </row>
    <row r="66" spans="1:13" x14ac:dyDescent="0.25">
      <c r="A66" s="27"/>
      <c r="B66" s="3">
        <v>2019</v>
      </c>
      <c r="C66" s="20" t="s">
        <v>120</v>
      </c>
      <c r="D66" s="30" t="s">
        <v>61</v>
      </c>
      <c r="E66" s="30"/>
      <c r="F66" s="30" t="s">
        <v>70</v>
      </c>
      <c r="G66" s="20">
        <v>20</v>
      </c>
      <c r="H66" s="20" t="s">
        <v>51</v>
      </c>
      <c r="I66" s="20" t="s">
        <v>122</v>
      </c>
      <c r="J66" s="3">
        <v>175.91568000000001</v>
      </c>
      <c r="K66" s="3">
        <v>-37.599193999999997</v>
      </c>
      <c r="L66" s="30" t="s">
        <v>115</v>
      </c>
      <c r="M66" s="31" t="b">
        <v>1</v>
      </c>
    </row>
    <row r="67" spans="1:13" x14ac:dyDescent="0.25">
      <c r="A67" s="27"/>
      <c r="B67" s="3">
        <v>2021</v>
      </c>
      <c r="C67" s="20" t="s">
        <v>120</v>
      </c>
      <c r="D67" s="30" t="s">
        <v>61</v>
      </c>
      <c r="E67" s="30"/>
      <c r="F67" s="30" t="s">
        <v>69</v>
      </c>
      <c r="G67" s="20">
        <v>9</v>
      </c>
      <c r="H67" s="20" t="s">
        <v>51</v>
      </c>
      <c r="I67" s="20" t="s">
        <v>122</v>
      </c>
      <c r="J67" s="3">
        <v>176.035111</v>
      </c>
      <c r="K67" s="3">
        <v>-37.684027999999998</v>
      </c>
      <c r="L67" s="30" t="s">
        <v>115</v>
      </c>
      <c r="M67" s="31" t="b">
        <v>1</v>
      </c>
    </row>
    <row r="68" spans="1:13" x14ac:dyDescent="0.25">
      <c r="A68" s="27"/>
      <c r="B68" s="3">
        <v>2022</v>
      </c>
      <c r="C68" s="20" t="s">
        <v>121</v>
      </c>
      <c r="D68" s="30" t="s">
        <v>61</v>
      </c>
      <c r="E68" s="30"/>
      <c r="F68" s="30" t="s">
        <v>74</v>
      </c>
      <c r="G68" s="20">
        <v>140</v>
      </c>
      <c r="H68" s="20" t="s">
        <v>52</v>
      </c>
      <c r="I68" s="20" t="s">
        <v>122</v>
      </c>
      <c r="J68" s="3">
        <v>175.911486</v>
      </c>
      <c r="K68" s="3">
        <v>-37.578279999999999</v>
      </c>
      <c r="L68" s="30" t="s">
        <v>110</v>
      </c>
      <c r="M68" s="31" t="b">
        <v>1</v>
      </c>
    </row>
    <row r="69" spans="1:13" x14ac:dyDescent="0.25">
      <c r="A69" s="27"/>
      <c r="B69" s="3">
        <v>2020</v>
      </c>
      <c r="C69" s="20" t="s">
        <v>119</v>
      </c>
      <c r="D69" s="30" t="s">
        <v>61</v>
      </c>
      <c r="E69" s="30"/>
      <c r="F69" s="30" t="s">
        <v>70</v>
      </c>
      <c r="G69" s="20">
        <v>124</v>
      </c>
      <c r="H69" s="20" t="s">
        <v>52</v>
      </c>
      <c r="I69" s="20" t="s">
        <v>122</v>
      </c>
      <c r="J69" s="3">
        <v>175.91665599999999</v>
      </c>
      <c r="K69" s="3">
        <v>-37.600219000000003</v>
      </c>
      <c r="L69" s="30" t="s">
        <v>117</v>
      </c>
      <c r="M69" s="31" t="b">
        <v>1</v>
      </c>
    </row>
    <row r="70" spans="1:13" x14ac:dyDescent="0.25">
      <c r="A70" s="27"/>
      <c r="B70" s="3">
        <v>2021</v>
      </c>
      <c r="C70" s="20" t="s">
        <v>121</v>
      </c>
      <c r="D70" s="30" t="s">
        <v>61</v>
      </c>
      <c r="E70" s="30"/>
      <c r="F70" s="30" t="s">
        <v>69</v>
      </c>
      <c r="G70" s="20">
        <v>36</v>
      </c>
      <c r="H70" s="20" t="s">
        <v>51</v>
      </c>
      <c r="I70" s="20" t="s">
        <v>122</v>
      </c>
      <c r="J70" s="3">
        <v>176.03491299999999</v>
      </c>
      <c r="K70" s="3">
        <v>-37.683948000000001</v>
      </c>
      <c r="L70" s="30" t="s">
        <v>116</v>
      </c>
      <c r="M70" s="31" t="b">
        <v>1</v>
      </c>
    </row>
    <row r="71" spans="1:13" x14ac:dyDescent="0.25">
      <c r="A71" s="27"/>
      <c r="B71" s="3">
        <v>2020</v>
      </c>
      <c r="C71" s="20" t="s">
        <v>118</v>
      </c>
      <c r="D71" s="30" t="s">
        <v>61</v>
      </c>
      <c r="E71" s="30"/>
      <c r="F71" s="30" t="s">
        <v>75</v>
      </c>
      <c r="G71" s="20">
        <v>290</v>
      </c>
      <c r="H71" s="20" t="s">
        <v>52</v>
      </c>
      <c r="I71" s="20" t="s">
        <v>122</v>
      </c>
      <c r="J71" s="3">
        <v>175.91098099999999</v>
      </c>
      <c r="K71" s="3">
        <v>-37.587629999999997</v>
      </c>
      <c r="L71" s="30" t="s">
        <v>117</v>
      </c>
      <c r="M71" s="31" t="b">
        <v>1</v>
      </c>
    </row>
    <row r="72" spans="1:13" x14ac:dyDescent="0.25">
      <c r="A72" s="27"/>
      <c r="B72" s="3">
        <v>2020</v>
      </c>
      <c r="C72" s="20" t="s">
        <v>121</v>
      </c>
      <c r="D72" s="30" t="s">
        <v>61</v>
      </c>
      <c r="E72" s="30"/>
      <c r="F72" s="30" t="s">
        <v>75</v>
      </c>
      <c r="G72" s="20">
        <v>130</v>
      </c>
      <c r="H72" s="20" t="s">
        <v>52</v>
      </c>
      <c r="I72" s="20" t="s">
        <v>122</v>
      </c>
      <c r="J72" s="3">
        <v>175.911407</v>
      </c>
      <c r="K72" s="3">
        <v>-37.586253999999997</v>
      </c>
      <c r="L72" s="30" t="s">
        <v>115</v>
      </c>
      <c r="M72" s="31" t="b">
        <v>1</v>
      </c>
    </row>
    <row r="73" spans="1:13" x14ac:dyDescent="0.25">
      <c r="A73" s="27"/>
      <c r="B73" s="3">
        <v>2020</v>
      </c>
      <c r="C73" s="20" t="s">
        <v>120</v>
      </c>
      <c r="D73" s="30" t="s">
        <v>61</v>
      </c>
      <c r="E73" s="30" t="s">
        <v>56</v>
      </c>
      <c r="F73" s="30"/>
      <c r="G73" s="20">
        <v>148</v>
      </c>
      <c r="H73" s="20" t="s">
        <v>53</v>
      </c>
      <c r="I73" s="20" t="s">
        <v>122</v>
      </c>
      <c r="J73" s="3">
        <v>176.055317</v>
      </c>
      <c r="K73" s="3">
        <v>-37.697474999999997</v>
      </c>
      <c r="L73" s="30" t="s">
        <v>115</v>
      </c>
      <c r="M73" s="31" t="b">
        <v>1</v>
      </c>
    </row>
    <row r="74" spans="1:13" x14ac:dyDescent="0.25">
      <c r="A74" s="27"/>
      <c r="B74" s="3">
        <v>2021</v>
      </c>
      <c r="C74" s="20" t="s">
        <v>120</v>
      </c>
      <c r="D74" s="30" t="s">
        <v>61</v>
      </c>
      <c r="E74" s="30" t="s">
        <v>56</v>
      </c>
      <c r="F74" s="30"/>
      <c r="G74" s="20">
        <v>320</v>
      </c>
      <c r="H74" s="20" t="s">
        <v>53</v>
      </c>
      <c r="I74" s="20" t="s">
        <v>122</v>
      </c>
      <c r="J74" s="3">
        <v>176.053472</v>
      </c>
      <c r="K74" s="3">
        <v>-37.696945999999997</v>
      </c>
      <c r="L74" s="30" t="s">
        <v>116</v>
      </c>
      <c r="M74" s="31" t="b">
        <v>1</v>
      </c>
    </row>
    <row r="75" spans="1:13" x14ac:dyDescent="0.25">
      <c r="A75" s="27"/>
      <c r="B75" s="3">
        <v>2023</v>
      </c>
      <c r="C75" s="20" t="s">
        <v>120</v>
      </c>
      <c r="D75" s="30" t="s">
        <v>61</v>
      </c>
      <c r="E75" s="30" t="s">
        <v>56</v>
      </c>
      <c r="F75" s="30"/>
      <c r="G75" s="20"/>
      <c r="H75" s="20" t="s">
        <v>62</v>
      </c>
      <c r="I75" s="20" t="s">
        <v>123</v>
      </c>
      <c r="J75" s="3">
        <v>176.056836</v>
      </c>
      <c r="K75" s="3">
        <v>-37.697786999999998</v>
      </c>
      <c r="L75" s="30" t="s">
        <v>116</v>
      </c>
      <c r="M75" s="31" t="b">
        <v>1</v>
      </c>
    </row>
    <row r="76" spans="1:13" x14ac:dyDescent="0.25">
      <c r="A76" s="27"/>
      <c r="B76" s="3">
        <v>2022</v>
      </c>
      <c r="C76" s="20" t="s">
        <v>121</v>
      </c>
      <c r="D76" s="30" t="s">
        <v>61</v>
      </c>
      <c r="E76" s="30" t="s">
        <v>56</v>
      </c>
      <c r="F76" s="30"/>
      <c r="G76" s="20"/>
      <c r="H76" s="20" t="s">
        <v>62</v>
      </c>
      <c r="I76" s="20" t="s">
        <v>123</v>
      </c>
      <c r="J76" s="3">
        <v>176.05685800000001</v>
      </c>
      <c r="K76" s="3">
        <v>-37.697794999999999</v>
      </c>
      <c r="L76" s="30" t="s">
        <v>116</v>
      </c>
      <c r="M76" s="31" t="b">
        <v>1</v>
      </c>
    </row>
    <row r="77" spans="1:13" x14ac:dyDescent="0.25">
      <c r="A77" s="27"/>
      <c r="B77" s="3">
        <v>2019</v>
      </c>
      <c r="C77" s="20" t="s">
        <v>120</v>
      </c>
      <c r="D77" s="30" t="s">
        <v>61</v>
      </c>
      <c r="E77" s="30" t="s">
        <v>56</v>
      </c>
      <c r="F77" s="30"/>
      <c r="G77" s="20"/>
      <c r="H77" s="20" t="s">
        <v>62</v>
      </c>
      <c r="I77" s="20" t="s">
        <v>123</v>
      </c>
      <c r="J77" s="3">
        <v>176.05710099999999</v>
      </c>
      <c r="K77" s="3">
        <v>-37.697817000000001</v>
      </c>
      <c r="L77" s="30" t="s">
        <v>115</v>
      </c>
      <c r="M77" s="31" t="b">
        <v>1</v>
      </c>
    </row>
    <row r="78" spans="1:13" x14ac:dyDescent="0.25">
      <c r="A78" s="27"/>
      <c r="B78" s="3">
        <v>2021</v>
      </c>
      <c r="C78" s="20" t="s">
        <v>120</v>
      </c>
      <c r="D78" s="30" t="s">
        <v>61</v>
      </c>
      <c r="E78" s="30" t="s">
        <v>77</v>
      </c>
      <c r="F78" s="30"/>
      <c r="G78" s="20">
        <v>31</v>
      </c>
      <c r="H78" s="20" t="s">
        <v>52</v>
      </c>
      <c r="I78" s="20" t="s">
        <v>122</v>
      </c>
      <c r="J78" s="3">
        <v>175.95066700000001</v>
      </c>
      <c r="K78" s="3">
        <v>-37.616840000000003</v>
      </c>
      <c r="L78" s="30" t="s">
        <v>117</v>
      </c>
      <c r="M78" s="31" t="b">
        <v>1</v>
      </c>
    </row>
    <row r="79" spans="1:13" x14ac:dyDescent="0.25">
      <c r="A79" s="27"/>
      <c r="B79" s="3">
        <v>2020</v>
      </c>
      <c r="C79" s="20" t="s">
        <v>121</v>
      </c>
      <c r="D79" s="30" t="s">
        <v>61</v>
      </c>
      <c r="E79" s="30" t="s">
        <v>77</v>
      </c>
      <c r="F79" s="30"/>
      <c r="G79" s="20">
        <v>50</v>
      </c>
      <c r="H79" s="20" t="s">
        <v>52</v>
      </c>
      <c r="I79" s="20" t="s">
        <v>122</v>
      </c>
      <c r="J79" s="3">
        <v>175.950729</v>
      </c>
      <c r="K79" s="3">
        <v>-37.616976999999999</v>
      </c>
      <c r="L79" s="30" t="s">
        <v>117</v>
      </c>
      <c r="M79" s="31" t="b">
        <v>1</v>
      </c>
    </row>
    <row r="80" spans="1:13" x14ac:dyDescent="0.25">
      <c r="A80" s="27"/>
      <c r="B80" s="3">
        <v>2020</v>
      </c>
      <c r="C80" s="20" t="s">
        <v>121</v>
      </c>
      <c r="D80" s="30" t="s">
        <v>61</v>
      </c>
      <c r="E80" s="30" t="s">
        <v>78</v>
      </c>
      <c r="F80" s="30"/>
      <c r="G80" s="20">
        <v>185</v>
      </c>
      <c r="H80" s="20" t="s">
        <v>53</v>
      </c>
      <c r="I80" s="20" t="s">
        <v>122</v>
      </c>
      <c r="J80" s="3">
        <v>175.97385199999999</v>
      </c>
      <c r="K80" s="3">
        <v>-37.649085999999997</v>
      </c>
      <c r="L80" s="30" t="s">
        <v>115</v>
      </c>
      <c r="M80" s="31" t="b">
        <v>1</v>
      </c>
    </row>
    <row r="81" spans="1:13" x14ac:dyDescent="0.25">
      <c r="A81" s="27"/>
      <c r="B81" s="3">
        <v>2023</v>
      </c>
      <c r="C81" s="20" t="s">
        <v>121</v>
      </c>
      <c r="D81" s="30" t="s">
        <v>61</v>
      </c>
      <c r="E81" s="30" t="s">
        <v>78</v>
      </c>
      <c r="F81" s="30"/>
      <c r="G81" s="20"/>
      <c r="H81" s="20" t="s">
        <v>62</v>
      </c>
      <c r="I81" s="20" t="s">
        <v>123</v>
      </c>
      <c r="J81" s="3">
        <v>175.988202</v>
      </c>
      <c r="K81" s="3">
        <v>-37.645729000000003</v>
      </c>
      <c r="L81" s="30" t="s">
        <v>115</v>
      </c>
      <c r="M81" s="31" t="b">
        <v>1</v>
      </c>
    </row>
    <row r="82" spans="1:13" x14ac:dyDescent="0.25">
      <c r="A82" s="27"/>
      <c r="B82" s="3">
        <v>2021</v>
      </c>
      <c r="C82" s="20" t="s">
        <v>121</v>
      </c>
      <c r="D82" s="30" t="s">
        <v>61</v>
      </c>
      <c r="E82" s="30" t="s">
        <v>78</v>
      </c>
      <c r="F82" s="30"/>
      <c r="G82" s="20"/>
      <c r="H82" s="20" t="s">
        <v>62</v>
      </c>
      <c r="I82" s="20" t="s">
        <v>123</v>
      </c>
      <c r="J82" s="3">
        <v>175.97599099999999</v>
      </c>
      <c r="K82" s="3">
        <v>-37.648651999999998</v>
      </c>
      <c r="L82" s="30" t="s">
        <v>115</v>
      </c>
      <c r="M82" s="31" t="b">
        <v>1</v>
      </c>
    </row>
    <row r="83" spans="1:13" x14ac:dyDescent="0.25">
      <c r="A83" s="27"/>
      <c r="B83" s="3">
        <v>2020</v>
      </c>
      <c r="C83" s="20" t="s">
        <v>120</v>
      </c>
      <c r="D83" s="30" t="s">
        <v>61</v>
      </c>
      <c r="E83" s="30" t="s">
        <v>78</v>
      </c>
      <c r="F83" s="30"/>
      <c r="G83" s="20">
        <v>520</v>
      </c>
      <c r="H83" s="20" t="s">
        <v>53</v>
      </c>
      <c r="I83" s="20" t="s">
        <v>122</v>
      </c>
      <c r="J83" s="3">
        <v>175.98319499999999</v>
      </c>
      <c r="K83" s="3">
        <v>-37.647132999999997</v>
      </c>
      <c r="L83" s="30" t="s">
        <v>117</v>
      </c>
      <c r="M83" s="31" t="b">
        <v>1</v>
      </c>
    </row>
    <row r="84" spans="1:13" x14ac:dyDescent="0.25">
      <c r="A84" s="27"/>
      <c r="B84" s="3">
        <v>2020</v>
      </c>
      <c r="C84" s="20" t="s">
        <v>121</v>
      </c>
      <c r="D84" s="30" t="s">
        <v>61</v>
      </c>
      <c r="E84" s="30" t="s">
        <v>78</v>
      </c>
      <c r="F84" s="30"/>
      <c r="G84" s="20"/>
      <c r="H84" s="20" t="s">
        <v>62</v>
      </c>
      <c r="I84" s="20" t="s">
        <v>123</v>
      </c>
      <c r="J84" s="3">
        <v>175.97599099999999</v>
      </c>
      <c r="K84" s="3">
        <v>-37.648684000000003</v>
      </c>
      <c r="L84" s="30" t="s">
        <v>116</v>
      </c>
      <c r="M84" s="31" t="b">
        <v>1</v>
      </c>
    </row>
    <row r="85" spans="1:13" x14ac:dyDescent="0.25">
      <c r="A85" s="27"/>
      <c r="B85" s="3">
        <v>2023</v>
      </c>
      <c r="C85" s="20" t="s">
        <v>121</v>
      </c>
      <c r="D85" s="30" t="s">
        <v>61</v>
      </c>
      <c r="E85" s="30" t="s">
        <v>78</v>
      </c>
      <c r="F85" s="30"/>
      <c r="G85" s="20">
        <v>172</v>
      </c>
      <c r="H85" s="20" t="s">
        <v>51</v>
      </c>
      <c r="I85" s="20" t="s">
        <v>122</v>
      </c>
      <c r="J85" s="3">
        <v>175.98622</v>
      </c>
      <c r="K85" s="3">
        <v>-37.645288000000001</v>
      </c>
      <c r="L85" s="30" t="s">
        <v>116</v>
      </c>
      <c r="M85" s="31" t="b">
        <v>1</v>
      </c>
    </row>
    <row r="86" spans="1:13" x14ac:dyDescent="0.25">
      <c r="A86" s="27"/>
      <c r="B86" s="3">
        <v>2020</v>
      </c>
      <c r="C86" s="20" t="s">
        <v>121</v>
      </c>
      <c r="D86" s="30" t="s">
        <v>61</v>
      </c>
      <c r="E86" s="30" t="s">
        <v>78</v>
      </c>
      <c r="F86" s="30"/>
      <c r="G86" s="20">
        <v>75</v>
      </c>
      <c r="H86" s="20" t="s">
        <v>53</v>
      </c>
      <c r="I86" s="20" t="s">
        <v>122</v>
      </c>
      <c r="J86" s="3">
        <v>175.97500199999999</v>
      </c>
      <c r="K86" s="3">
        <v>-37.648749000000002</v>
      </c>
      <c r="L86" s="30" t="s">
        <v>115</v>
      </c>
      <c r="M86" s="31" t="b">
        <v>1</v>
      </c>
    </row>
    <row r="87" spans="1:13" x14ac:dyDescent="0.25">
      <c r="A87" s="27"/>
      <c r="B87" s="3">
        <v>2019</v>
      </c>
      <c r="C87" s="20" t="s">
        <v>118</v>
      </c>
      <c r="D87" s="30" t="s">
        <v>61</v>
      </c>
      <c r="E87" s="30" t="s">
        <v>78</v>
      </c>
      <c r="F87" s="30"/>
      <c r="G87" s="20">
        <v>578</v>
      </c>
      <c r="H87" s="20" t="s">
        <v>50</v>
      </c>
      <c r="I87" s="20" t="s">
        <v>122</v>
      </c>
      <c r="J87" s="3">
        <v>175.98220900000001</v>
      </c>
      <c r="K87" s="3">
        <v>-37.647900999999997</v>
      </c>
      <c r="L87" s="30" t="s">
        <v>117</v>
      </c>
      <c r="M87" s="31" t="b">
        <v>1</v>
      </c>
    </row>
    <row r="88" spans="1:13" x14ac:dyDescent="0.25">
      <c r="A88" s="27"/>
      <c r="B88" s="3">
        <v>2023</v>
      </c>
      <c r="C88" s="20" t="s">
        <v>121</v>
      </c>
      <c r="D88" s="30" t="s">
        <v>61</v>
      </c>
      <c r="E88" s="30" t="s">
        <v>78</v>
      </c>
      <c r="F88" s="30"/>
      <c r="G88" s="20">
        <v>214</v>
      </c>
      <c r="H88" s="20" t="s">
        <v>53</v>
      </c>
      <c r="I88" s="20" t="s">
        <v>122</v>
      </c>
      <c r="J88" s="3">
        <v>175.97355999999999</v>
      </c>
      <c r="K88" s="3">
        <v>-37.649217</v>
      </c>
      <c r="L88" s="30" t="s">
        <v>115</v>
      </c>
      <c r="M88" s="31" t="b">
        <v>0</v>
      </c>
    </row>
    <row r="89" spans="1:13" x14ac:dyDescent="0.25">
      <c r="A89" s="27"/>
      <c r="B89" s="3">
        <v>2019</v>
      </c>
      <c r="C89" s="20" t="s">
        <v>120</v>
      </c>
      <c r="D89" s="30" t="s">
        <v>61</v>
      </c>
      <c r="E89" s="30" t="s">
        <v>63</v>
      </c>
      <c r="F89" s="30"/>
      <c r="G89" s="20"/>
      <c r="H89" s="20" t="s">
        <v>62</v>
      </c>
      <c r="I89" s="20" t="s">
        <v>123</v>
      </c>
      <c r="J89" s="3">
        <v>176.02590900000001</v>
      </c>
      <c r="K89" s="3">
        <v>-37.681562999999997</v>
      </c>
      <c r="L89" s="30" t="s">
        <v>110</v>
      </c>
      <c r="M89" s="31" t="b">
        <v>1</v>
      </c>
    </row>
    <row r="90" spans="1:13" x14ac:dyDescent="0.25">
      <c r="A90" s="27"/>
      <c r="B90" s="3">
        <v>2023</v>
      </c>
      <c r="C90" s="20" t="s">
        <v>121</v>
      </c>
      <c r="D90" s="30" t="s">
        <v>61</v>
      </c>
      <c r="E90" s="30" t="s">
        <v>63</v>
      </c>
      <c r="F90" s="30"/>
      <c r="G90" s="20">
        <v>296</v>
      </c>
      <c r="H90" s="20" t="s">
        <v>52</v>
      </c>
      <c r="I90" s="20" t="s">
        <v>122</v>
      </c>
      <c r="J90" s="3">
        <v>176.02865299999999</v>
      </c>
      <c r="K90" s="3">
        <v>-37.682771000000002</v>
      </c>
      <c r="L90" s="30" t="s">
        <v>117</v>
      </c>
      <c r="M90" s="31" t="b">
        <v>1</v>
      </c>
    </row>
    <row r="91" spans="1:13" x14ac:dyDescent="0.25">
      <c r="A91" s="27"/>
      <c r="B91" s="3">
        <v>2020</v>
      </c>
      <c r="C91" s="20" t="s">
        <v>121</v>
      </c>
      <c r="D91" s="30" t="s">
        <v>61</v>
      </c>
      <c r="E91" s="30" t="s">
        <v>63</v>
      </c>
      <c r="F91" s="30"/>
      <c r="G91" s="20">
        <v>383</v>
      </c>
      <c r="H91" s="20" t="s">
        <v>52</v>
      </c>
      <c r="I91" s="20" t="s">
        <v>122</v>
      </c>
      <c r="J91" s="3">
        <v>176.02961099999999</v>
      </c>
      <c r="K91" s="3">
        <v>-37.682940000000002</v>
      </c>
      <c r="L91" s="30" t="s">
        <v>115</v>
      </c>
      <c r="M91" s="31" t="b">
        <v>1</v>
      </c>
    </row>
    <row r="92" spans="1:13" x14ac:dyDescent="0.25">
      <c r="A92" s="27"/>
      <c r="B92" s="3">
        <v>2020</v>
      </c>
      <c r="C92" s="20" t="s">
        <v>121</v>
      </c>
      <c r="D92" s="30" t="s">
        <v>61</v>
      </c>
      <c r="E92" s="30" t="s">
        <v>63</v>
      </c>
      <c r="F92" s="30"/>
      <c r="G92" s="20"/>
      <c r="H92" s="20" t="s">
        <v>62</v>
      </c>
      <c r="I92" s="20" t="s">
        <v>123</v>
      </c>
      <c r="J92" s="3">
        <v>176.02586700000001</v>
      </c>
      <c r="K92" s="3">
        <v>-37.681522000000001</v>
      </c>
      <c r="L92" s="30" t="s">
        <v>110</v>
      </c>
      <c r="M92" s="31" t="b">
        <v>1</v>
      </c>
    </row>
    <row r="93" spans="1:13" x14ac:dyDescent="0.25">
      <c r="A93" s="27"/>
      <c r="B93" s="3">
        <v>2023</v>
      </c>
      <c r="C93" s="20" t="s">
        <v>121</v>
      </c>
      <c r="D93" s="30" t="s">
        <v>61</v>
      </c>
      <c r="E93" s="30" t="s">
        <v>63</v>
      </c>
      <c r="F93" s="30"/>
      <c r="G93" s="20"/>
      <c r="H93" s="20" t="s">
        <v>62</v>
      </c>
      <c r="I93" s="20" t="s">
        <v>123</v>
      </c>
      <c r="J93" s="3">
        <v>176.0258</v>
      </c>
      <c r="K93" s="3">
        <v>-37.681446999999999</v>
      </c>
      <c r="L93" s="30" t="s">
        <v>110</v>
      </c>
      <c r="M93" s="31" t="b">
        <v>1</v>
      </c>
    </row>
    <row r="94" spans="1:13" x14ac:dyDescent="0.25">
      <c r="A94" s="27"/>
      <c r="B94" s="3">
        <v>2021</v>
      </c>
      <c r="C94" s="20" t="s">
        <v>121</v>
      </c>
      <c r="D94" s="30" t="s">
        <v>61</v>
      </c>
      <c r="E94" s="30" t="s">
        <v>63</v>
      </c>
      <c r="F94" s="30"/>
      <c r="G94" s="20"/>
      <c r="H94" s="20" t="s">
        <v>62</v>
      </c>
      <c r="I94" s="20" t="s">
        <v>123</v>
      </c>
      <c r="J94" s="3">
        <v>176.02587299999999</v>
      </c>
      <c r="K94" s="3">
        <v>-37.681531999999997</v>
      </c>
      <c r="L94" s="30" t="s">
        <v>110</v>
      </c>
      <c r="M94" s="31" t="b">
        <v>1</v>
      </c>
    </row>
    <row r="95" spans="1:13" x14ac:dyDescent="0.25">
      <c r="A95" s="27"/>
      <c r="B95" s="3">
        <v>2020</v>
      </c>
      <c r="C95" s="20" t="s">
        <v>121</v>
      </c>
      <c r="D95" s="30" t="s">
        <v>61</v>
      </c>
      <c r="E95" s="30" t="s">
        <v>63</v>
      </c>
      <c r="F95" s="30"/>
      <c r="G95" s="20">
        <v>211</v>
      </c>
      <c r="H95" s="20" t="s">
        <v>52</v>
      </c>
      <c r="I95" s="20" t="s">
        <v>122</v>
      </c>
      <c r="J95" s="3">
        <v>176.02773300000001</v>
      </c>
      <c r="K95" s="3">
        <v>-37.682611999999999</v>
      </c>
      <c r="L95" s="30" t="s">
        <v>117</v>
      </c>
      <c r="M95" s="31" t="b">
        <v>1</v>
      </c>
    </row>
    <row r="96" spans="1:13" x14ac:dyDescent="0.25">
      <c r="A96" s="27"/>
      <c r="B96" s="3">
        <v>2019</v>
      </c>
      <c r="C96" s="20" t="s">
        <v>121</v>
      </c>
      <c r="D96" s="30" t="s">
        <v>61</v>
      </c>
      <c r="E96" s="30" t="s">
        <v>81</v>
      </c>
      <c r="F96" s="30"/>
      <c r="G96" s="20">
        <v>227</v>
      </c>
      <c r="H96" s="20" t="s">
        <v>52</v>
      </c>
      <c r="I96" s="20" t="s">
        <v>122</v>
      </c>
      <c r="J96" s="3">
        <v>175.94477800000001</v>
      </c>
      <c r="K96" s="3">
        <v>-37.609444000000003</v>
      </c>
      <c r="L96" s="30" t="s">
        <v>115</v>
      </c>
      <c r="M96" s="31" t="b">
        <v>1</v>
      </c>
    </row>
    <row r="97" spans="1:13" x14ac:dyDescent="0.25">
      <c r="A97" s="27"/>
      <c r="B97" s="3">
        <v>2022</v>
      </c>
      <c r="C97" s="20" t="s">
        <v>121</v>
      </c>
      <c r="D97" s="30" t="s">
        <v>61</v>
      </c>
      <c r="E97" s="30" t="s">
        <v>81</v>
      </c>
      <c r="F97" s="30"/>
      <c r="G97" s="20">
        <v>79</v>
      </c>
      <c r="H97" s="20" t="s">
        <v>51</v>
      </c>
      <c r="I97" s="20" t="s">
        <v>122</v>
      </c>
      <c r="J97" s="3">
        <v>175.94218900000001</v>
      </c>
      <c r="K97" s="3">
        <v>-37.607605</v>
      </c>
      <c r="L97" s="30" t="s">
        <v>116</v>
      </c>
      <c r="M97" s="31" t="b">
        <v>1</v>
      </c>
    </row>
    <row r="98" spans="1:13" x14ac:dyDescent="0.25">
      <c r="A98" s="27"/>
      <c r="B98" s="3">
        <v>2023</v>
      </c>
      <c r="C98" s="20" t="s">
        <v>121</v>
      </c>
      <c r="D98" s="30" t="s">
        <v>61</v>
      </c>
      <c r="E98" s="30" t="s">
        <v>81</v>
      </c>
      <c r="F98" s="30"/>
      <c r="G98" s="20">
        <v>97</v>
      </c>
      <c r="H98" s="20" t="s">
        <v>51</v>
      </c>
      <c r="I98" s="20" t="s">
        <v>122</v>
      </c>
      <c r="J98" s="3">
        <v>175.94199</v>
      </c>
      <c r="K98" s="3">
        <v>-37.607478999999998</v>
      </c>
      <c r="L98" s="30" t="s">
        <v>116</v>
      </c>
      <c r="M98" s="31" t="b">
        <v>1</v>
      </c>
    </row>
    <row r="99" spans="1:13" x14ac:dyDescent="0.25">
      <c r="A99" s="27"/>
      <c r="B99" s="3">
        <v>2021</v>
      </c>
      <c r="C99" s="20" t="s">
        <v>120</v>
      </c>
      <c r="D99" s="30" t="s">
        <v>61</v>
      </c>
      <c r="E99" s="30" t="s">
        <v>81</v>
      </c>
      <c r="F99" s="30"/>
      <c r="G99" s="20">
        <v>310</v>
      </c>
      <c r="H99" s="20" t="s">
        <v>52</v>
      </c>
      <c r="I99" s="20" t="s">
        <v>122</v>
      </c>
      <c r="J99" s="3">
        <v>175.94531599999999</v>
      </c>
      <c r="K99" s="3">
        <v>-37.610014999999997</v>
      </c>
      <c r="L99" s="30" t="s">
        <v>116</v>
      </c>
      <c r="M99" s="31" t="b">
        <v>1</v>
      </c>
    </row>
    <row r="100" spans="1:13" x14ac:dyDescent="0.25">
      <c r="A100" s="27"/>
      <c r="B100" s="3">
        <v>2020</v>
      </c>
      <c r="C100" s="20" t="s">
        <v>121</v>
      </c>
      <c r="D100" s="30" t="s">
        <v>61</v>
      </c>
      <c r="E100" s="30" t="s">
        <v>81</v>
      </c>
      <c r="F100" s="30"/>
      <c r="G100" s="20">
        <v>266</v>
      </c>
      <c r="H100" s="20" t="s">
        <v>52</v>
      </c>
      <c r="I100" s="20" t="s">
        <v>122</v>
      </c>
      <c r="J100" s="3">
        <v>175.94503800000001</v>
      </c>
      <c r="K100" s="3">
        <v>-37.609712000000002</v>
      </c>
      <c r="L100" s="30" t="s">
        <v>116</v>
      </c>
      <c r="M100" s="31" t="b">
        <v>1</v>
      </c>
    </row>
    <row r="101" spans="1:13" x14ac:dyDescent="0.25">
      <c r="A101" s="27"/>
      <c r="B101" s="3">
        <v>2023</v>
      </c>
      <c r="C101" s="20" t="s">
        <v>121</v>
      </c>
      <c r="D101" s="30" t="s">
        <v>61</v>
      </c>
      <c r="E101" s="30" t="s">
        <v>81</v>
      </c>
      <c r="F101" s="30"/>
      <c r="G101" s="20">
        <v>63</v>
      </c>
      <c r="H101" s="20" t="s">
        <v>51</v>
      </c>
      <c r="I101" s="20" t="s">
        <v>122</v>
      </c>
      <c r="J101" s="3">
        <v>175.942329</v>
      </c>
      <c r="K101" s="3">
        <v>-37.607684999999996</v>
      </c>
      <c r="L101" s="30" t="s">
        <v>115</v>
      </c>
      <c r="M101" s="31" t="b">
        <v>1</v>
      </c>
    </row>
    <row r="102" spans="1:13" x14ac:dyDescent="0.25">
      <c r="A102" s="27"/>
      <c r="B102" s="3">
        <v>2023</v>
      </c>
      <c r="C102" s="20" t="s">
        <v>121</v>
      </c>
      <c r="D102" s="30" t="s">
        <v>61</v>
      </c>
      <c r="E102" s="30" t="s">
        <v>82</v>
      </c>
      <c r="F102" s="30"/>
      <c r="G102" s="20"/>
      <c r="H102" s="20" t="s">
        <v>62</v>
      </c>
      <c r="I102" s="20" t="s">
        <v>123</v>
      </c>
      <c r="J102" s="3">
        <v>175.996489</v>
      </c>
      <c r="K102" s="3">
        <v>-37.654223000000002</v>
      </c>
      <c r="L102" s="30" t="s">
        <v>110</v>
      </c>
      <c r="M102" s="31" t="b">
        <v>1</v>
      </c>
    </row>
    <row r="103" spans="1:13" x14ac:dyDescent="0.25">
      <c r="A103" s="27"/>
      <c r="B103" s="3">
        <v>2022</v>
      </c>
      <c r="C103" s="20" t="s">
        <v>119</v>
      </c>
      <c r="D103" s="30" t="s">
        <v>61</v>
      </c>
      <c r="E103" s="30" t="s">
        <v>82</v>
      </c>
      <c r="F103" s="30"/>
      <c r="G103" s="20">
        <v>540</v>
      </c>
      <c r="H103" s="20" t="s">
        <v>52</v>
      </c>
      <c r="I103" s="20" t="s">
        <v>122</v>
      </c>
      <c r="J103" s="3">
        <v>176.00131200000001</v>
      </c>
      <c r="K103" s="3">
        <v>-37.657122999999999</v>
      </c>
      <c r="L103" s="30" t="s">
        <v>117</v>
      </c>
      <c r="M103" s="31" t="b">
        <v>1</v>
      </c>
    </row>
    <row r="104" spans="1:13" x14ac:dyDescent="0.25">
      <c r="A104" s="27"/>
      <c r="B104" s="3">
        <v>2022</v>
      </c>
      <c r="C104" s="20" t="s">
        <v>119</v>
      </c>
      <c r="D104" s="30" t="s">
        <v>61</v>
      </c>
      <c r="E104" s="30" t="s">
        <v>82</v>
      </c>
      <c r="F104" s="30"/>
      <c r="G104" s="20"/>
      <c r="H104" s="20" t="s">
        <v>62</v>
      </c>
      <c r="I104" s="20" t="s">
        <v>123</v>
      </c>
      <c r="J104" s="3">
        <v>175.99648099999999</v>
      </c>
      <c r="K104" s="3">
        <v>-37.654220000000002</v>
      </c>
      <c r="L104" s="30" t="s">
        <v>110</v>
      </c>
      <c r="M104" s="31" t="b">
        <v>1</v>
      </c>
    </row>
    <row r="105" spans="1:13" x14ac:dyDescent="0.25">
      <c r="A105" s="27"/>
      <c r="B105" s="3">
        <v>2020</v>
      </c>
      <c r="C105" s="20" t="s">
        <v>120</v>
      </c>
      <c r="D105" s="30" t="s">
        <v>61</v>
      </c>
      <c r="E105" s="30" t="s">
        <v>82</v>
      </c>
      <c r="F105" s="30"/>
      <c r="G105" s="20">
        <v>149</v>
      </c>
      <c r="H105" s="20" t="s">
        <v>52</v>
      </c>
      <c r="I105" s="20" t="s">
        <v>122</v>
      </c>
      <c r="J105" s="3">
        <v>175.997681</v>
      </c>
      <c r="K105" s="3">
        <v>-37.655090000000001</v>
      </c>
      <c r="L105" s="30" t="s">
        <v>116</v>
      </c>
      <c r="M105" s="31" t="b">
        <v>1</v>
      </c>
    </row>
    <row r="106" spans="1:13" x14ac:dyDescent="0.25">
      <c r="A106" s="27"/>
      <c r="B106" s="3">
        <v>2021</v>
      </c>
      <c r="C106" s="20" t="s">
        <v>121</v>
      </c>
      <c r="D106" s="30" t="s">
        <v>61</v>
      </c>
      <c r="E106" s="30" t="s">
        <v>82</v>
      </c>
      <c r="F106" s="30"/>
      <c r="G106" s="20">
        <v>368</v>
      </c>
      <c r="H106" s="20" t="s">
        <v>52</v>
      </c>
      <c r="I106" s="20" t="s">
        <v>122</v>
      </c>
      <c r="J106" s="3">
        <v>175.999731</v>
      </c>
      <c r="K106" s="3">
        <v>-37.656255000000002</v>
      </c>
      <c r="L106" s="30" t="s">
        <v>115</v>
      </c>
      <c r="M106" s="31" t="b">
        <v>1</v>
      </c>
    </row>
    <row r="107" spans="1:13" x14ac:dyDescent="0.25">
      <c r="A107" s="27"/>
      <c r="B107" s="3">
        <v>2021</v>
      </c>
      <c r="C107" s="20" t="s">
        <v>121</v>
      </c>
      <c r="D107" s="30" t="s">
        <v>61</v>
      </c>
      <c r="E107" s="30" t="s">
        <v>82</v>
      </c>
      <c r="F107" s="30"/>
      <c r="G107" s="20"/>
      <c r="H107" s="20" t="s">
        <v>62</v>
      </c>
      <c r="I107" s="20" t="s">
        <v>123</v>
      </c>
      <c r="J107" s="3">
        <v>175.996499</v>
      </c>
      <c r="K107" s="3">
        <v>-37.654254999999999</v>
      </c>
      <c r="L107" s="30" t="s">
        <v>116</v>
      </c>
      <c r="M107" s="31" t="b">
        <v>1</v>
      </c>
    </row>
    <row r="108" spans="1:13" x14ac:dyDescent="0.25">
      <c r="A108" s="27"/>
      <c r="B108" s="3">
        <v>2023</v>
      </c>
      <c r="C108" s="20" t="s">
        <v>121</v>
      </c>
      <c r="D108" s="30" t="s">
        <v>61</v>
      </c>
      <c r="E108" s="30" t="s">
        <v>82</v>
      </c>
      <c r="F108" s="30"/>
      <c r="G108" s="20"/>
      <c r="H108" s="20" t="s">
        <v>62</v>
      </c>
      <c r="I108" s="20" t="s">
        <v>123</v>
      </c>
      <c r="J108" s="3">
        <v>175.99648199999999</v>
      </c>
      <c r="K108" s="3">
        <v>-37.654224999999997</v>
      </c>
      <c r="L108" s="30" t="s">
        <v>115</v>
      </c>
      <c r="M108" s="31" t="b">
        <v>1</v>
      </c>
    </row>
    <row r="109" spans="1:13" x14ac:dyDescent="0.25">
      <c r="A109" s="27"/>
      <c r="B109" s="3">
        <v>2021</v>
      </c>
      <c r="C109" s="20" t="s">
        <v>120</v>
      </c>
      <c r="D109" s="30" t="s">
        <v>61</v>
      </c>
      <c r="E109" s="30" t="s">
        <v>82</v>
      </c>
      <c r="F109" s="30"/>
      <c r="G109" s="20"/>
      <c r="H109" s="20" t="s">
        <v>62</v>
      </c>
      <c r="I109" s="20" t="s">
        <v>123</v>
      </c>
      <c r="J109" s="3">
        <v>175.99648999999999</v>
      </c>
      <c r="K109" s="3">
        <v>-37.654243000000001</v>
      </c>
      <c r="L109" s="30" t="s">
        <v>110</v>
      </c>
      <c r="M109" s="31" t="b">
        <v>1</v>
      </c>
    </row>
    <row r="110" spans="1:13" x14ac:dyDescent="0.25">
      <c r="A110" s="27"/>
      <c r="B110" s="3">
        <v>2023</v>
      </c>
      <c r="C110" s="20" t="s">
        <v>120</v>
      </c>
      <c r="D110" s="30" t="s">
        <v>61</v>
      </c>
      <c r="E110" s="30" t="s">
        <v>57</v>
      </c>
      <c r="F110" s="30"/>
      <c r="G110" s="20">
        <v>565</v>
      </c>
      <c r="H110" s="20" t="s">
        <v>51</v>
      </c>
      <c r="I110" s="20" t="s">
        <v>122</v>
      </c>
      <c r="J110" s="3">
        <v>176.005515</v>
      </c>
      <c r="K110" s="3">
        <v>-37.659557</v>
      </c>
      <c r="L110" s="30" t="s">
        <v>116</v>
      </c>
      <c r="M110" s="31" t="b">
        <v>1</v>
      </c>
    </row>
    <row r="111" spans="1:13" x14ac:dyDescent="0.25">
      <c r="A111" s="27"/>
      <c r="B111" s="3">
        <v>2020</v>
      </c>
      <c r="C111" s="20" t="s">
        <v>120</v>
      </c>
      <c r="D111" s="30" t="s">
        <v>61</v>
      </c>
      <c r="E111" s="30" t="s">
        <v>57</v>
      </c>
      <c r="F111" s="30"/>
      <c r="G111" s="20">
        <v>292</v>
      </c>
      <c r="H111" s="20" t="s">
        <v>51</v>
      </c>
      <c r="I111" s="20" t="s">
        <v>122</v>
      </c>
      <c r="J111" s="3">
        <v>176.00813299999999</v>
      </c>
      <c r="K111" s="3">
        <v>-37.661042000000002</v>
      </c>
      <c r="L111" s="30" t="s">
        <v>116</v>
      </c>
      <c r="M111" s="31" t="b">
        <v>0</v>
      </c>
    </row>
    <row r="112" spans="1:13" x14ac:dyDescent="0.25">
      <c r="A112" s="27"/>
      <c r="B112" s="3">
        <v>2019</v>
      </c>
      <c r="C112" s="20" t="s">
        <v>119</v>
      </c>
      <c r="D112" s="30" t="s">
        <v>61</v>
      </c>
      <c r="E112" s="30" t="s">
        <v>57</v>
      </c>
      <c r="F112" s="30"/>
      <c r="G112" s="20">
        <v>800</v>
      </c>
      <c r="H112" s="20" t="s">
        <v>51</v>
      </c>
      <c r="I112" s="20" t="s">
        <v>122</v>
      </c>
      <c r="J112" s="3">
        <v>176.00346400000001</v>
      </c>
      <c r="K112" s="3">
        <v>-37.658386</v>
      </c>
      <c r="L112" s="30" t="s">
        <v>115</v>
      </c>
      <c r="M112" s="31" t="b">
        <v>1</v>
      </c>
    </row>
    <row r="113" spans="1:13" x14ac:dyDescent="0.25">
      <c r="A113" s="27"/>
      <c r="B113" s="3">
        <v>2020</v>
      </c>
      <c r="C113" s="20" t="s">
        <v>121</v>
      </c>
      <c r="D113" s="30" t="s">
        <v>61</v>
      </c>
      <c r="E113" s="30" t="s">
        <v>57</v>
      </c>
      <c r="F113" s="30"/>
      <c r="G113" s="20">
        <v>815</v>
      </c>
      <c r="H113" s="20" t="s">
        <v>51</v>
      </c>
      <c r="I113" s="20" t="s">
        <v>122</v>
      </c>
      <c r="J113" s="3">
        <v>176.00346300000001</v>
      </c>
      <c r="K113" s="3">
        <v>-37.658335999999998</v>
      </c>
      <c r="L113" s="30" t="s">
        <v>116</v>
      </c>
      <c r="M113" s="31" t="b">
        <v>1</v>
      </c>
    </row>
    <row r="114" spans="1:13" x14ac:dyDescent="0.25">
      <c r="A114" s="27"/>
      <c r="B114" s="3">
        <v>2020</v>
      </c>
      <c r="C114" s="20" t="s">
        <v>121</v>
      </c>
      <c r="D114" s="30" t="s">
        <v>61</v>
      </c>
      <c r="E114" s="30" t="s">
        <v>57</v>
      </c>
      <c r="F114" s="30"/>
      <c r="G114" s="20">
        <v>784</v>
      </c>
      <c r="H114" s="20" t="s">
        <v>51</v>
      </c>
      <c r="I114" s="20" t="s">
        <v>122</v>
      </c>
      <c r="J114" s="3">
        <v>176.00366299999999</v>
      </c>
      <c r="K114" s="3">
        <v>-37.658492000000003</v>
      </c>
      <c r="L114" s="30" t="s">
        <v>116</v>
      </c>
      <c r="M114" s="31" t="b">
        <v>1</v>
      </c>
    </row>
    <row r="115" spans="1:13" x14ac:dyDescent="0.25">
      <c r="A115" s="27"/>
      <c r="B115" s="3">
        <v>2022</v>
      </c>
      <c r="C115" s="20" t="s">
        <v>121</v>
      </c>
      <c r="D115" s="30" t="s">
        <v>61</v>
      </c>
      <c r="E115" s="30" t="s">
        <v>83</v>
      </c>
      <c r="F115" s="30"/>
      <c r="G115" s="20">
        <v>66</v>
      </c>
      <c r="H115" s="20" t="s">
        <v>52</v>
      </c>
      <c r="I115" s="20" t="s">
        <v>122</v>
      </c>
      <c r="J115" s="3">
        <v>175.91246699999999</v>
      </c>
      <c r="K115" s="3">
        <v>-37.582690999999997</v>
      </c>
      <c r="L115" s="30" t="s">
        <v>115</v>
      </c>
      <c r="M115" s="31" t="b">
        <v>1</v>
      </c>
    </row>
    <row r="116" spans="1:13" x14ac:dyDescent="0.25">
      <c r="A116" s="27"/>
      <c r="B116" s="3">
        <v>2023</v>
      </c>
      <c r="C116" s="20" t="s">
        <v>120</v>
      </c>
      <c r="D116" s="30" t="s">
        <v>61</v>
      </c>
      <c r="E116" s="30" t="s">
        <v>83</v>
      </c>
      <c r="F116" s="30"/>
      <c r="G116" s="20">
        <v>94</v>
      </c>
      <c r="H116" s="20" t="s">
        <v>52</v>
      </c>
      <c r="I116" s="20" t="s">
        <v>122</v>
      </c>
      <c r="J116" s="3">
        <v>175.91242199999999</v>
      </c>
      <c r="K116" s="3">
        <v>-37.582909000000001</v>
      </c>
      <c r="L116" s="30" t="s">
        <v>110</v>
      </c>
      <c r="M116" s="31" t="b">
        <v>1</v>
      </c>
    </row>
    <row r="117" spans="1:13" x14ac:dyDescent="0.25">
      <c r="A117" s="27"/>
      <c r="B117" s="3">
        <v>2022</v>
      </c>
      <c r="C117" s="20" t="s">
        <v>121</v>
      </c>
      <c r="D117" s="30" t="s">
        <v>61</v>
      </c>
      <c r="E117" s="30" t="s">
        <v>83</v>
      </c>
      <c r="F117" s="30"/>
      <c r="G117" s="20">
        <v>312</v>
      </c>
      <c r="H117" s="20" t="s">
        <v>51</v>
      </c>
      <c r="I117" s="20" t="s">
        <v>122</v>
      </c>
      <c r="J117" s="3">
        <v>175.91198</v>
      </c>
      <c r="K117" s="3">
        <v>-37.579279999999997</v>
      </c>
      <c r="L117" s="30" t="s">
        <v>115</v>
      </c>
      <c r="M117" s="31" t="b">
        <v>1</v>
      </c>
    </row>
    <row r="118" spans="1:13" x14ac:dyDescent="0.25">
      <c r="A118" s="27"/>
      <c r="B118" s="3">
        <v>2019</v>
      </c>
      <c r="C118" s="20" t="s">
        <v>121</v>
      </c>
      <c r="D118" s="30" t="s">
        <v>61</v>
      </c>
      <c r="E118" s="30" t="s">
        <v>83</v>
      </c>
      <c r="F118" s="30"/>
      <c r="G118" s="20">
        <v>31</v>
      </c>
      <c r="H118" s="20" t="s">
        <v>51</v>
      </c>
      <c r="I118" s="20" t="s">
        <v>122</v>
      </c>
      <c r="J118" s="3">
        <v>175.912587</v>
      </c>
      <c r="K118" s="3">
        <v>-37.581803000000001</v>
      </c>
      <c r="L118" s="30" t="s">
        <v>115</v>
      </c>
      <c r="M118" s="31" t="b">
        <v>1</v>
      </c>
    </row>
    <row r="119" spans="1:13" x14ac:dyDescent="0.25">
      <c r="A119" s="27"/>
      <c r="B119" s="3">
        <v>2022</v>
      </c>
      <c r="C119" s="20" t="s">
        <v>120</v>
      </c>
      <c r="D119" s="30" t="s">
        <v>61</v>
      </c>
      <c r="E119" s="30" t="s">
        <v>83</v>
      </c>
      <c r="F119" s="30"/>
      <c r="G119" s="20">
        <v>210</v>
      </c>
      <c r="H119" s="20" t="s">
        <v>51</v>
      </c>
      <c r="I119" s="20" t="s">
        <v>122</v>
      </c>
      <c r="J119" s="3">
        <v>175.91231300000001</v>
      </c>
      <c r="K119" s="3">
        <v>-37.580210999999998</v>
      </c>
      <c r="L119" s="30" t="s">
        <v>115</v>
      </c>
      <c r="M119" s="31" t="b">
        <v>1</v>
      </c>
    </row>
    <row r="120" spans="1:13" x14ac:dyDescent="0.25">
      <c r="A120" s="27"/>
      <c r="B120" s="3">
        <v>2022</v>
      </c>
      <c r="C120" s="20" t="s">
        <v>121</v>
      </c>
      <c r="D120" s="30" t="s">
        <v>61</v>
      </c>
      <c r="E120" s="30" t="s">
        <v>83</v>
      </c>
      <c r="F120" s="30"/>
      <c r="G120" s="20">
        <v>280</v>
      </c>
      <c r="H120" s="20" t="s">
        <v>52</v>
      </c>
      <c r="I120" s="20" t="s">
        <v>122</v>
      </c>
      <c r="J120" s="3">
        <v>175.91210699999999</v>
      </c>
      <c r="K120" s="3">
        <v>-37.579624000000003</v>
      </c>
      <c r="L120" s="30" t="s">
        <v>116</v>
      </c>
      <c r="M120" s="31" t="b">
        <v>1</v>
      </c>
    </row>
    <row r="121" spans="1:13" x14ac:dyDescent="0.25">
      <c r="A121" s="27"/>
      <c r="B121" s="3">
        <v>2020</v>
      </c>
      <c r="C121" s="20" t="s">
        <v>121</v>
      </c>
      <c r="D121" s="30" t="s">
        <v>61</v>
      </c>
      <c r="E121" s="30" t="s">
        <v>85</v>
      </c>
      <c r="F121" s="30"/>
      <c r="G121" s="20">
        <v>200</v>
      </c>
      <c r="H121" s="20" t="s">
        <v>53</v>
      </c>
      <c r="I121" s="20" t="s">
        <v>122</v>
      </c>
      <c r="J121" s="3">
        <v>175.93462600000001</v>
      </c>
      <c r="K121" s="3">
        <v>-37.603740000000002</v>
      </c>
      <c r="L121" s="30" t="s">
        <v>115</v>
      </c>
      <c r="M121" s="31" t="b">
        <v>1</v>
      </c>
    </row>
    <row r="122" spans="1:13" x14ac:dyDescent="0.25">
      <c r="A122" s="27"/>
      <c r="B122" s="3">
        <v>2020</v>
      </c>
      <c r="C122" s="20" t="s">
        <v>121</v>
      </c>
      <c r="D122" s="30" t="s">
        <v>61</v>
      </c>
      <c r="E122" s="30" t="s">
        <v>86</v>
      </c>
      <c r="F122" s="30"/>
      <c r="G122" s="20"/>
      <c r="H122" s="20" t="s">
        <v>62</v>
      </c>
      <c r="I122" s="20" t="s">
        <v>123</v>
      </c>
      <c r="J122" s="3">
        <v>176.070808</v>
      </c>
      <c r="K122" s="3">
        <v>-37.696238999999998</v>
      </c>
      <c r="L122" s="30" t="s">
        <v>115</v>
      </c>
      <c r="M122" s="31" t="b">
        <v>1</v>
      </c>
    </row>
    <row r="123" spans="1:13" x14ac:dyDescent="0.25">
      <c r="A123" s="27"/>
      <c r="B123" s="3">
        <v>2023</v>
      </c>
      <c r="C123" s="20" t="s">
        <v>121</v>
      </c>
      <c r="D123" s="30" t="s">
        <v>61</v>
      </c>
      <c r="E123" s="30" t="s">
        <v>86</v>
      </c>
      <c r="F123" s="30"/>
      <c r="G123" s="20">
        <v>388</v>
      </c>
      <c r="H123" s="20" t="s">
        <v>50</v>
      </c>
      <c r="I123" s="20" t="s">
        <v>122</v>
      </c>
      <c r="J123" s="3">
        <v>176.06904700000001</v>
      </c>
      <c r="K123" s="3">
        <v>-37.696638999999998</v>
      </c>
      <c r="L123" s="30" t="s">
        <v>116</v>
      </c>
      <c r="M123" s="31" t="b">
        <v>1</v>
      </c>
    </row>
    <row r="124" spans="1:13" x14ac:dyDescent="0.25">
      <c r="A124" s="27"/>
      <c r="B124" s="3">
        <v>2019</v>
      </c>
      <c r="C124" s="20" t="s">
        <v>121</v>
      </c>
      <c r="D124" s="30" t="s">
        <v>61</v>
      </c>
      <c r="E124" s="30" t="s">
        <v>86</v>
      </c>
      <c r="F124" s="30"/>
      <c r="G124" s="20">
        <v>429</v>
      </c>
      <c r="H124" s="20" t="s">
        <v>50</v>
      </c>
      <c r="I124" s="20" t="s">
        <v>122</v>
      </c>
      <c r="J124" s="3">
        <v>176.069534</v>
      </c>
      <c r="K124" s="3">
        <v>-37.696548</v>
      </c>
      <c r="L124" s="30" t="s">
        <v>116</v>
      </c>
      <c r="M124" s="31" t="b">
        <v>1</v>
      </c>
    </row>
    <row r="125" spans="1:13" x14ac:dyDescent="0.25">
      <c r="A125" s="27"/>
      <c r="B125" s="3">
        <v>2019</v>
      </c>
      <c r="C125" s="20" t="s">
        <v>121</v>
      </c>
      <c r="D125" s="30" t="s">
        <v>61</v>
      </c>
      <c r="E125" s="30" t="s">
        <v>86</v>
      </c>
      <c r="F125" s="30"/>
      <c r="G125" s="20">
        <v>430</v>
      </c>
      <c r="H125" s="20" t="s">
        <v>50</v>
      </c>
      <c r="I125" s="20" t="s">
        <v>122</v>
      </c>
      <c r="J125" s="3">
        <v>176.06954999999999</v>
      </c>
      <c r="K125" s="3">
        <v>-37.696541000000003</v>
      </c>
      <c r="L125" s="30" t="s">
        <v>116</v>
      </c>
      <c r="M125" s="31" t="b">
        <v>1</v>
      </c>
    </row>
    <row r="126" spans="1:13" x14ac:dyDescent="0.25">
      <c r="A126" s="27"/>
      <c r="B126" s="3">
        <v>2020</v>
      </c>
      <c r="C126" s="20" t="s">
        <v>120</v>
      </c>
      <c r="D126" s="30" t="s">
        <v>61</v>
      </c>
      <c r="E126" s="30" t="s">
        <v>87</v>
      </c>
      <c r="F126" s="30"/>
      <c r="G126" s="20">
        <v>117</v>
      </c>
      <c r="H126" s="20" t="s">
        <v>52</v>
      </c>
      <c r="I126" s="20" t="s">
        <v>122</v>
      </c>
      <c r="J126" s="3">
        <v>175.91172700000001</v>
      </c>
      <c r="K126" s="3">
        <v>-37.595129999999997</v>
      </c>
      <c r="L126" s="30" t="s">
        <v>115</v>
      </c>
      <c r="M126" s="31" t="b">
        <v>1</v>
      </c>
    </row>
    <row r="127" spans="1:13" x14ac:dyDescent="0.25">
      <c r="A127" s="27"/>
      <c r="B127" s="3">
        <v>2022</v>
      </c>
      <c r="C127" s="20" t="s">
        <v>120</v>
      </c>
      <c r="D127" s="30" t="s">
        <v>61</v>
      </c>
      <c r="E127" s="30" t="s">
        <v>87</v>
      </c>
      <c r="F127" s="30"/>
      <c r="G127" s="20">
        <v>145</v>
      </c>
      <c r="H127" s="20" t="s">
        <v>52</v>
      </c>
      <c r="I127" s="20" t="s">
        <v>122</v>
      </c>
      <c r="J127" s="3">
        <v>175.911868</v>
      </c>
      <c r="K127" s="3">
        <v>-37.595353000000003</v>
      </c>
      <c r="L127" s="30" t="s">
        <v>115</v>
      </c>
      <c r="M127" s="31" t="b">
        <v>1</v>
      </c>
    </row>
    <row r="128" spans="1:13" x14ac:dyDescent="0.25">
      <c r="A128" s="27"/>
      <c r="B128" s="3">
        <v>2020</v>
      </c>
      <c r="C128" s="20" t="s">
        <v>121</v>
      </c>
      <c r="D128" s="30" t="s">
        <v>61</v>
      </c>
      <c r="E128" s="30" t="s">
        <v>87</v>
      </c>
      <c r="F128" s="30"/>
      <c r="G128" s="20">
        <v>76</v>
      </c>
      <c r="H128" s="20" t="s">
        <v>52</v>
      </c>
      <c r="I128" s="20" t="s">
        <v>122</v>
      </c>
      <c r="J128" s="3">
        <v>175.911551</v>
      </c>
      <c r="K128" s="3">
        <v>-37.594786999999997</v>
      </c>
      <c r="L128" s="30" t="s">
        <v>115</v>
      </c>
      <c r="M128" s="31" t="b">
        <v>1</v>
      </c>
    </row>
    <row r="129" spans="1:13" x14ac:dyDescent="0.25">
      <c r="A129" s="27"/>
      <c r="B129" s="3">
        <v>2022</v>
      </c>
      <c r="C129" s="20" t="s">
        <v>121</v>
      </c>
      <c r="D129" s="30" t="s">
        <v>61</v>
      </c>
      <c r="E129" s="30" t="s">
        <v>87</v>
      </c>
      <c r="F129" s="30"/>
      <c r="G129" s="20">
        <v>72</v>
      </c>
      <c r="H129" s="20" t="s">
        <v>51</v>
      </c>
      <c r="I129" s="20" t="s">
        <v>122</v>
      </c>
      <c r="J129" s="3">
        <v>175.91148799999999</v>
      </c>
      <c r="K129" s="3">
        <v>-37.593428000000003</v>
      </c>
      <c r="L129" s="30" t="s">
        <v>116</v>
      </c>
      <c r="M129" s="31" t="b">
        <v>1</v>
      </c>
    </row>
    <row r="130" spans="1:13" x14ac:dyDescent="0.25">
      <c r="A130" s="27"/>
      <c r="B130" s="3">
        <v>2022</v>
      </c>
      <c r="C130" s="20" t="s">
        <v>120</v>
      </c>
      <c r="D130" s="30" t="s">
        <v>61</v>
      </c>
      <c r="E130" s="30" t="s">
        <v>87</v>
      </c>
      <c r="F130" s="30"/>
      <c r="G130" s="20">
        <v>139</v>
      </c>
      <c r="H130" s="20" t="s">
        <v>52</v>
      </c>
      <c r="I130" s="20" t="s">
        <v>122</v>
      </c>
      <c r="J130" s="3">
        <v>175.91181900000001</v>
      </c>
      <c r="K130" s="3">
        <v>-37.595343999999997</v>
      </c>
      <c r="L130" s="30" t="s">
        <v>116</v>
      </c>
      <c r="M130" s="31" t="b">
        <v>1</v>
      </c>
    </row>
    <row r="131" spans="1:13" x14ac:dyDescent="0.25">
      <c r="A131" s="27"/>
      <c r="B131" s="3">
        <v>2022</v>
      </c>
      <c r="C131" s="20" t="s">
        <v>121</v>
      </c>
      <c r="D131" s="30" t="s">
        <v>61</v>
      </c>
      <c r="E131" s="30" t="s">
        <v>66</v>
      </c>
      <c r="F131" s="30"/>
      <c r="G131" s="20">
        <v>210</v>
      </c>
      <c r="H131" s="20" t="s">
        <v>52</v>
      </c>
      <c r="I131" s="20" t="s">
        <v>122</v>
      </c>
      <c r="J131" s="3">
        <v>175.913939</v>
      </c>
      <c r="K131" s="3">
        <v>-37.562910000000002</v>
      </c>
      <c r="L131" s="30" t="s">
        <v>116</v>
      </c>
      <c r="M131" s="31" t="b">
        <v>1</v>
      </c>
    </row>
    <row r="132" spans="1:13" x14ac:dyDescent="0.25">
      <c r="A132" s="27"/>
      <c r="B132" s="3">
        <v>2023</v>
      </c>
      <c r="C132" s="20" t="s">
        <v>121</v>
      </c>
      <c r="D132" s="30" t="s">
        <v>61</v>
      </c>
      <c r="E132" s="30" t="s">
        <v>130</v>
      </c>
      <c r="F132" s="30"/>
      <c r="G132" s="20"/>
      <c r="H132" s="20" t="s">
        <v>62</v>
      </c>
      <c r="I132" s="20" t="s">
        <v>123</v>
      </c>
      <c r="J132" s="3">
        <v>175.93716800000001</v>
      </c>
      <c r="K132" s="3">
        <v>-37.604450999999997</v>
      </c>
      <c r="L132" s="30" t="s">
        <v>117</v>
      </c>
      <c r="M132" s="31" t="b">
        <v>1</v>
      </c>
    </row>
    <row r="133" spans="1:13" x14ac:dyDescent="0.25">
      <c r="A133" s="27"/>
      <c r="B133" s="3">
        <v>2022</v>
      </c>
      <c r="C133" s="20" t="s">
        <v>121</v>
      </c>
      <c r="D133" s="30" t="s">
        <v>61</v>
      </c>
      <c r="E133" s="30" t="s">
        <v>67</v>
      </c>
      <c r="F133" s="30"/>
      <c r="G133" s="20">
        <v>90</v>
      </c>
      <c r="H133" s="20" t="s">
        <v>53</v>
      </c>
      <c r="I133" s="20" t="s">
        <v>122</v>
      </c>
      <c r="J133" s="3">
        <v>176.071664</v>
      </c>
      <c r="K133" s="3">
        <v>-37.696116000000004</v>
      </c>
      <c r="L133" s="30" t="s">
        <v>115</v>
      </c>
      <c r="M133" s="31" t="b">
        <v>1</v>
      </c>
    </row>
    <row r="134" spans="1:13" x14ac:dyDescent="0.25">
      <c r="A134" s="27"/>
      <c r="B134" s="3">
        <v>2023</v>
      </c>
      <c r="C134" s="20" t="s">
        <v>121</v>
      </c>
      <c r="D134" s="30" t="s">
        <v>61</v>
      </c>
      <c r="E134" s="30" t="s">
        <v>67</v>
      </c>
      <c r="F134" s="30"/>
      <c r="G134" s="20"/>
      <c r="H134" s="20" t="s">
        <v>62</v>
      </c>
      <c r="I134" s="20" t="s">
        <v>123</v>
      </c>
      <c r="J134" s="3">
        <v>176.07275799999999</v>
      </c>
      <c r="K134" s="3">
        <v>-37.695995000000003</v>
      </c>
      <c r="L134" s="30" t="s">
        <v>116</v>
      </c>
      <c r="M134" s="31" t="b">
        <v>1</v>
      </c>
    </row>
    <row r="135" spans="1:13" x14ac:dyDescent="0.25">
      <c r="A135" s="27"/>
      <c r="B135" s="3">
        <v>2022</v>
      </c>
      <c r="C135" s="20" t="s">
        <v>121</v>
      </c>
      <c r="D135" s="30" t="s">
        <v>61</v>
      </c>
      <c r="E135" s="30" t="s">
        <v>67</v>
      </c>
      <c r="F135" s="30"/>
      <c r="G135" s="20"/>
      <c r="H135" s="20" t="s">
        <v>62</v>
      </c>
      <c r="I135" s="20" t="s">
        <v>123</v>
      </c>
      <c r="J135" s="3">
        <v>176.07295099999999</v>
      </c>
      <c r="K135" s="3">
        <v>-37.695970000000003</v>
      </c>
      <c r="L135" s="30" t="s">
        <v>110</v>
      </c>
      <c r="M135" s="31" t="b">
        <v>1</v>
      </c>
    </row>
    <row r="136" spans="1:13" x14ac:dyDescent="0.25">
      <c r="A136" s="27"/>
      <c r="B136" s="3">
        <v>2021</v>
      </c>
      <c r="C136" s="20" t="s">
        <v>121</v>
      </c>
      <c r="D136" s="30" t="s">
        <v>61</v>
      </c>
      <c r="E136" s="30" t="s">
        <v>67</v>
      </c>
      <c r="F136" s="30"/>
      <c r="G136" s="20"/>
      <c r="H136" s="20" t="s">
        <v>62</v>
      </c>
      <c r="I136" s="20" t="s">
        <v>123</v>
      </c>
      <c r="J136" s="3">
        <v>176.07273599999999</v>
      </c>
      <c r="K136" s="3">
        <v>-37.695988999999997</v>
      </c>
      <c r="L136" s="30" t="s">
        <v>115</v>
      </c>
      <c r="M136" s="31" t="b">
        <v>1</v>
      </c>
    </row>
    <row r="137" spans="1:13" x14ac:dyDescent="0.25">
      <c r="A137" s="27"/>
      <c r="B137" s="3">
        <v>2019</v>
      </c>
      <c r="C137" s="20" t="s">
        <v>121</v>
      </c>
      <c r="D137" s="30" t="s">
        <v>61</v>
      </c>
      <c r="E137" s="30" t="s">
        <v>67</v>
      </c>
      <c r="F137" s="30"/>
      <c r="G137" s="20"/>
      <c r="H137" s="20" t="s">
        <v>62</v>
      </c>
      <c r="I137" s="20" t="s">
        <v>123</v>
      </c>
      <c r="J137" s="3">
        <v>176.072439</v>
      </c>
      <c r="K137" s="3">
        <v>-37.695847000000001</v>
      </c>
      <c r="L137" s="30" t="s">
        <v>116</v>
      </c>
      <c r="M137" s="31" t="b">
        <v>1</v>
      </c>
    </row>
    <row r="138" spans="1:13" x14ac:dyDescent="0.25">
      <c r="A138" s="27"/>
      <c r="B138" s="3">
        <v>2019</v>
      </c>
      <c r="C138" s="20" t="s">
        <v>121</v>
      </c>
      <c r="D138" s="30" t="s">
        <v>61</v>
      </c>
      <c r="E138" s="30" t="s">
        <v>88</v>
      </c>
      <c r="F138" s="30"/>
      <c r="G138" s="20"/>
      <c r="H138" s="20" t="s">
        <v>62</v>
      </c>
      <c r="I138" s="20" t="s">
        <v>123</v>
      </c>
      <c r="J138" s="3">
        <v>175.955116</v>
      </c>
      <c r="K138" s="3">
        <v>-37.625520000000002</v>
      </c>
      <c r="L138" s="30" t="s">
        <v>110</v>
      </c>
      <c r="M138" s="31" t="b">
        <v>1</v>
      </c>
    </row>
    <row r="139" spans="1:13" x14ac:dyDescent="0.25">
      <c r="A139" s="27"/>
      <c r="B139" s="3">
        <v>2020</v>
      </c>
      <c r="C139" s="20" t="s">
        <v>121</v>
      </c>
      <c r="D139" s="30" t="s">
        <v>61</v>
      </c>
      <c r="E139" s="30" t="s">
        <v>88</v>
      </c>
      <c r="F139" s="30"/>
      <c r="G139" s="20">
        <v>128</v>
      </c>
      <c r="H139" s="20" t="s">
        <v>51</v>
      </c>
      <c r="I139" s="20" t="s">
        <v>122</v>
      </c>
      <c r="J139" s="3">
        <v>175.95436599999999</v>
      </c>
      <c r="K139" s="3">
        <v>-37.624591000000002</v>
      </c>
      <c r="L139" s="30" t="s">
        <v>115</v>
      </c>
      <c r="M139" s="31" t="b">
        <v>1</v>
      </c>
    </row>
    <row r="140" spans="1:13" x14ac:dyDescent="0.25">
      <c r="A140" s="27"/>
      <c r="B140" s="3">
        <v>2021</v>
      </c>
      <c r="C140" s="20" t="s">
        <v>121</v>
      </c>
      <c r="D140" s="30" t="s">
        <v>61</v>
      </c>
      <c r="E140" s="30" t="s">
        <v>88</v>
      </c>
      <c r="F140" s="30"/>
      <c r="G140" s="20"/>
      <c r="H140" s="20" t="s">
        <v>62</v>
      </c>
      <c r="I140" s="20" t="s">
        <v>123</v>
      </c>
      <c r="J140" s="3">
        <v>175.95515700000001</v>
      </c>
      <c r="K140" s="3">
        <v>-37.625563999999997</v>
      </c>
      <c r="L140" s="30" t="s">
        <v>115</v>
      </c>
      <c r="M140" s="31" t="b">
        <v>1</v>
      </c>
    </row>
    <row r="141" spans="1:13" x14ac:dyDescent="0.25">
      <c r="A141" s="27"/>
      <c r="B141" s="3">
        <v>2020</v>
      </c>
      <c r="C141" s="20" t="s">
        <v>120</v>
      </c>
      <c r="D141" s="30" t="s">
        <v>61</v>
      </c>
      <c r="E141" s="30" t="s">
        <v>88</v>
      </c>
      <c r="F141" s="30"/>
      <c r="G141" s="20">
        <v>520</v>
      </c>
      <c r="H141" s="20" t="s">
        <v>51</v>
      </c>
      <c r="I141" s="20" t="s">
        <v>122</v>
      </c>
      <c r="J141" s="3">
        <v>175.95175900000001</v>
      </c>
      <c r="K141" s="3">
        <v>-37.621479000000001</v>
      </c>
      <c r="L141" s="30" t="s">
        <v>115</v>
      </c>
      <c r="M141" s="31" t="b">
        <v>1</v>
      </c>
    </row>
    <row r="142" spans="1:13" x14ac:dyDescent="0.25">
      <c r="A142" s="27"/>
      <c r="B142" s="3">
        <v>2022</v>
      </c>
      <c r="C142" s="20" t="s">
        <v>121</v>
      </c>
      <c r="D142" s="30" t="s">
        <v>61</v>
      </c>
      <c r="E142" s="30" t="s">
        <v>88</v>
      </c>
      <c r="F142" s="30"/>
      <c r="G142" s="20">
        <v>437</v>
      </c>
      <c r="H142" s="20" t="s">
        <v>51</v>
      </c>
      <c r="I142" s="20" t="s">
        <v>122</v>
      </c>
      <c r="J142" s="3">
        <v>175.95242300000001</v>
      </c>
      <c r="K142" s="3">
        <v>-37.622225999999998</v>
      </c>
      <c r="L142" s="30" t="s">
        <v>116</v>
      </c>
      <c r="M142" s="31" t="b">
        <v>1</v>
      </c>
    </row>
    <row r="143" spans="1:13" x14ac:dyDescent="0.25">
      <c r="A143" s="27"/>
      <c r="B143" s="3">
        <v>2022</v>
      </c>
      <c r="C143" s="20" t="s">
        <v>121</v>
      </c>
      <c r="D143" s="30" t="s">
        <v>61</v>
      </c>
      <c r="E143" s="30" t="s">
        <v>58</v>
      </c>
      <c r="F143" s="30"/>
      <c r="G143" s="20">
        <v>21</v>
      </c>
      <c r="H143" s="20" t="s">
        <v>52</v>
      </c>
      <c r="I143" s="20" t="s">
        <v>122</v>
      </c>
      <c r="J143" s="3">
        <v>176.03962799999999</v>
      </c>
      <c r="K143" s="3">
        <v>-37.687942999999997</v>
      </c>
      <c r="L143" s="30" t="s">
        <v>116</v>
      </c>
      <c r="M143" s="31" t="b">
        <v>1</v>
      </c>
    </row>
    <row r="144" spans="1:13" x14ac:dyDescent="0.25">
      <c r="A144" s="27"/>
      <c r="B144" s="3">
        <v>2020</v>
      </c>
      <c r="C144" s="20" t="s">
        <v>121</v>
      </c>
      <c r="D144" s="30" t="s">
        <v>61</v>
      </c>
      <c r="E144" s="30" t="s">
        <v>58</v>
      </c>
      <c r="F144" s="30"/>
      <c r="G144" s="20">
        <v>98</v>
      </c>
      <c r="H144" s="20" t="s">
        <v>52</v>
      </c>
      <c r="I144" s="20" t="s">
        <v>122</v>
      </c>
      <c r="J144" s="3">
        <v>176.04013699999999</v>
      </c>
      <c r="K144" s="3">
        <v>-37.688510000000001</v>
      </c>
      <c r="L144" s="30" t="s">
        <v>115</v>
      </c>
      <c r="M144" s="31" t="b">
        <v>1</v>
      </c>
    </row>
    <row r="145" spans="1:13" x14ac:dyDescent="0.25">
      <c r="A145" s="27"/>
      <c r="B145" s="3">
        <v>2022</v>
      </c>
      <c r="C145" s="20" t="s">
        <v>120</v>
      </c>
      <c r="D145" s="30" t="s">
        <v>61</v>
      </c>
      <c r="E145" s="30" t="s">
        <v>131</v>
      </c>
      <c r="F145" s="30"/>
      <c r="G145" s="20">
        <v>336</v>
      </c>
      <c r="H145" s="20" t="s">
        <v>51</v>
      </c>
      <c r="I145" s="20" t="s">
        <v>122</v>
      </c>
      <c r="J145" s="3">
        <v>175.96507800000001</v>
      </c>
      <c r="K145" s="3">
        <v>-37.645195000000001</v>
      </c>
      <c r="L145" s="30" t="s">
        <v>117</v>
      </c>
      <c r="M145" s="31" t="b">
        <v>1</v>
      </c>
    </row>
    <row r="146" spans="1:13" x14ac:dyDescent="0.25">
      <c r="A146" s="27"/>
      <c r="B146" s="3">
        <v>2021</v>
      </c>
      <c r="C146" s="20" t="s">
        <v>121</v>
      </c>
      <c r="D146" s="30" t="s">
        <v>61</v>
      </c>
      <c r="E146" s="30" t="s">
        <v>71</v>
      </c>
      <c r="F146" s="30"/>
      <c r="G146" s="20"/>
      <c r="H146" s="20" t="s">
        <v>62</v>
      </c>
      <c r="I146" s="20" t="s">
        <v>123</v>
      </c>
      <c r="J146" s="3">
        <v>176.03619499999999</v>
      </c>
      <c r="K146" s="3">
        <v>-37.684451000000003</v>
      </c>
      <c r="L146" s="30" t="s">
        <v>116</v>
      </c>
      <c r="M146" s="31" t="b">
        <v>1</v>
      </c>
    </row>
    <row r="147" spans="1:13" x14ac:dyDescent="0.25">
      <c r="A147" s="27"/>
      <c r="B147" s="3">
        <v>2021</v>
      </c>
      <c r="C147" s="20" t="s">
        <v>121</v>
      </c>
      <c r="D147" s="30" t="s">
        <v>61</v>
      </c>
      <c r="E147" s="30" t="s">
        <v>68</v>
      </c>
      <c r="F147" s="30"/>
      <c r="G147" s="20">
        <v>103</v>
      </c>
      <c r="H147" s="20" t="s">
        <v>52</v>
      </c>
      <c r="I147" s="20" t="s">
        <v>122</v>
      </c>
      <c r="J147" s="3">
        <v>176.02111600000001</v>
      </c>
      <c r="K147" s="3">
        <v>-37.669766000000003</v>
      </c>
      <c r="L147" s="30" t="s">
        <v>115</v>
      </c>
      <c r="M147" s="31" t="b">
        <v>1</v>
      </c>
    </row>
    <row r="148" spans="1:13" x14ac:dyDescent="0.25">
      <c r="A148" s="27"/>
      <c r="B148" s="3">
        <v>2020</v>
      </c>
      <c r="C148" s="20" t="s">
        <v>120</v>
      </c>
      <c r="D148" s="30" t="s">
        <v>61</v>
      </c>
      <c r="E148" s="30" t="s">
        <v>68</v>
      </c>
      <c r="F148" s="30"/>
      <c r="G148" s="20"/>
      <c r="H148" s="20" t="s">
        <v>62</v>
      </c>
      <c r="I148" s="20" t="s">
        <v>123</v>
      </c>
      <c r="J148" s="3">
        <v>176.015052</v>
      </c>
      <c r="K148" s="3">
        <v>-37.665011999999997</v>
      </c>
      <c r="L148" s="30" t="s">
        <v>115</v>
      </c>
      <c r="M148" s="31" t="b">
        <v>1</v>
      </c>
    </row>
    <row r="149" spans="1:13" x14ac:dyDescent="0.25">
      <c r="A149" s="27"/>
      <c r="B149" s="3">
        <v>2019</v>
      </c>
      <c r="C149" s="20" t="s">
        <v>119</v>
      </c>
      <c r="D149" s="30" t="s">
        <v>61</v>
      </c>
      <c r="E149" s="30" t="s">
        <v>68</v>
      </c>
      <c r="F149" s="30"/>
      <c r="G149" s="20"/>
      <c r="H149" s="20" t="s">
        <v>62</v>
      </c>
      <c r="I149" s="20" t="s">
        <v>123</v>
      </c>
      <c r="J149" s="3">
        <v>176.01492099999999</v>
      </c>
      <c r="K149" s="3">
        <v>-37.664932</v>
      </c>
      <c r="L149" s="30" t="s">
        <v>110</v>
      </c>
      <c r="M149" s="31" t="b">
        <v>1</v>
      </c>
    </row>
    <row r="150" spans="1:13" x14ac:dyDescent="0.25">
      <c r="A150" s="27"/>
      <c r="B150" s="3">
        <v>2019</v>
      </c>
      <c r="C150" s="20" t="s">
        <v>121</v>
      </c>
      <c r="D150" s="30" t="s">
        <v>61</v>
      </c>
      <c r="E150" s="30" t="s">
        <v>68</v>
      </c>
      <c r="F150" s="30"/>
      <c r="G150" s="20"/>
      <c r="H150" s="20" t="s">
        <v>62</v>
      </c>
      <c r="I150" s="20" t="s">
        <v>123</v>
      </c>
      <c r="J150" s="3">
        <v>176.01491200000001</v>
      </c>
      <c r="K150" s="3">
        <v>-37.664926000000001</v>
      </c>
      <c r="L150" s="30" t="s">
        <v>110</v>
      </c>
      <c r="M150" s="31" t="b">
        <v>1</v>
      </c>
    </row>
    <row r="151" spans="1:13" x14ac:dyDescent="0.25">
      <c r="A151" s="27"/>
      <c r="B151" s="3">
        <v>2020</v>
      </c>
      <c r="C151" s="20" t="s">
        <v>120</v>
      </c>
      <c r="D151" s="30" t="s">
        <v>61</v>
      </c>
      <c r="E151" s="30" t="s">
        <v>68</v>
      </c>
      <c r="F151" s="30"/>
      <c r="G151" s="20"/>
      <c r="H151" s="20" t="s">
        <v>62</v>
      </c>
      <c r="I151" s="20" t="s">
        <v>123</v>
      </c>
      <c r="J151" s="3">
        <v>176.014927</v>
      </c>
      <c r="K151" s="3">
        <v>-37.664937000000002</v>
      </c>
      <c r="L151" s="30" t="s">
        <v>110</v>
      </c>
      <c r="M151" s="31" t="b">
        <v>1</v>
      </c>
    </row>
    <row r="152" spans="1:13" x14ac:dyDescent="0.25">
      <c r="A152" s="27"/>
      <c r="B152" s="3">
        <v>2023</v>
      </c>
      <c r="C152" s="20" t="s">
        <v>121</v>
      </c>
      <c r="D152" s="30" t="s">
        <v>61</v>
      </c>
      <c r="E152" s="30" t="s">
        <v>89</v>
      </c>
      <c r="F152" s="30"/>
      <c r="G152" s="20">
        <v>367</v>
      </c>
      <c r="H152" s="20" t="s">
        <v>51</v>
      </c>
      <c r="I152" s="20" t="s">
        <v>122</v>
      </c>
      <c r="J152" s="3">
        <v>175.99526399999999</v>
      </c>
      <c r="K152" s="3">
        <v>-37.650668000000003</v>
      </c>
      <c r="L152" s="30" t="s">
        <v>115</v>
      </c>
      <c r="M152" s="31" t="b">
        <v>1</v>
      </c>
    </row>
    <row r="153" spans="1:13" x14ac:dyDescent="0.25">
      <c r="A153" s="27"/>
      <c r="B153" s="3">
        <v>2022</v>
      </c>
      <c r="C153" s="20" t="s">
        <v>121</v>
      </c>
      <c r="D153" s="30" t="s">
        <v>61</v>
      </c>
      <c r="E153" s="30" t="s">
        <v>89</v>
      </c>
      <c r="F153" s="30"/>
      <c r="G153" s="20">
        <v>127</v>
      </c>
      <c r="H153" s="20" t="s">
        <v>51</v>
      </c>
      <c r="I153" s="20" t="s">
        <v>122</v>
      </c>
      <c r="J153" s="3">
        <v>175.99584200000001</v>
      </c>
      <c r="K153" s="3">
        <v>-37.652746</v>
      </c>
      <c r="L153" s="30" t="s">
        <v>117</v>
      </c>
      <c r="M153" s="31" t="b">
        <v>1</v>
      </c>
    </row>
    <row r="154" spans="1:13" x14ac:dyDescent="0.25">
      <c r="A154" s="27"/>
      <c r="B154" s="3">
        <v>2023</v>
      </c>
      <c r="C154" s="20" t="s">
        <v>121</v>
      </c>
      <c r="D154" s="30" t="s">
        <v>61</v>
      </c>
      <c r="E154" s="30" t="s">
        <v>89</v>
      </c>
      <c r="F154" s="30"/>
      <c r="G154" s="20">
        <v>324</v>
      </c>
      <c r="H154" s="20" t="s">
        <v>51</v>
      </c>
      <c r="I154" s="20" t="s">
        <v>122</v>
      </c>
      <c r="J154" s="3">
        <v>175.99533199999999</v>
      </c>
      <c r="K154" s="3">
        <v>-37.650948999999997</v>
      </c>
      <c r="L154" s="30" t="s">
        <v>115</v>
      </c>
      <c r="M154" s="31" t="b">
        <v>1</v>
      </c>
    </row>
    <row r="155" spans="1:13" x14ac:dyDescent="0.25">
      <c r="A155" s="27"/>
      <c r="B155" s="3">
        <v>2021</v>
      </c>
      <c r="C155" s="20" t="s">
        <v>120</v>
      </c>
      <c r="D155" s="30" t="s">
        <v>61</v>
      </c>
      <c r="E155" s="30" t="s">
        <v>89</v>
      </c>
      <c r="F155" s="30"/>
      <c r="G155" s="20">
        <v>500</v>
      </c>
      <c r="H155" s="20" t="s">
        <v>51</v>
      </c>
      <c r="I155" s="20" t="s">
        <v>122</v>
      </c>
      <c r="J155" s="3">
        <v>175.99490900000001</v>
      </c>
      <c r="K155" s="3">
        <v>-37.649424000000003</v>
      </c>
      <c r="L155" s="30" t="s">
        <v>116</v>
      </c>
      <c r="M155" s="31" t="b">
        <v>1</v>
      </c>
    </row>
    <row r="156" spans="1:13" x14ac:dyDescent="0.25">
      <c r="A156" s="27"/>
      <c r="B156" s="3">
        <v>2022</v>
      </c>
      <c r="C156" s="20" t="s">
        <v>118</v>
      </c>
      <c r="D156" s="30" t="s">
        <v>61</v>
      </c>
      <c r="E156" s="30" t="s">
        <v>89</v>
      </c>
      <c r="F156" s="30"/>
      <c r="G156" s="20">
        <v>155</v>
      </c>
      <c r="H156" s="20" t="s">
        <v>51</v>
      </c>
      <c r="I156" s="20" t="s">
        <v>122</v>
      </c>
      <c r="J156" s="3">
        <v>175.99578</v>
      </c>
      <c r="K156" s="3">
        <v>-37.652504999999998</v>
      </c>
      <c r="L156" s="30" t="s">
        <v>115</v>
      </c>
      <c r="M156" s="31" t="b">
        <v>1</v>
      </c>
    </row>
    <row r="157" spans="1:13" x14ac:dyDescent="0.25">
      <c r="A157" s="27"/>
      <c r="B157" s="3">
        <v>2023</v>
      </c>
      <c r="C157" s="20" t="s">
        <v>120</v>
      </c>
      <c r="D157" s="30" t="s">
        <v>61</v>
      </c>
      <c r="E157" s="30" t="s">
        <v>89</v>
      </c>
      <c r="F157" s="30"/>
      <c r="G157" s="20">
        <v>493</v>
      </c>
      <c r="H157" s="20" t="s">
        <v>51</v>
      </c>
      <c r="I157" s="20" t="s">
        <v>122</v>
      </c>
      <c r="J157" s="3">
        <v>175.99491900000001</v>
      </c>
      <c r="K157" s="3">
        <v>-37.649462</v>
      </c>
      <c r="L157" s="30" t="s">
        <v>116</v>
      </c>
      <c r="M157" s="31" t="b">
        <v>1</v>
      </c>
    </row>
    <row r="158" spans="1:13" x14ac:dyDescent="0.25">
      <c r="A158" s="27"/>
      <c r="B158" s="3">
        <v>2021</v>
      </c>
      <c r="C158" s="20" t="s">
        <v>121</v>
      </c>
      <c r="D158" s="30" t="s">
        <v>61</v>
      </c>
      <c r="E158" s="30" t="s">
        <v>89</v>
      </c>
      <c r="F158" s="30"/>
      <c r="G158" s="20">
        <v>265</v>
      </c>
      <c r="H158" s="20" t="s">
        <v>51</v>
      </c>
      <c r="I158" s="20" t="s">
        <v>122</v>
      </c>
      <c r="J158" s="3">
        <v>175.99550300000001</v>
      </c>
      <c r="K158" s="3">
        <v>-37.651524000000002</v>
      </c>
      <c r="L158" s="30" t="s">
        <v>116</v>
      </c>
      <c r="M158" s="31" t="b">
        <v>1</v>
      </c>
    </row>
    <row r="159" spans="1:13" x14ac:dyDescent="0.25">
      <c r="A159" s="27"/>
      <c r="B159" s="3">
        <v>2022</v>
      </c>
      <c r="C159" s="20" t="s">
        <v>120</v>
      </c>
      <c r="D159" s="30" t="s">
        <v>61</v>
      </c>
      <c r="E159" s="30" t="s">
        <v>90</v>
      </c>
      <c r="F159" s="30"/>
      <c r="G159" s="20">
        <v>518</v>
      </c>
      <c r="H159" s="20" t="s">
        <v>51</v>
      </c>
      <c r="I159" s="20" t="s">
        <v>122</v>
      </c>
      <c r="J159" s="3">
        <v>176.02346800000001</v>
      </c>
      <c r="K159" s="3">
        <v>-37.675688999999998</v>
      </c>
      <c r="L159" s="30" t="s">
        <v>115</v>
      </c>
      <c r="M159" s="31" t="b">
        <v>1</v>
      </c>
    </row>
    <row r="160" spans="1:13" x14ac:dyDescent="0.25">
      <c r="A160" s="27"/>
      <c r="B160" s="3">
        <v>2021</v>
      </c>
      <c r="C160" s="20" t="s">
        <v>120</v>
      </c>
      <c r="D160" s="30" t="s">
        <v>61</v>
      </c>
      <c r="E160" s="30" t="s">
        <v>90</v>
      </c>
      <c r="F160" s="30"/>
      <c r="G160" s="20">
        <v>281</v>
      </c>
      <c r="H160" s="20" t="s">
        <v>51</v>
      </c>
      <c r="I160" s="20" t="s">
        <v>122</v>
      </c>
      <c r="J160" s="3">
        <v>176.02426</v>
      </c>
      <c r="K160" s="3">
        <v>-37.677807000000001</v>
      </c>
      <c r="L160" s="30" t="s">
        <v>116</v>
      </c>
      <c r="M160" s="31" t="b">
        <v>1</v>
      </c>
    </row>
    <row r="161" spans="1:13" x14ac:dyDescent="0.25">
      <c r="A161" s="27"/>
      <c r="B161" s="3">
        <v>2021</v>
      </c>
      <c r="C161" s="20" t="s">
        <v>121</v>
      </c>
      <c r="D161" s="30" t="s">
        <v>61</v>
      </c>
      <c r="E161" s="30" t="s">
        <v>90</v>
      </c>
      <c r="F161" s="30"/>
      <c r="G161" s="20">
        <v>440</v>
      </c>
      <c r="H161" s="20" t="s">
        <v>51</v>
      </c>
      <c r="I161" s="20" t="s">
        <v>122</v>
      </c>
      <c r="J161" s="3">
        <v>176.023797</v>
      </c>
      <c r="K161" s="3">
        <v>-37.676507999999998</v>
      </c>
      <c r="L161" s="30" t="s">
        <v>116</v>
      </c>
      <c r="M161" s="31" t="b">
        <v>1</v>
      </c>
    </row>
    <row r="162" spans="1:13" x14ac:dyDescent="0.25">
      <c r="A162" s="27"/>
      <c r="B162" s="3">
        <v>2022</v>
      </c>
      <c r="C162" s="20" t="s">
        <v>120</v>
      </c>
      <c r="D162" s="30" t="s">
        <v>61</v>
      </c>
      <c r="E162" s="30" t="s">
        <v>90</v>
      </c>
      <c r="F162" s="30"/>
      <c r="G162" s="20">
        <v>671</v>
      </c>
      <c r="H162" s="20" t="s">
        <v>51</v>
      </c>
      <c r="I162" s="20" t="s">
        <v>122</v>
      </c>
      <c r="J162" s="3">
        <v>176.02298300000001</v>
      </c>
      <c r="K162" s="3">
        <v>-37.674351000000001</v>
      </c>
      <c r="L162" s="30" t="s">
        <v>115</v>
      </c>
      <c r="M162" s="31" t="b">
        <v>1</v>
      </c>
    </row>
    <row r="163" spans="1:13" x14ac:dyDescent="0.25">
      <c r="A163" s="27"/>
      <c r="B163" s="3">
        <v>2020</v>
      </c>
      <c r="C163" s="20" t="s">
        <v>121</v>
      </c>
      <c r="D163" s="30" t="s">
        <v>61</v>
      </c>
      <c r="E163" s="30" t="s">
        <v>90</v>
      </c>
      <c r="F163" s="30"/>
      <c r="G163" s="20">
        <v>754</v>
      </c>
      <c r="H163" s="20" t="s">
        <v>51</v>
      </c>
      <c r="I163" s="20" t="s">
        <v>122</v>
      </c>
      <c r="J163" s="3">
        <v>176.02273099999999</v>
      </c>
      <c r="K163" s="3">
        <v>-37.673718000000001</v>
      </c>
      <c r="L163" s="30" t="s">
        <v>116</v>
      </c>
      <c r="M163" s="31" t="b">
        <v>1</v>
      </c>
    </row>
    <row r="164" spans="1:13" x14ac:dyDescent="0.25">
      <c r="A164" s="27"/>
      <c r="B164" s="3">
        <v>2019</v>
      </c>
      <c r="C164" s="20" t="s">
        <v>121</v>
      </c>
      <c r="D164" s="30" t="s">
        <v>61</v>
      </c>
      <c r="E164" s="30" t="s">
        <v>90</v>
      </c>
      <c r="F164" s="30"/>
      <c r="G164" s="20">
        <v>648</v>
      </c>
      <c r="H164" s="20" t="s">
        <v>51</v>
      </c>
      <c r="I164" s="20" t="s">
        <v>122</v>
      </c>
      <c r="J164" s="3">
        <v>176.02304799999999</v>
      </c>
      <c r="K164" s="3">
        <v>-37.674548999999999</v>
      </c>
      <c r="L164" s="30" t="s">
        <v>115</v>
      </c>
      <c r="M164" s="31" t="b">
        <v>1</v>
      </c>
    </row>
    <row r="165" spans="1:13" x14ac:dyDescent="0.25">
      <c r="A165" s="27"/>
      <c r="B165" s="3">
        <v>2020</v>
      </c>
      <c r="C165" s="20" t="s">
        <v>120</v>
      </c>
      <c r="D165" s="30" t="s">
        <v>61</v>
      </c>
      <c r="E165" s="30" t="s">
        <v>90</v>
      </c>
      <c r="F165" s="30"/>
      <c r="G165" s="20">
        <v>660</v>
      </c>
      <c r="H165" s="20" t="s">
        <v>51</v>
      </c>
      <c r="I165" s="20" t="s">
        <v>122</v>
      </c>
      <c r="J165" s="3">
        <v>176.02306999999999</v>
      </c>
      <c r="K165" s="3">
        <v>-37.674594999999997</v>
      </c>
      <c r="L165" s="30" t="s">
        <v>116</v>
      </c>
      <c r="M165" s="31" t="b">
        <v>1</v>
      </c>
    </row>
    <row r="166" spans="1:13" x14ac:dyDescent="0.25">
      <c r="A166" s="27"/>
      <c r="B166" s="3">
        <v>2022</v>
      </c>
      <c r="C166" s="20" t="s">
        <v>120</v>
      </c>
      <c r="D166" s="30" t="s">
        <v>61</v>
      </c>
      <c r="E166" s="30" t="s">
        <v>91</v>
      </c>
      <c r="F166" s="30"/>
      <c r="G166" s="20"/>
      <c r="H166" s="20" t="s">
        <v>62</v>
      </c>
      <c r="I166" s="20" t="s">
        <v>123</v>
      </c>
      <c r="J166" s="3">
        <v>175.90951999999999</v>
      </c>
      <c r="K166" s="3">
        <v>-37.574271000000003</v>
      </c>
      <c r="L166" s="30" t="s">
        <v>110</v>
      </c>
      <c r="M166" s="31" t="b">
        <v>1</v>
      </c>
    </row>
    <row r="167" spans="1:13" x14ac:dyDescent="0.25">
      <c r="A167" s="27"/>
      <c r="B167" s="3">
        <v>2023</v>
      </c>
      <c r="C167" s="20" t="s">
        <v>120</v>
      </c>
      <c r="D167" s="30" t="s">
        <v>61</v>
      </c>
      <c r="E167" s="30" t="s">
        <v>91</v>
      </c>
      <c r="F167" s="30"/>
      <c r="G167" s="20"/>
      <c r="H167" s="20" t="s">
        <v>62</v>
      </c>
      <c r="I167" s="20" t="s">
        <v>123</v>
      </c>
      <c r="J167" s="3">
        <v>175.909505</v>
      </c>
      <c r="K167" s="3">
        <v>-37.574233999999997</v>
      </c>
      <c r="L167" s="30" t="s">
        <v>115</v>
      </c>
      <c r="M167" s="31" t="b">
        <v>1</v>
      </c>
    </row>
    <row r="168" spans="1:13" x14ac:dyDescent="0.25">
      <c r="A168" s="27"/>
      <c r="B168" s="3">
        <v>2023</v>
      </c>
      <c r="C168" s="20" t="s">
        <v>121</v>
      </c>
      <c r="D168" s="30" t="s">
        <v>61</v>
      </c>
      <c r="E168" s="30" t="s">
        <v>92</v>
      </c>
      <c r="F168" s="30"/>
      <c r="G168" s="20">
        <v>206</v>
      </c>
      <c r="H168" s="20" t="s">
        <v>52</v>
      </c>
      <c r="I168" s="20" t="s">
        <v>122</v>
      </c>
      <c r="J168" s="3">
        <v>175.96281500000001</v>
      </c>
      <c r="K168" s="3">
        <v>-37.638702000000002</v>
      </c>
      <c r="L168" s="30" t="s">
        <v>115</v>
      </c>
      <c r="M168" s="31" t="b">
        <v>1</v>
      </c>
    </row>
    <row r="169" spans="1:13" x14ac:dyDescent="0.25">
      <c r="A169" s="27"/>
      <c r="B169" s="3">
        <v>2022</v>
      </c>
      <c r="C169" s="20" t="s">
        <v>121</v>
      </c>
      <c r="D169" s="30" t="s">
        <v>61</v>
      </c>
      <c r="E169" s="30" t="s">
        <v>92</v>
      </c>
      <c r="F169" s="30"/>
      <c r="G169" s="20">
        <v>211</v>
      </c>
      <c r="H169" s="20" t="s">
        <v>52</v>
      </c>
      <c r="I169" s="20" t="s">
        <v>122</v>
      </c>
      <c r="J169" s="3">
        <v>175.962828</v>
      </c>
      <c r="K169" s="3">
        <v>-37.638840999999999</v>
      </c>
      <c r="L169" s="30" t="s">
        <v>115</v>
      </c>
      <c r="M169" s="31" t="b">
        <v>1</v>
      </c>
    </row>
    <row r="170" spans="1:13" x14ac:dyDescent="0.25">
      <c r="A170" s="27"/>
      <c r="B170" s="3">
        <v>2023</v>
      </c>
      <c r="C170" s="20" t="s">
        <v>121</v>
      </c>
      <c r="D170" s="30" t="s">
        <v>61</v>
      </c>
      <c r="E170" s="30" t="s">
        <v>92</v>
      </c>
      <c r="F170" s="30"/>
      <c r="G170" s="20">
        <v>150</v>
      </c>
      <c r="H170" s="20" t="s">
        <v>51</v>
      </c>
      <c r="I170" s="20" t="s">
        <v>122</v>
      </c>
      <c r="J170" s="3">
        <v>175.96221199999999</v>
      </c>
      <c r="K170" s="3">
        <v>-37.635632999999999</v>
      </c>
      <c r="L170" s="30" t="s">
        <v>116</v>
      </c>
      <c r="M170" s="31" t="b">
        <v>1</v>
      </c>
    </row>
    <row r="171" spans="1:13" x14ac:dyDescent="0.25">
      <c r="A171" s="27"/>
      <c r="B171" s="3">
        <v>2021</v>
      </c>
      <c r="C171" s="20" t="s">
        <v>120</v>
      </c>
      <c r="D171" s="30" t="s">
        <v>61</v>
      </c>
      <c r="E171" s="30" t="s">
        <v>92</v>
      </c>
      <c r="F171" s="30"/>
      <c r="G171" s="20">
        <v>95</v>
      </c>
      <c r="H171" s="20" t="s">
        <v>51</v>
      </c>
      <c r="I171" s="20" t="s">
        <v>122</v>
      </c>
      <c r="J171" s="3">
        <v>175.96258399999999</v>
      </c>
      <c r="K171" s="3">
        <v>-37.636062000000003</v>
      </c>
      <c r="L171" s="30" t="s">
        <v>115</v>
      </c>
      <c r="M171" s="31" t="b">
        <v>1</v>
      </c>
    </row>
    <row r="172" spans="1:13" x14ac:dyDescent="0.25">
      <c r="A172" s="27"/>
      <c r="B172" s="3">
        <v>2020</v>
      </c>
      <c r="C172" s="20" t="s">
        <v>121</v>
      </c>
      <c r="D172" s="30" t="s">
        <v>61</v>
      </c>
      <c r="E172" s="30" t="s">
        <v>93</v>
      </c>
      <c r="F172" s="30"/>
      <c r="G172" s="20">
        <v>120</v>
      </c>
      <c r="H172" s="20" t="s">
        <v>52</v>
      </c>
      <c r="I172" s="20" t="s">
        <v>122</v>
      </c>
      <c r="J172" s="3">
        <v>175.911306</v>
      </c>
      <c r="K172" s="3">
        <v>-37.592243000000003</v>
      </c>
      <c r="L172" s="30" t="s">
        <v>116</v>
      </c>
      <c r="M172" s="31" t="b">
        <v>0</v>
      </c>
    </row>
    <row r="173" spans="1:13" x14ac:dyDescent="0.25">
      <c r="A173" s="27"/>
      <c r="B173" s="3">
        <v>2021</v>
      </c>
      <c r="C173" s="20" t="s">
        <v>120</v>
      </c>
      <c r="D173" s="30" t="s">
        <v>61</v>
      </c>
      <c r="E173" s="30" t="s">
        <v>93</v>
      </c>
      <c r="F173" s="30"/>
      <c r="G173" s="20"/>
      <c r="H173" s="20" t="s">
        <v>62</v>
      </c>
      <c r="I173" s="20" t="s">
        <v>123</v>
      </c>
      <c r="J173" s="3">
        <v>175.911025</v>
      </c>
      <c r="K173" s="3">
        <v>-37.591313999999997</v>
      </c>
      <c r="L173" s="30" t="s">
        <v>117</v>
      </c>
      <c r="M173" s="31" t="b">
        <v>1</v>
      </c>
    </row>
    <row r="174" spans="1:13" x14ac:dyDescent="0.25">
      <c r="A174" s="27"/>
      <c r="B174" s="3">
        <v>2022</v>
      </c>
      <c r="C174" s="20" t="s">
        <v>120</v>
      </c>
      <c r="D174" s="30" t="s">
        <v>61</v>
      </c>
      <c r="E174" s="30" t="s">
        <v>94</v>
      </c>
      <c r="F174" s="30"/>
      <c r="G174" s="20"/>
      <c r="H174" s="20" t="s">
        <v>62</v>
      </c>
      <c r="I174" s="20" t="s">
        <v>123</v>
      </c>
      <c r="J174" s="3">
        <v>176.049632</v>
      </c>
      <c r="K174" s="3">
        <v>-37.695203999999997</v>
      </c>
      <c r="L174" s="30" t="s">
        <v>110</v>
      </c>
      <c r="M174" s="31" t="b">
        <v>1</v>
      </c>
    </row>
    <row r="175" spans="1:13" x14ac:dyDescent="0.25">
      <c r="A175" s="27"/>
      <c r="B175" s="3">
        <v>2020</v>
      </c>
      <c r="C175" s="20" t="s">
        <v>121</v>
      </c>
      <c r="D175" s="30" t="s">
        <v>61</v>
      </c>
      <c r="E175" s="30" t="s">
        <v>94</v>
      </c>
      <c r="F175" s="30"/>
      <c r="G175" s="20">
        <v>96</v>
      </c>
      <c r="H175" s="20" t="s">
        <v>51</v>
      </c>
      <c r="I175" s="20" t="s">
        <v>122</v>
      </c>
      <c r="J175" s="3">
        <v>176.04880800000001</v>
      </c>
      <c r="K175" s="3">
        <v>-37.694563000000002</v>
      </c>
      <c r="L175" s="30" t="s">
        <v>116</v>
      </c>
      <c r="M175" s="31" t="b">
        <v>1</v>
      </c>
    </row>
    <row r="176" spans="1:13" x14ac:dyDescent="0.25">
      <c r="A176" s="27"/>
      <c r="B176" s="3">
        <v>2021</v>
      </c>
      <c r="C176" s="20" t="s">
        <v>121</v>
      </c>
      <c r="D176" s="30" t="s">
        <v>61</v>
      </c>
      <c r="E176" s="30" t="s">
        <v>94</v>
      </c>
      <c r="F176" s="30"/>
      <c r="G176" s="20">
        <v>25</v>
      </c>
      <c r="H176" s="20" t="s">
        <v>51</v>
      </c>
      <c r="I176" s="20" t="s">
        <v>122</v>
      </c>
      <c r="J176" s="3">
        <v>176.049387</v>
      </c>
      <c r="K176" s="3">
        <v>-37.695011000000001</v>
      </c>
      <c r="L176" s="30" t="s">
        <v>116</v>
      </c>
      <c r="M176" s="31" t="b">
        <v>1</v>
      </c>
    </row>
    <row r="177" spans="1:13" x14ac:dyDescent="0.25">
      <c r="A177" s="27"/>
      <c r="B177" s="3">
        <v>2023</v>
      </c>
      <c r="C177" s="20" t="s">
        <v>120</v>
      </c>
      <c r="D177" s="30" t="s">
        <v>61</v>
      </c>
      <c r="E177" s="30" t="s">
        <v>94</v>
      </c>
      <c r="F177" s="30"/>
      <c r="G177" s="20">
        <v>75</v>
      </c>
      <c r="H177" s="20" t="s">
        <v>51</v>
      </c>
      <c r="I177" s="20" t="s">
        <v>122</v>
      </c>
      <c r="J177" s="3">
        <v>176.04895999999999</v>
      </c>
      <c r="K177" s="3">
        <v>-37.694681000000003</v>
      </c>
      <c r="L177" s="30" t="s">
        <v>116</v>
      </c>
      <c r="M177" s="31" t="b">
        <v>1</v>
      </c>
    </row>
    <row r="178" spans="1:13" x14ac:dyDescent="0.25">
      <c r="A178" s="27"/>
      <c r="B178" s="3">
        <v>2020</v>
      </c>
      <c r="C178" s="20" t="s">
        <v>121</v>
      </c>
      <c r="D178" s="30" t="s">
        <v>61</v>
      </c>
      <c r="E178" s="30" t="s">
        <v>94</v>
      </c>
      <c r="F178" s="30"/>
      <c r="G178" s="20"/>
      <c r="H178" s="20" t="s">
        <v>62</v>
      </c>
      <c r="I178" s="20" t="s">
        <v>123</v>
      </c>
      <c r="J178" s="3">
        <v>176.04965799999999</v>
      </c>
      <c r="K178" s="3">
        <v>-37.695227000000003</v>
      </c>
      <c r="L178" s="30" t="s">
        <v>110</v>
      </c>
      <c r="M178" s="31" t="b">
        <v>1</v>
      </c>
    </row>
    <row r="179" spans="1:13" x14ac:dyDescent="0.25">
      <c r="A179" s="27"/>
      <c r="B179" s="3">
        <v>2021</v>
      </c>
      <c r="C179" s="20" t="s">
        <v>119</v>
      </c>
      <c r="D179" s="30" t="s">
        <v>61</v>
      </c>
      <c r="E179" s="30" t="s">
        <v>95</v>
      </c>
      <c r="F179" s="30"/>
      <c r="G179" s="20">
        <v>65</v>
      </c>
      <c r="H179" s="20" t="s">
        <v>52</v>
      </c>
      <c r="I179" s="20" t="s">
        <v>122</v>
      </c>
      <c r="J179" s="3">
        <v>176.03906599999999</v>
      </c>
      <c r="K179" s="3">
        <v>-37.687300999999998</v>
      </c>
      <c r="L179" s="30" t="s">
        <v>116</v>
      </c>
      <c r="M179" s="31" t="b">
        <v>1</v>
      </c>
    </row>
    <row r="180" spans="1:13" x14ac:dyDescent="0.25">
      <c r="A180" s="27"/>
      <c r="B180" s="3">
        <v>2022</v>
      </c>
      <c r="C180" s="20" t="s">
        <v>121</v>
      </c>
      <c r="D180" s="30" t="s">
        <v>61</v>
      </c>
      <c r="E180" s="30" t="s">
        <v>95</v>
      </c>
      <c r="F180" s="30"/>
      <c r="G180" s="20"/>
      <c r="H180" s="20" t="s">
        <v>62</v>
      </c>
      <c r="I180" s="20" t="s">
        <v>123</v>
      </c>
      <c r="J180" s="3">
        <v>176.03869700000001</v>
      </c>
      <c r="K180" s="3">
        <v>-37.686902000000003</v>
      </c>
      <c r="L180" s="30" t="s">
        <v>116</v>
      </c>
      <c r="M180" s="31" t="b">
        <v>1</v>
      </c>
    </row>
    <row r="181" spans="1:13" x14ac:dyDescent="0.25">
      <c r="A181" s="27"/>
      <c r="B181" s="3">
        <v>2019</v>
      </c>
      <c r="C181" s="20" t="s">
        <v>121</v>
      </c>
      <c r="D181" s="30" t="s">
        <v>61</v>
      </c>
      <c r="E181" s="30" t="s">
        <v>95</v>
      </c>
      <c r="F181" s="30"/>
      <c r="G181" s="20"/>
      <c r="H181" s="20" t="s">
        <v>62</v>
      </c>
      <c r="I181" s="20" t="s">
        <v>123</v>
      </c>
      <c r="J181" s="3">
        <v>176.03866600000001</v>
      </c>
      <c r="K181" s="3">
        <v>-37.68685</v>
      </c>
      <c r="L181" s="30" t="s">
        <v>116</v>
      </c>
      <c r="M181" s="31" t="b">
        <v>1</v>
      </c>
    </row>
    <row r="182" spans="1:13" x14ac:dyDescent="0.25">
      <c r="A182" s="27"/>
      <c r="B182" s="3">
        <v>2020</v>
      </c>
      <c r="C182" s="20" t="s">
        <v>121</v>
      </c>
      <c r="D182" s="30" t="s">
        <v>61</v>
      </c>
      <c r="E182" s="30" t="s">
        <v>96</v>
      </c>
      <c r="F182" s="30"/>
      <c r="G182" s="20"/>
      <c r="H182" s="20" t="s">
        <v>62</v>
      </c>
      <c r="I182" s="20" t="s">
        <v>123</v>
      </c>
      <c r="J182" s="3">
        <v>176.05011400000001</v>
      </c>
      <c r="K182" s="3">
        <v>-37.695582999999999</v>
      </c>
      <c r="L182" s="30" t="s">
        <v>110</v>
      </c>
      <c r="M182" s="31" t="b">
        <v>1</v>
      </c>
    </row>
    <row r="183" spans="1:13" x14ac:dyDescent="0.25">
      <c r="A183" s="27"/>
      <c r="B183" s="3">
        <v>2021</v>
      </c>
      <c r="C183" s="20" t="s">
        <v>118</v>
      </c>
      <c r="D183" s="30" t="s">
        <v>61</v>
      </c>
      <c r="E183" s="30" t="s">
        <v>96</v>
      </c>
      <c r="F183" s="30"/>
      <c r="G183" s="20">
        <v>72</v>
      </c>
      <c r="H183" s="20" t="s">
        <v>52</v>
      </c>
      <c r="I183" s="20" t="s">
        <v>122</v>
      </c>
      <c r="J183" s="3">
        <v>176.05067099999999</v>
      </c>
      <c r="K183" s="3">
        <v>-37.695957999999997</v>
      </c>
      <c r="L183" s="30" t="s">
        <v>117</v>
      </c>
      <c r="M183" s="31" t="b">
        <v>1</v>
      </c>
    </row>
    <row r="184" spans="1:13" x14ac:dyDescent="0.25">
      <c r="A184" s="27"/>
      <c r="B184" s="3">
        <v>2020</v>
      </c>
      <c r="C184" s="20" t="s">
        <v>121</v>
      </c>
      <c r="D184" s="30" t="s">
        <v>61</v>
      </c>
      <c r="E184" s="30" t="s">
        <v>97</v>
      </c>
      <c r="F184" s="30"/>
      <c r="G184" s="20"/>
      <c r="H184" s="20" t="s">
        <v>62</v>
      </c>
      <c r="I184" s="20" t="s">
        <v>123</v>
      </c>
      <c r="J184" s="3">
        <v>176.072419</v>
      </c>
      <c r="K184" s="3">
        <v>-37.695864</v>
      </c>
      <c r="L184" s="30" t="s">
        <v>116</v>
      </c>
      <c r="M184" s="31" t="b">
        <v>1</v>
      </c>
    </row>
    <row r="185" spans="1:13" x14ac:dyDescent="0.25">
      <c r="A185" s="27"/>
      <c r="B185" s="3">
        <v>2023</v>
      </c>
      <c r="C185" s="20" t="s">
        <v>121</v>
      </c>
      <c r="D185" s="30" t="s">
        <v>61</v>
      </c>
      <c r="E185" s="30" t="s">
        <v>97</v>
      </c>
      <c r="F185" s="30"/>
      <c r="G185" s="20">
        <v>108</v>
      </c>
      <c r="H185" s="20" t="s">
        <v>53</v>
      </c>
      <c r="I185" s="20" t="s">
        <v>122</v>
      </c>
      <c r="J185" s="3">
        <v>176.071743</v>
      </c>
      <c r="K185" s="3">
        <v>-37.696035000000002</v>
      </c>
      <c r="L185" s="30" t="s">
        <v>116</v>
      </c>
      <c r="M185" s="31" t="b">
        <v>1</v>
      </c>
    </row>
    <row r="186" spans="1:13" x14ac:dyDescent="0.25">
      <c r="A186" s="27"/>
      <c r="B186" s="3">
        <v>2022</v>
      </c>
      <c r="C186" s="20" t="s">
        <v>121</v>
      </c>
      <c r="D186" s="30" t="s">
        <v>61</v>
      </c>
      <c r="E186" s="30" t="s">
        <v>97</v>
      </c>
      <c r="F186" s="30"/>
      <c r="G186" s="20">
        <v>311</v>
      </c>
      <c r="H186" s="20" t="s">
        <v>53</v>
      </c>
      <c r="I186" s="20" t="s">
        <v>122</v>
      </c>
      <c r="J186" s="3">
        <v>176.069264</v>
      </c>
      <c r="K186" s="3">
        <v>-37.696607999999998</v>
      </c>
      <c r="L186" s="30" t="s">
        <v>116</v>
      </c>
      <c r="M186" s="31" t="b">
        <v>1</v>
      </c>
    </row>
    <row r="187" spans="1:13" x14ac:dyDescent="0.25">
      <c r="A187" s="27"/>
      <c r="B187" s="3">
        <v>2023</v>
      </c>
      <c r="C187" s="20" t="s">
        <v>119</v>
      </c>
      <c r="D187" s="30" t="s">
        <v>61</v>
      </c>
      <c r="E187" s="30" t="s">
        <v>98</v>
      </c>
      <c r="F187" s="30"/>
      <c r="G187" s="20">
        <v>157</v>
      </c>
      <c r="H187" s="20" t="s">
        <v>52</v>
      </c>
      <c r="I187" s="20" t="s">
        <v>122</v>
      </c>
      <c r="J187" s="3">
        <v>175.910235</v>
      </c>
      <c r="K187" s="3">
        <v>-37.575803999999998</v>
      </c>
      <c r="L187" s="30" t="s">
        <v>115</v>
      </c>
      <c r="M187" s="31" t="b">
        <v>1</v>
      </c>
    </row>
    <row r="188" spans="1:13" x14ac:dyDescent="0.25">
      <c r="A188" s="27"/>
      <c r="B188" s="3">
        <v>2021</v>
      </c>
      <c r="C188" s="20" t="s">
        <v>120</v>
      </c>
      <c r="D188" s="30" t="s">
        <v>61</v>
      </c>
      <c r="E188" s="30" t="s">
        <v>98</v>
      </c>
      <c r="F188" s="30"/>
      <c r="G188" s="20"/>
      <c r="H188" s="20" t="s">
        <v>62</v>
      </c>
      <c r="I188" s="20" t="s">
        <v>123</v>
      </c>
      <c r="J188" s="3">
        <v>175.90947600000001</v>
      </c>
      <c r="K188" s="3">
        <v>-37.574224000000001</v>
      </c>
      <c r="L188" s="30" t="s">
        <v>116</v>
      </c>
      <c r="M188" s="31" t="b">
        <v>1</v>
      </c>
    </row>
    <row r="189" spans="1:13" x14ac:dyDescent="0.25">
      <c r="A189" s="27"/>
      <c r="B189" s="3">
        <v>2022</v>
      </c>
      <c r="C189" s="20" t="s">
        <v>120</v>
      </c>
      <c r="D189" s="30" t="s">
        <v>61</v>
      </c>
      <c r="E189" s="30" t="s">
        <v>98</v>
      </c>
      <c r="F189" s="30"/>
      <c r="G189" s="20"/>
      <c r="H189" s="20" t="s">
        <v>62</v>
      </c>
      <c r="I189" s="20" t="s">
        <v>123</v>
      </c>
      <c r="J189" s="3">
        <v>175.909617</v>
      </c>
      <c r="K189" s="3">
        <v>-37.574508000000002</v>
      </c>
      <c r="L189" s="30" t="s">
        <v>116</v>
      </c>
      <c r="M189" s="31" t="b">
        <v>1</v>
      </c>
    </row>
    <row r="190" spans="1:13" x14ac:dyDescent="0.25">
      <c r="A190" s="27"/>
      <c r="B190" s="3">
        <v>2023</v>
      </c>
      <c r="C190" s="20" t="s">
        <v>121</v>
      </c>
      <c r="D190" s="30" t="s">
        <v>61</v>
      </c>
      <c r="E190" s="30" t="s">
        <v>98</v>
      </c>
      <c r="F190" s="30"/>
      <c r="G190" s="20">
        <v>33</v>
      </c>
      <c r="H190" s="20" t="s">
        <v>52</v>
      </c>
      <c r="I190" s="20" t="s">
        <v>122</v>
      </c>
      <c r="J190" s="3">
        <v>175.909706</v>
      </c>
      <c r="K190" s="3">
        <v>-37.574680000000001</v>
      </c>
      <c r="L190" s="30" t="s">
        <v>115</v>
      </c>
      <c r="M190" s="31" t="b">
        <v>1</v>
      </c>
    </row>
    <row r="191" spans="1:13" x14ac:dyDescent="0.25">
      <c r="A191" s="27"/>
      <c r="B191" s="3">
        <v>2023</v>
      </c>
      <c r="C191" s="20" t="s">
        <v>120</v>
      </c>
      <c r="D191" s="30" t="s">
        <v>61</v>
      </c>
      <c r="E191" s="30" t="s">
        <v>98</v>
      </c>
      <c r="F191" s="30"/>
      <c r="G191" s="20"/>
      <c r="H191" s="20" t="s">
        <v>62</v>
      </c>
      <c r="I191" s="20" t="s">
        <v>123</v>
      </c>
      <c r="J191" s="3">
        <v>175.909525</v>
      </c>
      <c r="K191" s="3">
        <v>-37.574260000000002</v>
      </c>
      <c r="L191" s="30" t="s">
        <v>115</v>
      </c>
      <c r="M191" s="31" t="b">
        <v>1</v>
      </c>
    </row>
    <row r="192" spans="1:13" x14ac:dyDescent="0.25">
      <c r="A192" s="27"/>
      <c r="B192" s="3">
        <v>2020</v>
      </c>
      <c r="C192" s="20" t="s">
        <v>121</v>
      </c>
      <c r="D192" s="30" t="s">
        <v>61</v>
      </c>
      <c r="E192" s="30" t="s">
        <v>99</v>
      </c>
      <c r="F192" s="30"/>
      <c r="G192" s="20">
        <v>65</v>
      </c>
      <c r="H192" s="20" t="s">
        <v>53</v>
      </c>
      <c r="I192" s="20" t="s">
        <v>122</v>
      </c>
      <c r="J192" s="3">
        <v>175.91693100000001</v>
      </c>
      <c r="K192" s="3">
        <v>-37.600403</v>
      </c>
      <c r="L192" s="30" t="s">
        <v>115</v>
      </c>
      <c r="M192" s="31" t="b">
        <v>1</v>
      </c>
    </row>
    <row r="193" spans="1:13" x14ac:dyDescent="0.25">
      <c r="A193" s="27"/>
      <c r="B193" s="3">
        <v>2022</v>
      </c>
      <c r="C193" s="20" t="s">
        <v>121</v>
      </c>
      <c r="D193" s="30" t="s">
        <v>61</v>
      </c>
      <c r="E193" s="30" t="s">
        <v>99</v>
      </c>
      <c r="F193" s="30"/>
      <c r="G193" s="20"/>
      <c r="H193" s="20" t="s">
        <v>62</v>
      </c>
      <c r="I193" s="20" t="s">
        <v>123</v>
      </c>
      <c r="J193" s="3">
        <v>175.91743399999999</v>
      </c>
      <c r="K193" s="3">
        <v>-37.600625999999998</v>
      </c>
      <c r="L193" s="30" t="s">
        <v>115</v>
      </c>
      <c r="M193" s="31" t="b">
        <v>1</v>
      </c>
    </row>
    <row r="194" spans="1:13" x14ac:dyDescent="0.25">
      <c r="A194" s="27"/>
      <c r="B194" s="3">
        <v>2022</v>
      </c>
      <c r="C194" s="20" t="s">
        <v>121</v>
      </c>
      <c r="D194" s="30" t="s">
        <v>61</v>
      </c>
      <c r="E194" s="30" t="s">
        <v>100</v>
      </c>
      <c r="F194" s="30"/>
      <c r="G194" s="20">
        <v>211</v>
      </c>
      <c r="H194" s="20" t="s">
        <v>50</v>
      </c>
      <c r="I194" s="20" t="s">
        <v>122</v>
      </c>
      <c r="J194" s="3">
        <v>175.97104100000001</v>
      </c>
      <c r="K194" s="3">
        <v>-37.650075999999999</v>
      </c>
      <c r="L194" s="30" t="s">
        <v>116</v>
      </c>
      <c r="M194" s="31" t="b">
        <v>1</v>
      </c>
    </row>
    <row r="195" spans="1:13" x14ac:dyDescent="0.25">
      <c r="A195" s="27"/>
      <c r="B195" s="3">
        <v>2020</v>
      </c>
      <c r="C195" s="20" t="s">
        <v>119</v>
      </c>
      <c r="D195" s="30" t="s">
        <v>61</v>
      </c>
      <c r="E195" s="30" t="s">
        <v>100</v>
      </c>
      <c r="F195" s="30"/>
      <c r="G195" s="20"/>
      <c r="H195" s="20" t="s">
        <v>62</v>
      </c>
      <c r="I195" s="20" t="s">
        <v>123</v>
      </c>
      <c r="J195" s="3">
        <v>175.968591</v>
      </c>
      <c r="K195" s="3">
        <v>-37.649771999999999</v>
      </c>
      <c r="L195" s="30" t="s">
        <v>116</v>
      </c>
      <c r="M195" s="31" t="b">
        <v>1</v>
      </c>
    </row>
    <row r="196" spans="1:13" x14ac:dyDescent="0.25">
      <c r="A196" s="27"/>
      <c r="B196" s="3">
        <v>2021</v>
      </c>
      <c r="C196" s="20" t="s">
        <v>121</v>
      </c>
      <c r="D196" s="30" t="s">
        <v>61</v>
      </c>
      <c r="E196" s="30" t="s">
        <v>100</v>
      </c>
      <c r="F196" s="30"/>
      <c r="G196" s="20">
        <v>134</v>
      </c>
      <c r="H196" s="20" t="s">
        <v>50</v>
      </c>
      <c r="I196" s="20" t="s">
        <v>122</v>
      </c>
      <c r="J196" s="3">
        <v>175.970159</v>
      </c>
      <c r="K196" s="3">
        <v>-37.650185999999998</v>
      </c>
      <c r="L196" s="30" t="s">
        <v>115</v>
      </c>
      <c r="M196" s="31" t="b">
        <v>1</v>
      </c>
    </row>
    <row r="197" spans="1:13" x14ac:dyDescent="0.25">
      <c r="A197" s="27"/>
      <c r="B197" s="3">
        <v>2022</v>
      </c>
      <c r="C197" s="20" t="s">
        <v>120</v>
      </c>
      <c r="D197" s="30" t="s">
        <v>61</v>
      </c>
      <c r="E197" s="30" t="s">
        <v>101</v>
      </c>
      <c r="F197" s="30"/>
      <c r="G197" s="20">
        <v>164</v>
      </c>
      <c r="H197" s="20" t="s">
        <v>51</v>
      </c>
      <c r="I197" s="20" t="s">
        <v>122</v>
      </c>
      <c r="J197" s="3">
        <v>175.965845</v>
      </c>
      <c r="K197" s="3">
        <v>-37.646681999999998</v>
      </c>
      <c r="L197" s="30" t="s">
        <v>115</v>
      </c>
      <c r="M197" s="31" t="b">
        <v>1</v>
      </c>
    </row>
    <row r="198" spans="1:13" x14ac:dyDescent="0.25">
      <c r="A198" s="27"/>
      <c r="B198" s="3">
        <v>2021</v>
      </c>
      <c r="C198" s="20" t="s">
        <v>121</v>
      </c>
      <c r="D198" s="30" t="s">
        <v>61</v>
      </c>
      <c r="E198" s="30" t="s">
        <v>101</v>
      </c>
      <c r="F198" s="30"/>
      <c r="G198" s="20">
        <v>360</v>
      </c>
      <c r="H198" s="20" t="s">
        <v>51</v>
      </c>
      <c r="I198" s="20" t="s">
        <v>122</v>
      </c>
      <c r="J198" s="3">
        <v>175.96502699999999</v>
      </c>
      <c r="K198" s="3">
        <v>-37.645037000000002</v>
      </c>
      <c r="L198" s="30" t="s">
        <v>116</v>
      </c>
      <c r="M198" s="31" t="b">
        <v>1</v>
      </c>
    </row>
    <row r="199" spans="1:13" x14ac:dyDescent="0.25">
      <c r="A199" s="27"/>
      <c r="B199" s="3">
        <v>2021</v>
      </c>
      <c r="C199" s="20" t="s">
        <v>121</v>
      </c>
      <c r="D199" s="30" t="s">
        <v>61</v>
      </c>
      <c r="E199" s="30" t="s">
        <v>101</v>
      </c>
      <c r="F199" s="30"/>
      <c r="G199" s="20">
        <v>192</v>
      </c>
      <c r="H199" s="20" t="s">
        <v>51</v>
      </c>
      <c r="I199" s="20" t="s">
        <v>122</v>
      </c>
      <c r="J199" s="3">
        <v>175.96564900000001</v>
      </c>
      <c r="K199" s="3">
        <v>-37.646441000000003</v>
      </c>
      <c r="L199" s="30" t="s">
        <v>115</v>
      </c>
      <c r="M199" s="31" t="b">
        <v>1</v>
      </c>
    </row>
    <row r="200" spans="1:13" x14ac:dyDescent="0.25">
      <c r="A200" s="27"/>
      <c r="B200" s="3">
        <v>2019</v>
      </c>
      <c r="C200" s="20" t="s">
        <v>119</v>
      </c>
      <c r="D200" s="30" t="s">
        <v>61</v>
      </c>
      <c r="E200" s="30" t="s">
        <v>103</v>
      </c>
      <c r="F200" s="30"/>
      <c r="G200" s="20">
        <v>297</v>
      </c>
      <c r="H200" s="20" t="s">
        <v>53</v>
      </c>
      <c r="I200" s="20" t="s">
        <v>122</v>
      </c>
      <c r="J200" s="3">
        <v>175.92086800000001</v>
      </c>
      <c r="K200" s="3">
        <v>-37.60183</v>
      </c>
      <c r="L200" s="30" t="s">
        <v>117</v>
      </c>
      <c r="M200" s="31" t="b">
        <v>1</v>
      </c>
    </row>
    <row r="201" spans="1:13" x14ac:dyDescent="0.25">
      <c r="A201" s="27"/>
      <c r="B201" s="3">
        <v>2022</v>
      </c>
      <c r="C201" s="20" t="s">
        <v>121</v>
      </c>
      <c r="D201" s="30" t="s">
        <v>61</v>
      </c>
      <c r="E201" s="30" t="s">
        <v>49</v>
      </c>
      <c r="F201" s="30"/>
      <c r="G201" s="20">
        <v>118</v>
      </c>
      <c r="H201" s="20" t="s">
        <v>53</v>
      </c>
      <c r="I201" s="20" t="s">
        <v>122</v>
      </c>
      <c r="J201" s="3">
        <v>175.93049999999999</v>
      </c>
      <c r="K201" s="3">
        <v>-37.603290000000001</v>
      </c>
      <c r="L201" s="30" t="s">
        <v>116</v>
      </c>
      <c r="M201" s="31" t="b">
        <v>1</v>
      </c>
    </row>
    <row r="202" spans="1:13" x14ac:dyDescent="0.25">
      <c r="A202" s="27"/>
      <c r="B202" s="3">
        <v>2019</v>
      </c>
      <c r="C202" s="20" t="s">
        <v>121</v>
      </c>
      <c r="D202" s="30" t="s">
        <v>61</v>
      </c>
      <c r="E202" s="30" t="s">
        <v>49</v>
      </c>
      <c r="F202" s="30"/>
      <c r="G202" s="20"/>
      <c r="H202" s="20" t="s">
        <v>62</v>
      </c>
      <c r="I202" s="20" t="s">
        <v>123</v>
      </c>
      <c r="J202" s="3">
        <v>175.93175600000001</v>
      </c>
      <c r="K202" s="3">
        <v>-37.603397000000001</v>
      </c>
      <c r="L202" s="30" t="s">
        <v>115</v>
      </c>
      <c r="M202" s="31" t="b">
        <v>1</v>
      </c>
    </row>
    <row r="203" spans="1:13" x14ac:dyDescent="0.25">
      <c r="A203" s="27"/>
      <c r="B203" s="3">
        <v>2022</v>
      </c>
      <c r="C203" s="20" t="s">
        <v>120</v>
      </c>
      <c r="D203" s="30" t="s">
        <v>61</v>
      </c>
      <c r="E203" s="30" t="s">
        <v>49</v>
      </c>
      <c r="F203" s="30"/>
      <c r="G203" s="20">
        <v>76</v>
      </c>
      <c r="H203" s="20" t="s">
        <v>50</v>
      </c>
      <c r="I203" s="20" t="s">
        <v>122</v>
      </c>
      <c r="J203" s="3">
        <v>175.932681</v>
      </c>
      <c r="K203" s="3">
        <v>-37.603518999999999</v>
      </c>
      <c r="L203" s="30" t="s">
        <v>115</v>
      </c>
      <c r="M203" s="31" t="b">
        <v>1</v>
      </c>
    </row>
    <row r="204" spans="1:13" x14ac:dyDescent="0.25">
      <c r="A204" s="27"/>
      <c r="B204" s="3">
        <v>2019</v>
      </c>
      <c r="C204" s="20" t="s">
        <v>121</v>
      </c>
      <c r="D204" s="30" t="s">
        <v>61</v>
      </c>
      <c r="E204" s="30" t="s">
        <v>104</v>
      </c>
      <c r="F204" s="30"/>
      <c r="G204" s="20"/>
      <c r="H204" s="20" t="s">
        <v>62</v>
      </c>
      <c r="I204" s="20" t="s">
        <v>123</v>
      </c>
      <c r="J204" s="3">
        <v>175.91145599999999</v>
      </c>
      <c r="K204" s="3">
        <v>-37.566865999999997</v>
      </c>
      <c r="L204" s="30" t="s">
        <v>110</v>
      </c>
      <c r="M204" s="31" t="b">
        <v>1</v>
      </c>
    </row>
    <row r="205" spans="1:13" x14ac:dyDescent="0.25">
      <c r="A205" s="27"/>
      <c r="B205" s="3">
        <v>2021</v>
      </c>
      <c r="C205" s="20" t="s">
        <v>121</v>
      </c>
      <c r="D205" s="30" t="s">
        <v>61</v>
      </c>
      <c r="E205" s="30" t="s">
        <v>104</v>
      </c>
      <c r="F205" s="30"/>
      <c r="G205" s="20"/>
      <c r="H205" s="20" t="s">
        <v>62</v>
      </c>
      <c r="I205" s="20" t="s">
        <v>123</v>
      </c>
      <c r="J205" s="3">
        <v>175.911417</v>
      </c>
      <c r="K205" s="3">
        <v>-37.566941</v>
      </c>
      <c r="L205" s="30" t="s">
        <v>110</v>
      </c>
      <c r="M205" s="31" t="b">
        <v>1</v>
      </c>
    </row>
    <row r="206" spans="1:13" x14ac:dyDescent="0.25">
      <c r="A206" s="27"/>
      <c r="B206" s="3">
        <v>2020</v>
      </c>
      <c r="C206" s="20" t="s">
        <v>120</v>
      </c>
      <c r="D206" s="30" t="s">
        <v>61</v>
      </c>
      <c r="E206" s="30" t="s">
        <v>105</v>
      </c>
      <c r="F206" s="30"/>
      <c r="G206" s="20">
        <v>112</v>
      </c>
      <c r="H206" s="20" t="s">
        <v>52</v>
      </c>
      <c r="I206" s="20" t="s">
        <v>122</v>
      </c>
      <c r="J206" s="3">
        <v>175.95697000000001</v>
      </c>
      <c r="K206" s="3">
        <v>-37.630287000000003</v>
      </c>
      <c r="L206" s="30" t="s">
        <v>115</v>
      </c>
      <c r="M206" s="31" t="b">
        <v>1</v>
      </c>
    </row>
    <row r="207" spans="1:13" x14ac:dyDescent="0.25">
      <c r="A207" s="27"/>
      <c r="B207" s="3">
        <v>2021</v>
      </c>
      <c r="C207" s="20" t="s">
        <v>121</v>
      </c>
      <c r="D207" s="30" t="s">
        <v>61</v>
      </c>
      <c r="E207" s="30" t="s">
        <v>105</v>
      </c>
      <c r="F207" s="30"/>
      <c r="G207" s="20">
        <v>144</v>
      </c>
      <c r="H207" s="20" t="s">
        <v>52</v>
      </c>
      <c r="I207" s="20" t="s">
        <v>122</v>
      </c>
      <c r="J207" s="3">
        <v>175.95685700000001</v>
      </c>
      <c r="K207" s="3">
        <v>-37.630574000000003</v>
      </c>
      <c r="L207" s="30" t="s">
        <v>117</v>
      </c>
      <c r="M207" s="31" t="b">
        <v>1</v>
      </c>
    </row>
    <row r="208" spans="1:13" x14ac:dyDescent="0.25">
      <c r="A208" s="27"/>
      <c r="B208" s="3">
        <v>2021</v>
      </c>
      <c r="C208" s="20" t="s">
        <v>121</v>
      </c>
      <c r="D208" s="30" t="s">
        <v>61</v>
      </c>
      <c r="E208" s="30" t="s">
        <v>105</v>
      </c>
      <c r="F208" s="30"/>
      <c r="G208" s="20">
        <v>240</v>
      </c>
      <c r="H208" s="20" t="s">
        <v>52</v>
      </c>
      <c r="I208" s="20" t="s">
        <v>122</v>
      </c>
      <c r="J208" s="3">
        <v>175.95682500000001</v>
      </c>
      <c r="K208" s="3">
        <v>-37.631411</v>
      </c>
      <c r="L208" s="30" t="s">
        <v>116</v>
      </c>
      <c r="M208" s="31" t="b">
        <v>0</v>
      </c>
    </row>
    <row r="209" spans="1:13" x14ac:dyDescent="0.25">
      <c r="A209" s="27"/>
      <c r="B209" s="3">
        <v>2020</v>
      </c>
      <c r="C209" s="20" t="s">
        <v>120</v>
      </c>
      <c r="D209" s="30" t="s">
        <v>61</v>
      </c>
      <c r="E209" s="30" t="s">
        <v>54</v>
      </c>
      <c r="F209" s="30"/>
      <c r="G209" s="20"/>
      <c r="H209" s="20" t="s">
        <v>62</v>
      </c>
      <c r="I209" s="20" t="s">
        <v>123</v>
      </c>
      <c r="J209" s="3">
        <v>175.94673</v>
      </c>
      <c r="K209" s="3">
        <v>-37.612217000000001</v>
      </c>
      <c r="L209" s="30" t="s">
        <v>116</v>
      </c>
      <c r="M209" s="31" t="b">
        <v>1</v>
      </c>
    </row>
    <row r="210" spans="1:13" x14ac:dyDescent="0.25">
      <c r="A210" s="27"/>
      <c r="B210" s="3">
        <v>2020</v>
      </c>
      <c r="C210" s="20" t="s">
        <v>121</v>
      </c>
      <c r="D210" s="30" t="s">
        <v>61</v>
      </c>
      <c r="E210" s="30" t="s">
        <v>54</v>
      </c>
      <c r="F210" s="30"/>
      <c r="G210" s="20"/>
      <c r="H210" s="20" t="s">
        <v>62</v>
      </c>
      <c r="I210" s="20" t="s">
        <v>123</v>
      </c>
      <c r="J210" s="3">
        <v>175.94673299999999</v>
      </c>
      <c r="K210" s="3">
        <v>-37.612228999999999</v>
      </c>
      <c r="L210" s="30" t="s">
        <v>116</v>
      </c>
      <c r="M210" s="31" t="b">
        <v>1</v>
      </c>
    </row>
    <row r="211" spans="1:13" x14ac:dyDescent="0.25">
      <c r="A211" s="27"/>
      <c r="B211" s="3">
        <v>2019</v>
      </c>
      <c r="C211" s="20" t="s">
        <v>119</v>
      </c>
      <c r="D211" s="30" t="s">
        <v>61</v>
      </c>
      <c r="E211" s="30" t="s">
        <v>54</v>
      </c>
      <c r="F211" s="30"/>
      <c r="G211" s="20"/>
      <c r="H211" s="20" t="s">
        <v>62</v>
      </c>
      <c r="I211" s="20" t="s">
        <v>123</v>
      </c>
      <c r="J211" s="3">
        <v>175.946777</v>
      </c>
      <c r="K211" s="3">
        <v>-37.612239000000002</v>
      </c>
      <c r="L211" s="30" t="s">
        <v>116</v>
      </c>
      <c r="M211" s="31" t="b">
        <v>1</v>
      </c>
    </row>
    <row r="212" spans="1:13" x14ac:dyDescent="0.25">
      <c r="A212" s="27"/>
      <c r="B212" s="3">
        <v>2020</v>
      </c>
      <c r="C212" s="20" t="s">
        <v>121</v>
      </c>
      <c r="D212" s="30" t="s">
        <v>61</v>
      </c>
      <c r="E212" s="30" t="s">
        <v>54</v>
      </c>
      <c r="F212" s="30"/>
      <c r="G212" s="20"/>
      <c r="H212" s="20" t="s">
        <v>62</v>
      </c>
      <c r="I212" s="20" t="s">
        <v>123</v>
      </c>
      <c r="J212" s="3">
        <v>175.94675000000001</v>
      </c>
      <c r="K212" s="3">
        <v>-37.612248000000001</v>
      </c>
      <c r="L212" s="30" t="s">
        <v>116</v>
      </c>
      <c r="M212" s="31" t="b">
        <v>1</v>
      </c>
    </row>
    <row r="213" spans="1:13" x14ac:dyDescent="0.25">
      <c r="A213" s="27"/>
      <c r="B213" s="3">
        <v>2021</v>
      </c>
      <c r="C213" s="20" t="s">
        <v>121</v>
      </c>
      <c r="D213" s="30" t="s">
        <v>61</v>
      </c>
      <c r="E213" s="30" t="s">
        <v>54</v>
      </c>
      <c r="F213" s="30"/>
      <c r="G213" s="20">
        <v>124</v>
      </c>
      <c r="H213" s="20" t="s">
        <v>51</v>
      </c>
      <c r="I213" s="20" t="s">
        <v>122</v>
      </c>
      <c r="J213" s="3">
        <v>175.94614899999999</v>
      </c>
      <c r="K213" s="3">
        <v>-37.611269999999998</v>
      </c>
      <c r="L213" s="30" t="s">
        <v>116</v>
      </c>
      <c r="M213" s="31" t="b">
        <v>1</v>
      </c>
    </row>
    <row r="214" spans="1:13" x14ac:dyDescent="0.25">
      <c r="A214" s="27"/>
      <c r="B214" s="3">
        <v>2022</v>
      </c>
      <c r="C214" s="20" t="s">
        <v>119</v>
      </c>
      <c r="D214" s="30" t="s">
        <v>61</v>
      </c>
      <c r="E214" s="30" t="s">
        <v>54</v>
      </c>
      <c r="F214" s="30"/>
      <c r="G214" s="20">
        <v>245</v>
      </c>
      <c r="H214" s="20" t="s">
        <v>51</v>
      </c>
      <c r="I214" s="20" t="s">
        <v>122</v>
      </c>
      <c r="J214" s="3">
        <v>175.94555299999999</v>
      </c>
      <c r="K214" s="3">
        <v>-37.610321999999996</v>
      </c>
      <c r="L214" s="30" t="s">
        <v>116</v>
      </c>
      <c r="M214" s="31" t="b">
        <v>0</v>
      </c>
    </row>
    <row r="215" spans="1:13" x14ac:dyDescent="0.25">
      <c r="A215" s="27"/>
      <c r="B215" s="3">
        <v>2023</v>
      </c>
      <c r="C215" s="20" t="s">
        <v>120</v>
      </c>
      <c r="D215" s="30" t="s">
        <v>61</v>
      </c>
      <c r="E215" s="30" t="s">
        <v>106</v>
      </c>
      <c r="F215" s="30"/>
      <c r="G215" s="20"/>
      <c r="H215" s="20" t="s">
        <v>62</v>
      </c>
      <c r="I215" s="20" t="s">
        <v>123</v>
      </c>
      <c r="J215" s="3">
        <v>176.01588899999999</v>
      </c>
      <c r="K215" s="3">
        <v>-37.665666000000002</v>
      </c>
      <c r="L215" s="30" t="s">
        <v>110</v>
      </c>
      <c r="M215" s="31" t="b">
        <v>1</v>
      </c>
    </row>
    <row r="216" spans="1:13" x14ac:dyDescent="0.25">
      <c r="A216" s="27"/>
      <c r="B216" s="3">
        <v>2020</v>
      </c>
      <c r="C216" s="20" t="s">
        <v>120</v>
      </c>
      <c r="D216" s="30" t="s">
        <v>61</v>
      </c>
      <c r="E216" s="30" t="s">
        <v>106</v>
      </c>
      <c r="F216" s="30"/>
      <c r="G216" s="20">
        <v>290</v>
      </c>
      <c r="H216" s="20" t="s">
        <v>52</v>
      </c>
      <c r="I216" s="20" t="s">
        <v>122</v>
      </c>
      <c r="J216" s="3">
        <v>176.01822999999999</v>
      </c>
      <c r="K216" s="3">
        <v>-37.667450000000002</v>
      </c>
      <c r="L216" s="30" t="s">
        <v>116</v>
      </c>
      <c r="M216" s="31" t="b">
        <v>1</v>
      </c>
    </row>
    <row r="217" spans="1:13" x14ac:dyDescent="0.25">
      <c r="A217" s="27"/>
      <c r="B217" s="3">
        <v>2022</v>
      </c>
      <c r="C217" s="20" t="s">
        <v>121</v>
      </c>
      <c r="D217" s="30" t="s">
        <v>61</v>
      </c>
      <c r="E217" s="30" t="s">
        <v>106</v>
      </c>
      <c r="F217" s="30"/>
      <c r="G217" s="20"/>
      <c r="H217" s="20" t="s">
        <v>62</v>
      </c>
      <c r="I217" s="20" t="s">
        <v>123</v>
      </c>
      <c r="J217" s="3">
        <v>176.015895</v>
      </c>
      <c r="K217" s="3">
        <v>-37.665680000000002</v>
      </c>
      <c r="L217" s="30" t="s">
        <v>110</v>
      </c>
      <c r="M217" s="31" t="b">
        <v>1</v>
      </c>
    </row>
    <row r="218" spans="1:13" x14ac:dyDescent="0.25">
      <c r="A218" s="27"/>
      <c r="B218" s="3">
        <v>2021</v>
      </c>
      <c r="C218" s="20" t="s">
        <v>120</v>
      </c>
      <c r="D218" s="30" t="s">
        <v>61</v>
      </c>
      <c r="E218" s="30" t="s">
        <v>106</v>
      </c>
      <c r="F218" s="30"/>
      <c r="G218" s="20">
        <v>536</v>
      </c>
      <c r="H218" s="20" t="s">
        <v>52</v>
      </c>
      <c r="I218" s="20" t="s">
        <v>122</v>
      </c>
      <c r="J218" s="3">
        <v>176.020262</v>
      </c>
      <c r="K218" s="3">
        <v>-37.669001000000002</v>
      </c>
      <c r="L218" s="30" t="s">
        <v>116</v>
      </c>
      <c r="M218" s="31" t="b">
        <v>1</v>
      </c>
    </row>
    <row r="219" spans="1:13" x14ac:dyDescent="0.25">
      <c r="A219" s="27"/>
      <c r="B219" s="3">
        <v>2021</v>
      </c>
      <c r="C219" s="20" t="s">
        <v>121</v>
      </c>
      <c r="D219" s="30" t="s">
        <v>61</v>
      </c>
      <c r="E219" s="30" t="s">
        <v>106</v>
      </c>
      <c r="F219" s="30"/>
      <c r="G219" s="20"/>
      <c r="H219" s="20" t="s">
        <v>62</v>
      </c>
      <c r="I219" s="20" t="s">
        <v>123</v>
      </c>
      <c r="J219" s="3">
        <v>176.01586599999999</v>
      </c>
      <c r="K219" s="3">
        <v>-37.665652999999999</v>
      </c>
      <c r="L219" s="30" t="s">
        <v>110</v>
      </c>
      <c r="M219" s="31" t="b">
        <v>1</v>
      </c>
    </row>
    <row r="220" spans="1:13" x14ac:dyDescent="0.25">
      <c r="A220" s="27"/>
      <c r="B220" s="3">
        <v>2023</v>
      </c>
      <c r="C220" s="20" t="s">
        <v>121</v>
      </c>
      <c r="D220" s="30" t="s">
        <v>61</v>
      </c>
      <c r="E220" s="30" t="s">
        <v>106</v>
      </c>
      <c r="F220" s="30"/>
      <c r="G220" s="20"/>
      <c r="H220" s="20" t="s">
        <v>62</v>
      </c>
      <c r="I220" s="20" t="s">
        <v>123</v>
      </c>
      <c r="J220" s="3">
        <v>176.01580100000001</v>
      </c>
      <c r="K220" s="3">
        <v>-37.665595000000003</v>
      </c>
      <c r="L220" s="30" t="s">
        <v>110</v>
      </c>
      <c r="M220" s="31" t="b">
        <v>1</v>
      </c>
    </row>
    <row r="221" spans="1:13" x14ac:dyDescent="0.25">
      <c r="A221" s="27"/>
      <c r="B221" s="3">
        <v>2022</v>
      </c>
      <c r="C221" s="20" t="s">
        <v>118</v>
      </c>
      <c r="D221" s="30" t="s">
        <v>61</v>
      </c>
      <c r="E221" s="30" t="s">
        <v>106</v>
      </c>
      <c r="F221" s="30"/>
      <c r="G221" s="20">
        <v>373</v>
      </c>
      <c r="H221" s="20" t="s">
        <v>52</v>
      </c>
      <c r="I221" s="20" t="s">
        <v>122</v>
      </c>
      <c r="J221" s="3">
        <v>176.018868</v>
      </c>
      <c r="K221" s="3">
        <v>-37.667940000000002</v>
      </c>
      <c r="L221" s="30" t="s">
        <v>117</v>
      </c>
      <c r="M221" s="31" t="b">
        <v>1</v>
      </c>
    </row>
    <row r="222" spans="1:13" x14ac:dyDescent="0.25">
      <c r="A222" s="27"/>
      <c r="B222" s="3">
        <v>2021</v>
      </c>
      <c r="C222" s="20" t="s">
        <v>121</v>
      </c>
      <c r="D222" s="30" t="s">
        <v>61</v>
      </c>
      <c r="E222" s="30" t="s">
        <v>106</v>
      </c>
      <c r="F222" s="30"/>
      <c r="G222" s="20"/>
      <c r="H222" s="20" t="s">
        <v>62</v>
      </c>
      <c r="I222" s="20" t="s">
        <v>123</v>
      </c>
      <c r="J222" s="3">
        <v>176.01585600000001</v>
      </c>
      <c r="K222" s="3">
        <v>-37.665644</v>
      </c>
      <c r="L222" s="30" t="s">
        <v>110</v>
      </c>
      <c r="M222" s="31" t="b">
        <v>1</v>
      </c>
    </row>
    <row r="223" spans="1:13" x14ac:dyDescent="0.25">
      <c r="A223" s="27"/>
      <c r="B223" s="3">
        <v>2021</v>
      </c>
      <c r="C223" s="20" t="s">
        <v>120</v>
      </c>
      <c r="D223" s="30" t="s">
        <v>61</v>
      </c>
      <c r="E223" s="30" t="s">
        <v>106</v>
      </c>
      <c r="F223" s="30"/>
      <c r="G223" s="20"/>
      <c r="H223" s="20" t="s">
        <v>62</v>
      </c>
      <c r="I223" s="20" t="s">
        <v>123</v>
      </c>
      <c r="J223" s="3">
        <v>176.01588899999999</v>
      </c>
      <c r="K223" s="3">
        <v>-37.665666000000002</v>
      </c>
      <c r="L223" s="30" t="s">
        <v>110</v>
      </c>
      <c r="M223" s="31" t="b">
        <v>1</v>
      </c>
    </row>
    <row r="224" spans="1:13" x14ac:dyDescent="0.25">
      <c r="A224" s="27"/>
      <c r="B224" s="3">
        <v>2023</v>
      </c>
      <c r="C224" s="20" t="s">
        <v>121</v>
      </c>
      <c r="D224" s="30" t="s">
        <v>61</v>
      </c>
      <c r="E224" s="30" t="s">
        <v>106</v>
      </c>
      <c r="F224" s="30"/>
      <c r="G224" s="20"/>
      <c r="H224" s="20" t="s">
        <v>62</v>
      </c>
      <c r="I224" s="20" t="s">
        <v>123</v>
      </c>
      <c r="J224" s="3">
        <v>176.01585299999999</v>
      </c>
      <c r="K224" s="3">
        <v>-37.665650999999997</v>
      </c>
      <c r="L224" s="30" t="s">
        <v>110</v>
      </c>
      <c r="M224" s="31" t="b">
        <v>1</v>
      </c>
    </row>
    <row r="225" spans="1:13" x14ac:dyDescent="0.25">
      <c r="A225" s="27"/>
      <c r="B225" s="3">
        <v>2020</v>
      </c>
      <c r="C225" s="20" t="s">
        <v>121</v>
      </c>
      <c r="D225" s="30" t="s">
        <v>61</v>
      </c>
      <c r="E225" s="30" t="s">
        <v>106</v>
      </c>
      <c r="F225" s="30"/>
      <c r="G225" s="20"/>
      <c r="H225" s="20" t="s">
        <v>62</v>
      </c>
      <c r="I225" s="20" t="s">
        <v>123</v>
      </c>
      <c r="J225" s="3">
        <v>176.01587699999999</v>
      </c>
      <c r="K225" s="3">
        <v>-37.665658999999998</v>
      </c>
      <c r="L225" s="30" t="s">
        <v>110</v>
      </c>
      <c r="M225" s="31" t="b">
        <v>1</v>
      </c>
    </row>
    <row r="226" spans="1:13" x14ac:dyDescent="0.25">
      <c r="A226" s="27"/>
      <c r="B226" s="3">
        <v>2020</v>
      </c>
      <c r="C226" s="20" t="s">
        <v>119</v>
      </c>
      <c r="D226" s="30" t="s">
        <v>61</v>
      </c>
      <c r="E226" s="30" t="s">
        <v>106</v>
      </c>
      <c r="F226" s="30"/>
      <c r="G226" s="20">
        <v>684</v>
      </c>
      <c r="H226" s="20" t="s">
        <v>52</v>
      </c>
      <c r="I226" s="20" t="s">
        <v>122</v>
      </c>
      <c r="J226" s="3">
        <v>176.02129600000001</v>
      </c>
      <c r="K226" s="3">
        <v>-37.670048999999999</v>
      </c>
      <c r="L226" s="30" t="s">
        <v>115</v>
      </c>
      <c r="M226" s="31" t="b">
        <v>1</v>
      </c>
    </row>
    <row r="227" spans="1:13" x14ac:dyDescent="0.25">
      <c r="A227" s="27"/>
      <c r="B227" s="3">
        <v>2022</v>
      </c>
      <c r="C227" s="20" t="s">
        <v>121</v>
      </c>
      <c r="D227" s="30" t="s">
        <v>61</v>
      </c>
      <c r="E227" s="30" t="s">
        <v>106</v>
      </c>
      <c r="F227" s="30"/>
      <c r="G227" s="20">
        <v>456</v>
      </c>
      <c r="H227" s="20" t="s">
        <v>52</v>
      </c>
      <c r="I227" s="20" t="s">
        <v>122</v>
      </c>
      <c r="J227" s="3">
        <v>176.01967200000001</v>
      </c>
      <c r="K227" s="3">
        <v>-37.668542000000002</v>
      </c>
      <c r="L227" s="30" t="s">
        <v>116</v>
      </c>
      <c r="M227" s="31" t="b">
        <v>1</v>
      </c>
    </row>
    <row r="228" spans="1:13" x14ac:dyDescent="0.25">
      <c r="A228" s="27"/>
      <c r="B228" s="3">
        <v>2020</v>
      </c>
      <c r="C228" s="20" t="s">
        <v>120</v>
      </c>
      <c r="D228" s="30" t="s">
        <v>61</v>
      </c>
      <c r="E228" s="30" t="s">
        <v>106</v>
      </c>
      <c r="F228" s="30"/>
      <c r="G228" s="20"/>
      <c r="H228" s="20" t="s">
        <v>62</v>
      </c>
      <c r="I228" s="20" t="s">
        <v>123</v>
      </c>
      <c r="J228" s="3">
        <v>176.01568900000001</v>
      </c>
      <c r="K228" s="3">
        <v>-37.665517000000001</v>
      </c>
      <c r="L228" s="30" t="s">
        <v>115</v>
      </c>
      <c r="M228" s="31" t="b">
        <v>1</v>
      </c>
    </row>
    <row r="229" spans="1:13" x14ac:dyDescent="0.25">
      <c r="A229" s="27"/>
      <c r="B229" s="3">
        <v>2023</v>
      </c>
      <c r="C229" s="20" t="s">
        <v>121</v>
      </c>
      <c r="D229" s="30" t="s">
        <v>61</v>
      </c>
      <c r="E229" s="30" t="s">
        <v>106</v>
      </c>
      <c r="F229" s="30"/>
      <c r="G229" s="20"/>
      <c r="H229" s="20" t="s">
        <v>62</v>
      </c>
      <c r="I229" s="20" t="s">
        <v>123</v>
      </c>
      <c r="J229" s="3">
        <v>176.01592299999999</v>
      </c>
      <c r="K229" s="3">
        <v>-37.665695999999997</v>
      </c>
      <c r="L229" s="30" t="s">
        <v>110</v>
      </c>
      <c r="M229" s="31" t="b">
        <v>1</v>
      </c>
    </row>
    <row r="230" spans="1:13" x14ac:dyDescent="0.25">
      <c r="A230" s="27"/>
      <c r="B230" s="3">
        <v>2021</v>
      </c>
      <c r="C230" s="20" t="s">
        <v>121</v>
      </c>
      <c r="D230" s="30" t="s">
        <v>61</v>
      </c>
      <c r="E230" s="30" t="s">
        <v>106</v>
      </c>
      <c r="F230" s="30"/>
      <c r="G230" s="20"/>
      <c r="H230" s="20" t="s">
        <v>62</v>
      </c>
      <c r="I230" s="20" t="s">
        <v>123</v>
      </c>
      <c r="J230" s="3">
        <v>176.01585900000001</v>
      </c>
      <c r="K230" s="3">
        <v>-37.665644</v>
      </c>
      <c r="L230" s="30" t="s">
        <v>110</v>
      </c>
      <c r="M230" s="31" t="b">
        <v>1</v>
      </c>
    </row>
    <row r="231" spans="1:13" x14ac:dyDescent="0.25">
      <c r="A231" s="27"/>
      <c r="B231" s="3">
        <v>2021</v>
      </c>
      <c r="C231" s="20" t="s">
        <v>120</v>
      </c>
      <c r="D231" s="30" t="s">
        <v>61</v>
      </c>
      <c r="E231" s="30" t="s">
        <v>106</v>
      </c>
      <c r="F231" s="30"/>
      <c r="G231" s="20"/>
      <c r="H231" s="20" t="s">
        <v>62</v>
      </c>
      <c r="I231" s="20" t="s">
        <v>123</v>
      </c>
      <c r="J231" s="3">
        <v>176.015907</v>
      </c>
      <c r="K231" s="3">
        <v>-37.665678999999997</v>
      </c>
      <c r="L231" s="30" t="s">
        <v>110</v>
      </c>
      <c r="M231" s="31" t="b">
        <v>1</v>
      </c>
    </row>
    <row r="232" spans="1:13" x14ac:dyDescent="0.25">
      <c r="A232" s="27"/>
      <c r="B232" s="3">
        <v>2020</v>
      </c>
      <c r="C232" s="20" t="s">
        <v>121</v>
      </c>
      <c r="D232" s="30" t="s">
        <v>61</v>
      </c>
      <c r="E232" s="30" t="s">
        <v>106</v>
      </c>
      <c r="F232" s="30"/>
      <c r="G232" s="20"/>
      <c r="H232" s="20" t="s">
        <v>62</v>
      </c>
      <c r="I232" s="20" t="s">
        <v>123</v>
      </c>
      <c r="J232" s="3">
        <v>176.015863</v>
      </c>
      <c r="K232" s="3">
        <v>-37.665647</v>
      </c>
      <c r="L232" s="30" t="s">
        <v>110</v>
      </c>
      <c r="M232" s="31" t="b">
        <v>1</v>
      </c>
    </row>
    <row r="233" spans="1:13" x14ac:dyDescent="0.25">
      <c r="A233" s="27"/>
      <c r="B233" s="3">
        <v>2022</v>
      </c>
      <c r="C233" s="20" t="s">
        <v>121</v>
      </c>
      <c r="D233" s="30" t="s">
        <v>61</v>
      </c>
      <c r="E233" s="30" t="s">
        <v>106</v>
      </c>
      <c r="F233" s="30"/>
      <c r="G233" s="20"/>
      <c r="H233" s="20" t="s">
        <v>62</v>
      </c>
      <c r="I233" s="20" t="s">
        <v>123</v>
      </c>
      <c r="J233" s="3">
        <v>176.01590300000001</v>
      </c>
      <c r="K233" s="3">
        <v>-37.665686999999998</v>
      </c>
      <c r="L233" s="30" t="s">
        <v>110</v>
      </c>
      <c r="M233" s="31" t="b">
        <v>1</v>
      </c>
    </row>
    <row r="234" spans="1:13" x14ac:dyDescent="0.25">
      <c r="A234" s="27"/>
      <c r="B234" s="3">
        <v>2023</v>
      </c>
      <c r="C234" s="20" t="s">
        <v>121</v>
      </c>
      <c r="D234" s="30" t="s">
        <v>61</v>
      </c>
      <c r="E234" s="30" t="s">
        <v>106</v>
      </c>
      <c r="F234" s="30"/>
      <c r="G234" s="20"/>
      <c r="H234" s="20" t="s">
        <v>62</v>
      </c>
      <c r="I234" s="20" t="s">
        <v>123</v>
      </c>
      <c r="J234" s="3">
        <v>176.01580300000001</v>
      </c>
      <c r="K234" s="3">
        <v>-37.665590999999999</v>
      </c>
      <c r="L234" s="30" t="s">
        <v>115</v>
      </c>
      <c r="M234" s="31" t="b">
        <v>1</v>
      </c>
    </row>
    <row r="235" spans="1:13" x14ac:dyDescent="0.25">
      <c r="A235" s="27"/>
      <c r="B235" s="3">
        <v>2023</v>
      </c>
      <c r="C235" s="20" t="s">
        <v>121</v>
      </c>
      <c r="D235" s="30" t="s">
        <v>61</v>
      </c>
      <c r="E235" s="30" t="s">
        <v>106</v>
      </c>
      <c r="F235" s="30"/>
      <c r="G235" s="20"/>
      <c r="H235" s="20" t="s">
        <v>62</v>
      </c>
      <c r="I235" s="20" t="s">
        <v>123</v>
      </c>
      <c r="J235" s="3">
        <v>176.01592199999999</v>
      </c>
      <c r="K235" s="3">
        <v>-37.665694999999999</v>
      </c>
      <c r="L235" s="30" t="s">
        <v>110</v>
      </c>
      <c r="M235" s="31" t="b">
        <v>1</v>
      </c>
    </row>
    <row r="236" spans="1:13" x14ac:dyDescent="0.25">
      <c r="A236" s="27"/>
      <c r="B236" s="3">
        <v>2021</v>
      </c>
      <c r="C236" s="20" t="s">
        <v>120</v>
      </c>
      <c r="D236" s="30" t="s">
        <v>61</v>
      </c>
      <c r="E236" s="30" t="s">
        <v>106</v>
      </c>
      <c r="F236" s="30"/>
      <c r="G236" s="20"/>
      <c r="H236" s="20" t="s">
        <v>62</v>
      </c>
      <c r="I236" s="20" t="s">
        <v>123</v>
      </c>
      <c r="J236" s="3">
        <v>176.01591099999999</v>
      </c>
      <c r="K236" s="3">
        <v>-37.665685000000003</v>
      </c>
      <c r="L236" s="30" t="s">
        <v>110</v>
      </c>
      <c r="M236" s="31" t="b">
        <v>1</v>
      </c>
    </row>
    <row r="237" spans="1:13" x14ac:dyDescent="0.25">
      <c r="A237" s="27"/>
      <c r="B237" s="3">
        <v>2023</v>
      </c>
      <c r="C237" s="20" t="s">
        <v>121</v>
      </c>
      <c r="D237" s="30" t="s">
        <v>61</v>
      </c>
      <c r="E237" s="30" t="s">
        <v>106</v>
      </c>
      <c r="F237" s="30"/>
      <c r="G237" s="20">
        <v>243</v>
      </c>
      <c r="H237" s="20" t="s">
        <v>52</v>
      </c>
      <c r="I237" s="20" t="s">
        <v>122</v>
      </c>
      <c r="J237" s="3">
        <v>176.01782499999999</v>
      </c>
      <c r="K237" s="3">
        <v>-37.667149999999999</v>
      </c>
      <c r="L237" s="30" t="s">
        <v>116</v>
      </c>
      <c r="M237" s="31" t="b">
        <v>1</v>
      </c>
    </row>
    <row r="238" spans="1:13" x14ac:dyDescent="0.25">
      <c r="A238" s="27"/>
      <c r="B238" s="3">
        <v>2023</v>
      </c>
      <c r="C238" s="20" t="s">
        <v>120</v>
      </c>
      <c r="D238" s="30" t="s">
        <v>61</v>
      </c>
      <c r="E238" s="30" t="s">
        <v>106</v>
      </c>
      <c r="F238" s="30"/>
      <c r="G238" s="20"/>
      <c r="H238" s="20" t="s">
        <v>62</v>
      </c>
      <c r="I238" s="20" t="s">
        <v>123</v>
      </c>
      <c r="J238" s="3">
        <v>176.01590200000001</v>
      </c>
      <c r="K238" s="3">
        <v>-37.665681999999997</v>
      </c>
      <c r="L238" s="30" t="s">
        <v>110</v>
      </c>
      <c r="M238" s="31" t="b">
        <v>1</v>
      </c>
    </row>
    <row r="239" spans="1:13" x14ac:dyDescent="0.25">
      <c r="A239" s="27"/>
      <c r="B239" s="3">
        <v>2019</v>
      </c>
      <c r="C239" s="20" t="s">
        <v>120</v>
      </c>
      <c r="D239" s="30" t="s">
        <v>61</v>
      </c>
      <c r="E239" s="30"/>
      <c r="F239" s="30" t="s">
        <v>75</v>
      </c>
      <c r="G239" s="20">
        <v>253</v>
      </c>
      <c r="H239" s="20"/>
      <c r="I239" s="20" t="s">
        <v>122</v>
      </c>
      <c r="J239" s="3">
        <v>175.911102</v>
      </c>
      <c r="K239" s="3">
        <v>-37.587291999999998</v>
      </c>
      <c r="L239" s="30" t="s">
        <v>115</v>
      </c>
      <c r="M239" s="31" t="b">
        <v>1</v>
      </c>
    </row>
  </sheetData>
  <mergeCells count="1">
    <mergeCell ref="B5:M5"/>
  </mergeCells>
  <phoneticPr fontId="3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Data1</vt:lpstr>
      <vt:lpstr>Factors</vt:lpstr>
      <vt:lpstr>Locations 2009-18</vt:lpstr>
      <vt:lpstr>Locations 2019-23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2024-07-22T01:40:14Z</dcterms:created>
  <dcterms:modified xsi:type="dcterms:W3CDTF">2024-07-22T04:57:32Z</dcterms:modified>
  <cp:contentStatus/>
</cp:coreProperties>
</file>