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UDFP1\Users$\chrisha\Desktop\"/>
    </mc:Choice>
  </mc:AlternateContent>
  <xr:revisionPtr revIDLastSave="0" documentId="8_{99E5C1BA-D6C8-4060-A4AD-92377F48586F}" xr6:coauthVersionLast="45" xr6:coauthVersionMax="45" xr10:uidLastSave="{00000000-0000-0000-0000-000000000000}"/>
  <bookViews>
    <workbookView xWindow="-120" yWindow="-120" windowWidth="29040" windowHeight="15840" xr2:uid="{DE8074A1-39A2-45B9-97CA-DAB0BC7DE24A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5" i="1" l="1"/>
  <c r="AG5" i="1"/>
  <c r="AE5" i="1"/>
  <c r="AI4" i="1"/>
  <c r="AG4" i="1"/>
  <c r="AJ4" i="1" s="1"/>
  <c r="AE4" i="1"/>
  <c r="AI3" i="1"/>
  <c r="AG3" i="1"/>
  <c r="AE3" i="1"/>
</calcChain>
</file>

<file path=xl/sharedStrings.xml><?xml version="1.0" encoding="utf-8"?>
<sst xmlns="http://schemas.openxmlformats.org/spreadsheetml/2006/main" count="74" uniqueCount="49">
  <si>
    <t>Unique Id - next number 2013</t>
  </si>
  <si>
    <t>SH</t>
  </si>
  <si>
    <t>Reference Station</t>
  </si>
  <si>
    <t>Start RP</t>
  </si>
  <si>
    <t>End RP</t>
  </si>
  <si>
    <t>Side</t>
  </si>
  <si>
    <t>Shaded</t>
  </si>
  <si>
    <t>Tree Height (approx)</t>
  </si>
  <si>
    <t>Road Reserve or Private</t>
  </si>
  <si>
    <t>Inspection date</t>
  </si>
  <si>
    <t>Inspector</t>
  </si>
  <si>
    <t>Type of Tree (if Known)</t>
  </si>
  <si>
    <t>2021/24 Annual Plan Priority</t>
  </si>
  <si>
    <t>2020/21 Annual Plan Priority</t>
  </si>
  <si>
    <t>August 2019 Priorty</t>
  </si>
  <si>
    <t>18 July 2018 Priorty</t>
  </si>
  <si>
    <t>Inspection comments</t>
  </si>
  <si>
    <t>Complaint</t>
  </si>
  <si>
    <t>Unbalanced tree</t>
  </si>
  <si>
    <t>preventative</t>
  </si>
  <si>
    <t>Bank/Slope</t>
  </si>
  <si>
    <t>TREIS Incident</t>
  </si>
  <si>
    <t>Overgrown for environment</t>
  </si>
  <si>
    <t>Erroision Visable</t>
  </si>
  <si>
    <t>1 lane effected</t>
  </si>
  <si>
    <t>2 lanes effected</t>
  </si>
  <si>
    <t>Power Line Interferance</t>
  </si>
  <si>
    <t>Errosion Subsceptable</t>
  </si>
  <si>
    <t>Rough Order of Costs July 2018</t>
  </si>
  <si>
    <t>SH Classification</t>
  </si>
  <si>
    <t>Class Score</t>
  </si>
  <si>
    <t>Shading</t>
  </si>
  <si>
    <t>Shading Score</t>
  </si>
  <si>
    <t>Safety</t>
  </si>
  <si>
    <t>Safety Score</t>
  </si>
  <si>
    <t>Final Score</t>
  </si>
  <si>
    <t>Comments</t>
  </si>
  <si>
    <t>Pictures</t>
  </si>
  <si>
    <t>Left</t>
  </si>
  <si>
    <t>Private</t>
  </si>
  <si>
    <t>POPLAR</t>
  </si>
  <si>
    <t>Low Priority, No change in condition or health</t>
  </si>
  <si>
    <t>National</t>
  </si>
  <si>
    <t>Right</t>
  </si>
  <si>
    <t>Unknown</t>
  </si>
  <si>
    <t>TALL</t>
  </si>
  <si>
    <t>PINE</t>
  </si>
  <si>
    <t>Removed</t>
  </si>
  <si>
    <t>GUM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</si>
</sst>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 applyProtection="1">
      <alignment vertical="center"/>
      <protection locked="0"/>
    </xf>
    <xf numFmtId="0" fontId="1" fillId="2" borderId="1" xfId="1" applyBorder="1" applyAlignment="1">
      <alignment vertical="center"/>
    </xf>
    <xf numFmtId="0" fontId="1" fillId="2" borderId="1" xfId="1" applyBorder="1" applyAlignment="1">
      <alignment horizontal="center" vertical="center"/>
    </xf>
    <xf numFmtId="0" fontId="1" fillId="2" borderId="1" xfId="1" applyBorder="1" applyAlignment="1">
      <alignment vertical="center" wrapText="1"/>
    </xf>
    <xf numFmtId="0" fontId="1" fillId="2" borderId="1" xfId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ha\AppData\Local\Microsoft\Windows\INetCache\Content.Outlook\KJ7CRUST\Master%20Hazard%20Tree%20Regi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Setup"/>
      <sheetName val="Priority Cost"/>
      <sheetName val="HAZARD TREES"/>
      <sheetName val="Stratgety"/>
      <sheetName val="WILDING TREES"/>
      <sheetName val="Config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National</v>
          </cell>
          <cell r="B2">
            <v>100</v>
          </cell>
          <cell r="E2" t="str">
            <v>Full shade</v>
          </cell>
          <cell r="F2">
            <v>100</v>
          </cell>
          <cell r="I2" t="str">
            <v>Extreme</v>
          </cell>
          <cell r="J2">
            <v>100</v>
          </cell>
        </row>
        <row r="3">
          <cell r="A3" t="str">
            <v>Regional</v>
          </cell>
          <cell r="B3">
            <v>80</v>
          </cell>
          <cell r="E3" t="str">
            <v>Part Shade</v>
          </cell>
          <cell r="F3">
            <v>70</v>
          </cell>
          <cell r="I3" t="str">
            <v>High</v>
          </cell>
          <cell r="J3">
            <v>70</v>
          </cell>
        </row>
        <row r="4">
          <cell r="A4" t="str">
            <v>Arterial</v>
          </cell>
          <cell r="B4">
            <v>60</v>
          </cell>
          <cell r="E4" t="str">
            <v>Intermittent</v>
          </cell>
          <cell r="F4">
            <v>30</v>
          </cell>
          <cell r="I4" t="str">
            <v>Medium</v>
          </cell>
          <cell r="J4">
            <v>50</v>
          </cell>
        </row>
        <row r="5">
          <cell r="A5" t="str">
            <v>Primary Collector</v>
          </cell>
          <cell r="B5">
            <v>30</v>
          </cell>
          <cell r="E5" t="str">
            <v>None</v>
          </cell>
          <cell r="F5">
            <v>0</v>
          </cell>
          <cell r="I5" t="str">
            <v>Low</v>
          </cell>
          <cell r="J5">
            <v>25</v>
          </cell>
        </row>
        <row r="6">
          <cell r="A6" t="str">
            <v>Secondary Collector</v>
          </cell>
          <cell r="B6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99883-653D-4E8A-8383-357836FA1B06}">
  <dimension ref="A1:AO5"/>
  <sheetViews>
    <sheetView tabSelected="1" workbookViewId="0"/>
  </sheetViews>
  <sheetFormatPr defaultColWidth="9.28515625" defaultRowHeight="15" x14ac:dyDescent="0.25"/>
  <cols>
    <col min="1" max="1" width="8.28515625" bestFit="1" customWidth="1"/>
    <col min="2" max="2" width="3.28515625" bestFit="1" customWidth="1"/>
    <col min="3" max="3" width="9" bestFit="1" customWidth="1"/>
    <col min="4" max="4" width="7.85546875" bestFit="1" customWidth="1"/>
    <col min="5" max="5" width="7" bestFit="1" customWidth="1"/>
    <col min="6" max="6" width="5.5703125" bestFit="1" customWidth="1"/>
    <col min="7" max="7" width="9.42578125" bestFit="1" customWidth="1"/>
    <col min="8" max="8" width="8.5703125" bestFit="1" customWidth="1"/>
    <col min="9" max="9" width="8.140625" bestFit="1" customWidth="1"/>
    <col min="10" max="10" width="9.140625" bestFit="1" customWidth="1"/>
    <col min="12" max="12" width="8" bestFit="1" customWidth="1"/>
    <col min="13" max="13" width="7.85546875" bestFit="1" customWidth="1"/>
    <col min="14" max="16" width="42.42578125" bestFit="1" customWidth="1"/>
    <col min="17" max="17" width="9.140625" bestFit="1" customWidth="1"/>
    <col min="18" max="18" width="8.28515625" bestFit="1" customWidth="1"/>
    <col min="20" max="20" width="9" bestFit="1" customWidth="1"/>
    <col min="21" max="21" width="8.85546875" bestFit="1" customWidth="1"/>
    <col min="22" max="22" width="8.28515625" bestFit="1" customWidth="1"/>
    <col min="23" max="23" width="8.140625" bestFit="1" customWidth="1"/>
    <col min="24" max="24" width="8.85546875" bestFit="1" customWidth="1"/>
    <col min="25" max="26" width="8.5703125" bestFit="1" customWidth="1"/>
    <col min="27" max="27" width="8.85546875" bestFit="1" customWidth="1"/>
    <col min="28" max="28" width="9" bestFit="1" customWidth="1"/>
    <col min="29" max="29" width="8.85546875" bestFit="1" customWidth="1"/>
    <col min="30" max="30" width="9.140625" bestFit="1" customWidth="1"/>
    <col min="31" max="31" width="5.85546875" bestFit="1" customWidth="1"/>
    <col min="32" max="33" width="8" bestFit="1" customWidth="1"/>
    <col min="34" max="35" width="6.5703125" bestFit="1" customWidth="1"/>
    <col min="36" max="36" width="5.85546875" bestFit="1" customWidth="1"/>
    <col min="37" max="37" width="9" bestFit="1" customWidth="1"/>
    <col min="38" max="38" width="8.140625" bestFit="1" customWidth="1"/>
  </cols>
  <sheetData>
    <row r="1" spans="1:41" ht="60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4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6" t="s">
        <v>35</v>
      </c>
      <c r="AK1" s="5" t="s">
        <v>36</v>
      </c>
      <c r="AL1" s="5" t="s">
        <v>37</v>
      </c>
      <c r="AM1" s="5"/>
      <c r="AN1" s="5"/>
      <c r="AO1" s="5"/>
    </row>
    <row r="2" spans="1:41" x14ac:dyDescent="0.25">
      <c r="A2" s="7">
        <v>1095</v>
      </c>
      <c r="B2" s="8">
        <v>1</v>
      </c>
      <c r="C2" s="8">
        <v>667</v>
      </c>
      <c r="D2" s="7">
        <v>6.86</v>
      </c>
      <c r="E2" s="7">
        <v>6.9</v>
      </c>
      <c r="F2" s="8" t="s">
        <v>38</v>
      </c>
      <c r="G2" s="8"/>
      <c r="H2" s="7"/>
      <c r="I2" s="9" t="s">
        <v>39</v>
      </c>
      <c r="J2" s="8"/>
      <c r="K2" s="8"/>
      <c r="L2" s="7" t="s">
        <v>40</v>
      </c>
      <c r="M2" s="7"/>
      <c r="N2" s="7" t="s">
        <v>41</v>
      </c>
      <c r="O2" s="7" t="s">
        <v>41</v>
      </c>
      <c r="P2" s="7" t="s">
        <v>41</v>
      </c>
      <c r="Q2" s="10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1" t="s">
        <v>42</v>
      </c>
      <c r="AE2" s="7">
        <v>100</v>
      </c>
      <c r="AF2" s="7"/>
      <c r="AG2" s="7">
        <v>0</v>
      </c>
      <c r="AH2" s="7"/>
      <c r="AI2" s="7">
        <v>0</v>
      </c>
      <c r="AJ2" s="7">
        <v>10</v>
      </c>
      <c r="AK2" s="7"/>
      <c r="AL2" s="7"/>
      <c r="AM2" s="7"/>
      <c r="AN2" s="7"/>
      <c r="AO2" s="7"/>
    </row>
    <row r="3" spans="1:41" ht="15" customHeight="1" x14ac:dyDescent="0.25">
      <c r="A3" s="12">
        <v>1096</v>
      </c>
      <c r="B3" s="13">
        <v>1</v>
      </c>
      <c r="C3" s="13">
        <v>667</v>
      </c>
      <c r="D3" s="12">
        <v>6.9539999999999997</v>
      </c>
      <c r="E3" s="12"/>
      <c r="F3" s="13" t="s">
        <v>43</v>
      </c>
      <c r="G3" s="13" t="s">
        <v>44</v>
      </c>
      <c r="H3" s="12" t="s">
        <v>45</v>
      </c>
      <c r="I3" s="12" t="s">
        <v>39</v>
      </c>
      <c r="J3" s="13"/>
      <c r="K3" s="13"/>
      <c r="L3" s="12" t="s">
        <v>46</v>
      </c>
      <c r="M3" s="12"/>
      <c r="N3" s="12" t="s">
        <v>47</v>
      </c>
      <c r="O3" s="12" t="s">
        <v>41</v>
      </c>
      <c r="P3" s="12" t="s">
        <v>41</v>
      </c>
      <c r="Q3" s="14" t="s">
        <v>47</v>
      </c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5" t="s">
        <v>42</v>
      </c>
      <c r="AE3" s="12">
        <f>IFERROR(VLOOKUP(AD3,[1]Config!$A$2:$B$6,2,FALSE),0)</f>
        <v>100</v>
      </c>
      <c r="AF3" s="12"/>
      <c r="AG3" s="12">
        <f>IFERROR(VLOOKUP(AF3,[1]Config!$E$2:$F$5,2,FALSE),0)</f>
        <v>0</v>
      </c>
      <c r="AH3" s="12"/>
      <c r="AI3" s="12">
        <f>IFERROR(VLOOKUP(AH3,[1]Config!$I$2:$J$5,2,FALSE),0)</f>
        <v>0</v>
      </c>
      <c r="AJ3" s="12"/>
      <c r="AK3" s="12"/>
      <c r="AL3" s="12"/>
      <c r="AM3" s="12"/>
      <c r="AN3" s="12"/>
      <c r="AO3" s="12"/>
    </row>
    <row r="4" spans="1:41" x14ac:dyDescent="0.25">
      <c r="A4" s="7">
        <v>1098</v>
      </c>
      <c r="B4" s="8">
        <v>1</v>
      </c>
      <c r="C4" s="16">
        <v>667</v>
      </c>
      <c r="D4" s="7">
        <v>7.2489999999999997</v>
      </c>
      <c r="E4" s="7"/>
      <c r="F4" s="8" t="s">
        <v>38</v>
      </c>
      <c r="G4" s="8" t="s">
        <v>44</v>
      </c>
      <c r="H4" s="7" t="s">
        <v>45</v>
      </c>
      <c r="I4" s="9" t="s">
        <v>39</v>
      </c>
      <c r="J4" s="8"/>
      <c r="K4" s="8"/>
      <c r="L4" s="7" t="s">
        <v>46</v>
      </c>
      <c r="M4" s="7"/>
      <c r="N4" s="7" t="s">
        <v>41</v>
      </c>
      <c r="O4" s="7" t="s">
        <v>41</v>
      </c>
      <c r="P4" s="7" t="s">
        <v>41</v>
      </c>
      <c r="Q4" s="10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11" t="s">
        <v>42</v>
      </c>
      <c r="AE4" s="7">
        <f>IFERROR(VLOOKUP(AD4,[1]Config!$A$2:$B$6,2,FALSE),0)</f>
        <v>100</v>
      </c>
      <c r="AF4" s="7"/>
      <c r="AG4" s="7">
        <f>IFERROR(VLOOKUP(AF4,[1]Config!$E$2:$F$5,2,FALSE),0)</f>
        <v>0</v>
      </c>
      <c r="AH4" s="7"/>
      <c r="AI4" s="7">
        <f>IFERROR(VLOOKUP(AH4,[1]Config!$I$2:$J$5,2,FALSE),0)</f>
        <v>0</v>
      </c>
      <c r="AJ4" s="7">
        <f>(AE4*0.1) + (AG4*0.2) + (AI4 * 0.7)+SUM(R4:AB4)</f>
        <v>10</v>
      </c>
      <c r="AK4" s="7"/>
      <c r="AL4" s="7"/>
      <c r="AM4" s="7"/>
      <c r="AN4" s="7"/>
      <c r="AO4" s="7"/>
    </row>
    <row r="5" spans="1:41" ht="15" customHeight="1" x14ac:dyDescent="0.25">
      <c r="A5" s="12">
        <v>1097</v>
      </c>
      <c r="B5" s="13">
        <v>1</v>
      </c>
      <c r="C5" s="13">
        <v>667</v>
      </c>
      <c r="D5" s="12">
        <v>7.2489999999999997</v>
      </c>
      <c r="E5" s="12"/>
      <c r="F5" s="13" t="s">
        <v>43</v>
      </c>
      <c r="G5" s="13" t="s">
        <v>44</v>
      </c>
      <c r="H5" s="12" t="s">
        <v>45</v>
      </c>
      <c r="I5" s="12" t="s">
        <v>39</v>
      </c>
      <c r="J5" s="13"/>
      <c r="K5" s="13"/>
      <c r="L5" s="12" t="s">
        <v>48</v>
      </c>
      <c r="M5" s="12"/>
      <c r="N5" s="12" t="s">
        <v>47</v>
      </c>
      <c r="O5" s="12" t="s">
        <v>41</v>
      </c>
      <c r="P5" s="12" t="s">
        <v>41</v>
      </c>
      <c r="Q5" s="14" t="s">
        <v>47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5" t="s">
        <v>42</v>
      </c>
      <c r="AE5" s="12">
        <f>IFERROR(VLOOKUP(AD5,[1]Config!$A$2:$B$6,2,FALSE),0)</f>
        <v>100</v>
      </c>
      <c r="AF5" s="12"/>
      <c r="AG5" s="12">
        <f>IFERROR(VLOOKUP(AF5,[1]Config!$E$2:$F$5,2,FALSE),0)</f>
        <v>0</v>
      </c>
      <c r="AH5" s="12"/>
      <c r="AI5" s="12">
        <f>IFERROR(VLOOKUP(AH5,[1]Config!$I$2:$J$5,2,FALSE),0)</f>
        <v>0</v>
      </c>
      <c r="AJ5" s="12"/>
      <c r="AK5" s="12"/>
      <c r="AL5" s="12"/>
      <c r="AM5" s="12"/>
      <c r="AN5" s="12"/>
      <c r="AO5" s="12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211F7A5-5774-493D-B88C-9B464B5CDC6D}">
          <x14:formula1>
            <xm:f>'[Master Hazard Tree Register.xlsx]Config'!#REF!</xm:f>
          </x14:formula1>
          <xm:sqref>AF3:AF5</xm:sqref>
        </x14:dataValidation>
        <x14:dataValidation type="list" allowBlank="1" showInputMessage="1" showErrorMessage="1" xr:uid="{99C8030D-A36C-429F-80EF-A1A154C55E56}">
          <x14:formula1>
            <xm:f>'[Master Hazard Tree Register.xlsx]Config'!#REF!</xm:f>
          </x14:formula1>
          <xm:sqref>AH3:AH5</xm:sqref>
        </x14:dataValidation>
        <x14:dataValidation type="list" allowBlank="1" showInputMessage="1" showErrorMessage="1" xr:uid="{AA971AAB-09C0-4989-BD6D-C3049A7921F2}">
          <x14:formula1>
            <xm:f>'[Master Hazard Tree Register.xlsx]Config'!#REF!</xm:f>
          </x14:formula1>
          <xm:sqref>AD3:AD5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 Transport Agency</dc:creator>
  <dcterms:created xsi:type="dcterms:W3CDTF">2020-11-13T03:10:18Z</dcterms:created>
  <dcterms:modified xsi:type="dcterms:W3CDTF">2020-11-13T03:11:40Z</dcterms:modified>
</cp:coreProperties>
</file>