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fp1\users$\kendram\Documents\"/>
    </mc:Choice>
  </mc:AlternateContent>
  <xr:revisionPtr revIDLastSave="0" documentId="8_{A7676DDF-8E08-4317-8F75-847FF3480FDD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Cover sheet" sheetId="5" r:id="rId1"/>
    <sheet name="Data1" sheetId="4" r:id="rId2"/>
    <sheet name="Map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D10" i="4" l="1"/>
  <c r="C10" i="4"/>
</calcChain>
</file>

<file path=xl/sharedStrings.xml><?xml version="1.0" encoding="utf-8"?>
<sst xmlns="http://schemas.openxmlformats.org/spreadsheetml/2006/main" count="112" uniqueCount="78">
  <si>
    <t>Total</t>
  </si>
  <si>
    <t>Request:</t>
  </si>
  <si>
    <t>Report produced by:</t>
  </si>
  <si>
    <t>Requester:</t>
  </si>
  <si>
    <t>Source database:</t>
  </si>
  <si>
    <t>Peer reviewed by:</t>
  </si>
  <si>
    <t xml:space="preserve">For further information, please contact </t>
  </si>
  <si>
    <t>StatisticalAnalysis@nzta.govt.nz</t>
  </si>
  <si>
    <t>Crash factor</t>
  </si>
  <si>
    <t>Alcohol</t>
  </si>
  <si>
    <t>Disabled, old age or illness</t>
  </si>
  <si>
    <t>Failed to give way or stop</t>
  </si>
  <si>
    <t>Fatigue</t>
  </si>
  <si>
    <t>Incorrect lanes or position</t>
  </si>
  <si>
    <t>Miscellaneous factors</t>
  </si>
  <si>
    <t>Overtaking</t>
  </si>
  <si>
    <t>Pedestrian factors</t>
  </si>
  <si>
    <t>Poor handling</t>
  </si>
  <si>
    <t>Poor judgement</t>
  </si>
  <si>
    <t>Poor observation</t>
  </si>
  <si>
    <t>Position on Road</t>
  </si>
  <si>
    <t>Road factors</t>
  </si>
  <si>
    <t>Travel Speed</t>
  </si>
  <si>
    <t>Vehicle factors</t>
  </si>
  <si>
    <t>Weather</t>
  </si>
  <si>
    <t>Factors are counted once against a crash - i.e. two fatigued drivers count as one fatigue crash factor.</t>
  </si>
  <si>
    <t>Because a crash may have multiple factors there will be more total factors than crashes resulting in factors totalling more than 100% of all crashes</t>
  </si>
  <si>
    <t>Count is the number of crashes where that factor was a contributing factor to the crash. The Total is the sum of all the factors contributing to crashes.</t>
  </si>
  <si>
    <t>The number in the circle is the number of crashes on that section of highway.</t>
  </si>
  <si>
    <t>This information must be read in conjunction with the Caveats on the first page of this spreadsheet</t>
  </si>
  <si>
    <t>2019*</t>
  </si>
  <si>
    <t xml:space="preserve">CAS will group crashes that are near each other depending on the zoom level of the map. </t>
  </si>
  <si>
    <t>This should not be interpreted as where crash hotspots are.</t>
  </si>
  <si>
    <t>OIA-6431 Cherie Howie</t>
  </si>
  <si>
    <t>Cherie Howie</t>
  </si>
  <si>
    <t>CAS</t>
  </si>
  <si>
    <t>I would like to request the following:
Details of vehicle crash fatalities on State Highway 1 between Warkworth and Whāngārei in the 2016, 2017, 2018 and 2019 calendar years.
This information should be broken down by date of crash and include the following:
- The name/s of those killed in each crash (and their ages and where they're from, if available)
- The location of each crash (as all will be SH1 please provide the closest cross roads to each crash).
I think this request will relate to two districts - Northland and Waitematā.</t>
  </si>
  <si>
    <t>Map of 2016-2019* fatal crashes on SH 1N between Warkworth and Whangārei</t>
  </si>
  <si>
    <t>* 2019 data is incomplete and is current from CAS as at 20/02/2020</t>
  </si>
  <si>
    <t>Paul Phipps (Data Services)</t>
  </si>
  <si>
    <t xml:space="preserve">Crash road </t>
  </si>
  <si>
    <t xml:space="preserve">Side road </t>
  </si>
  <si>
    <t>SCHISKA ROAD</t>
  </si>
  <si>
    <t>SH 1N</t>
  </si>
  <si>
    <t>MAUNGAKARAMEA ROAD</t>
  </si>
  <si>
    <t>BROOKS ROAD</t>
  </si>
  <si>
    <t>WAIMANU ROAD</t>
  </si>
  <si>
    <t>LOVERS LANE N</t>
  </si>
  <si>
    <t>HOTEO RIV BR</t>
  </si>
  <si>
    <t>SPRINGFIELD ROAD</t>
  </si>
  <si>
    <t>PRESCOTT ROAD</t>
  </si>
  <si>
    <t>FALLS BR</t>
  </si>
  <si>
    <t>RIVER ROAD</t>
  </si>
  <si>
    <t>THE BRAIGH</t>
  </si>
  <si>
    <t>FINLAYSON BROOK ROAD</t>
  </si>
  <si>
    <t>TE HANA RAIL OBR</t>
  </si>
  <si>
    <t>ORUAWHARO ROAD</t>
  </si>
  <si>
    <t>FLYGER ROAD</t>
  </si>
  <si>
    <t>KATETOKE STM BR</t>
  </si>
  <si>
    <t>MARUSUMI ROAD</t>
  </si>
  <si>
    <t>ONERIRI ROAD</t>
  </si>
  <si>
    <t>MAUNU ROAD</t>
  </si>
  <si>
    <t>TOTARA ROAD</t>
  </si>
  <si>
    <t>SH 15</t>
  </si>
  <si>
    <t>BOSHER ROAD</t>
  </si>
  <si>
    <t>CROWTHER ROAD</t>
  </si>
  <si>
    <t>MANGAPAI ROAD</t>
  </si>
  <si>
    <t>CENTENNIAL PARK ROAD</t>
  </si>
  <si>
    <t>Table1: Fatal crashes and deaths on SH 1N between Warkworth and Whangārei</t>
  </si>
  <si>
    <t>Table 2: Factors contributing to 2016-2019* fatal crashes on SH 1N between Warkworth and Whangārei</t>
  </si>
  <si>
    <t>Table 3: Road and Side road of 2016-2019* fatal crashes on SH 1N between Warkworth and Whangārei</t>
  </si>
  <si>
    <t>James Eden (Data Services)</t>
  </si>
  <si>
    <t>The colours around the circle show the proportion of crashes of different severities - see legend below.</t>
  </si>
  <si>
    <t>Where there are individual crashes that are not grouped, they show as single pin - see legend below.</t>
  </si>
  <si>
    <t>Fatal Crashes</t>
  </si>
  <si>
    <t>Deaths</t>
  </si>
  <si>
    <t>Year</t>
  </si>
  <si>
    <t>Number of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</si>
</sst>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0" fontId="24" fillId="33" borderId="1" xfId="0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0" fontId="25" fillId="0" borderId="0" xfId="3" applyFont="1"/>
    <xf numFmtId="0" fontId="26" fillId="0" borderId="0" xfId="3" quotePrefix="1" applyFont="1"/>
    <xf numFmtId="0" fontId="26" fillId="0" borderId="0" xfId="3" applyFont="1"/>
    <xf numFmtId="0" fontId="26" fillId="0" borderId="0" xfId="0" applyFont="1" applyAlignment="1">
      <alignment horizontal="left" vertical="center" indent="2"/>
    </xf>
    <xf numFmtId="0" fontId="3" fillId="0" borderId="1" xfId="4" applyNumberFormat="1" applyFont="1" applyFill="1" applyBorder="1" applyAlignment="1" applyProtection="1">
      <alignment horizontal="left" vertical="center" wrapText="1"/>
    </xf>
    <xf numFmtId="0" fontId="24" fillId="33" borderId="1" xfId="0" applyNumberFormat="1" applyFont="1" applyFill="1" applyBorder="1" applyAlignment="1" applyProtection="1">
      <alignment horizontal="left" vertical="center" wrapText="1"/>
    </xf>
    <xf numFmtId="0" fontId="27" fillId="0" borderId="0" xfId="3" applyFont="1"/>
    <xf numFmtId="0" fontId="28" fillId="0" borderId="0" xfId="0" applyFont="1"/>
    <xf numFmtId="0" fontId="29" fillId="0" borderId="0" xfId="3" applyFont="1"/>
    <xf numFmtId="0" fontId="30" fillId="0" borderId="0" xfId="3" applyFont="1"/>
    <xf numFmtId="0" fontId="30" fillId="0" borderId="0" xfId="3" applyFont="1" applyAlignment="1">
      <alignment vertical="top"/>
    </xf>
    <xf numFmtId="0" fontId="31" fillId="0" borderId="0" xfId="46" applyFont="1"/>
    <xf numFmtId="0" fontId="26" fillId="0" borderId="0" xfId="3" applyFont="1" applyAlignment="1">
      <alignment horizontal="left"/>
    </xf>
    <xf numFmtId="0" fontId="27" fillId="0" borderId="0" xfId="3" applyFont="1" applyAlignment="1">
      <alignment horizontal="left"/>
    </xf>
    <xf numFmtId="14" fontId="26" fillId="0" borderId="0" xfId="3" applyNumberFormat="1" applyFont="1" applyAlignment="1">
      <alignment horizontal="left"/>
    </xf>
    <xf numFmtId="0" fontId="1" fillId="0" borderId="0" xfId="3" applyFont="1"/>
    <xf numFmtId="0" fontId="24" fillId="34" borderId="1" xfId="0" applyNumberFormat="1" applyFont="1" applyFill="1" applyBorder="1" applyAlignment="1" applyProtection="1">
      <alignment horizontal="center" vertical="center" wrapText="1"/>
    </xf>
    <xf numFmtId="0" fontId="24" fillId="34" borderId="1" xfId="0" applyNumberFormat="1" applyFont="1" applyFill="1" applyBorder="1" applyAlignment="1" applyProtection="1">
      <alignment horizontal="left" vertical="center" wrapText="1"/>
    </xf>
    <xf numFmtId="0" fontId="24" fillId="34" borderId="0" xfId="0" applyFont="1" applyFill="1" applyBorder="1" applyAlignment="1">
      <alignment horizontal="left" vertical="center"/>
    </xf>
    <xf numFmtId="0" fontId="25" fillId="0" borderId="0" xfId="2" applyFont="1" applyAlignment="1">
      <alignment horizontal="left"/>
    </xf>
    <xf numFmtId="0" fontId="26" fillId="0" borderId="0" xfId="3" applyFont="1" applyAlignment="1">
      <alignment wrapText="1"/>
    </xf>
    <xf numFmtId="0" fontId="0" fillId="0" borderId="0" xfId="0" applyAlignment="1">
      <alignment wrapText="1"/>
    </xf>
    <xf numFmtId="0" fontId="24" fillId="34" borderId="11" xfId="0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190499</xdr:rowOff>
    </xdr:from>
    <xdr:to>
      <xdr:col>16</xdr:col>
      <xdr:colOff>95250</xdr:colOff>
      <xdr:row>24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09600" y="4133849"/>
          <a:ext cx="10287000" cy="2209801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1.3.4.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Crash Analysis System which is updated once a Traffic Crash Report (TCR) is received from NZ Police sometime after the crash.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fatal crashes for the years 2016 to 2019 as recorded in CAS to date - 20/02/2020.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 police reporting time frame and subsequent data processing there is a lag from the time of a crash to full and correct crash records within CAS.</a:t>
          </a:r>
          <a:endParaRPr lang="en-NZ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 data is incomplete.</a:t>
          </a:r>
          <a:endParaRPr lang="en-NZ" sz="1100">
            <a:effectLst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crashes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on SH 1N between Warkworth and Whang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ārei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has to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cause of a crash cannot necessarily be attributed to any one factor (eg fatigue) as a crash may have multiple factors.</a:t>
          </a: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66675</xdr:rowOff>
    </xdr:from>
    <xdr:to>
      <xdr:col>4</xdr:col>
      <xdr:colOff>228600</xdr:colOff>
      <xdr:row>14</xdr:row>
      <xdr:rowOff>0</xdr:rowOff>
    </xdr:to>
    <xdr:pic>
      <xdr:nvPicPr>
        <xdr:cNvPr id="2" name="Picture 25" descr="image001">
          <a:extLst>
            <a:ext uri="{FF2B5EF4-FFF2-40B4-BE49-F238E27FC236}">
              <a16:creationId xmlns:a16="http://schemas.microsoft.com/office/drawing/2014/main" id="{C6D64FD8-FFA6-4ECF-BB64-1C7512A53D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252"/>
        <a:stretch/>
      </xdr:blipFill>
      <xdr:spPr bwMode="auto">
        <a:xfrm>
          <a:off x="609600" y="2447925"/>
          <a:ext cx="2057400" cy="47625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11</xdr:col>
      <xdr:colOff>227809</xdr:colOff>
      <xdr:row>51</xdr:row>
      <xdr:rowOff>65888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AA891-BD62-4289-BF7F-BAF0865C2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086100"/>
          <a:ext cx="6323809" cy="6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27"/>
  <sheetViews>
    <sheetView showGridLines="0" tabSelected="1" topLeftCell="A13" zoomScaleNormal="100" workbookViewId="0">
      <selection activeCell="B5" sqref="B5:D6"/>
    </sheetView>
  </sheetViews>
  <sheetFormatPr defaultColWidth="9.1796875" defaultRowHeight="15.5" x14ac:dyDescent="0.35"/>
  <cols>
    <col min="1" max="1" width="9.1796875" style="10"/>
    <col min="2" max="2" width="22.1796875" style="10" customWidth="1"/>
    <col min="3" max="3" width="11.81640625" style="10" customWidth="1"/>
    <col min="4" max="16384" width="9.1796875" style="10"/>
  </cols>
  <sheetData>
    <row r="1" spans="2:16" ht="50.25" customHeight="1" x14ac:dyDescent="0.35">
      <c r="E1" s="11"/>
    </row>
    <row r="3" spans="2:16" ht="25" x14ac:dyDescent="0.5">
      <c r="B3" s="12" t="s">
        <v>33</v>
      </c>
    </row>
    <row r="4" spans="2:16" x14ac:dyDescent="0.35">
      <c r="C4" s="17"/>
    </row>
    <row r="5" spans="2:16" s="6" customFormat="1" ht="13" x14ac:dyDescent="0.3">
      <c r="B5" s="13"/>
      <c r="C5" s="18"/>
    </row>
    <row r="6" spans="2:16" s="6" customFormat="1" ht="13" x14ac:dyDescent="0.3">
      <c r="B6" s="13"/>
      <c r="C6" s="18"/>
    </row>
    <row r="7" spans="2:16" s="6" customFormat="1" ht="13" x14ac:dyDescent="0.3">
      <c r="B7" s="13" t="s">
        <v>3</v>
      </c>
      <c r="C7" s="6" t="s">
        <v>34</v>
      </c>
    </row>
    <row r="8" spans="2:16" s="6" customFormat="1" ht="113.25" customHeight="1" x14ac:dyDescent="0.35">
      <c r="B8" s="14" t="s">
        <v>1</v>
      </c>
      <c r="C8" s="24" t="s">
        <v>36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16" s="6" customFormat="1" ht="13" x14ac:dyDescent="0.3">
      <c r="B9" s="13" t="s">
        <v>4</v>
      </c>
      <c r="C9" s="6" t="s">
        <v>35</v>
      </c>
    </row>
    <row r="10" spans="2:16" s="6" customFormat="1" ht="13" x14ac:dyDescent="0.3">
      <c r="B10" s="13" t="s">
        <v>2</v>
      </c>
      <c r="C10" s="6" t="s">
        <v>39</v>
      </c>
    </row>
    <row r="11" spans="2:16" s="6" customFormat="1" ht="13" x14ac:dyDescent="0.3">
      <c r="B11" s="13" t="s">
        <v>5</v>
      </c>
      <c r="C11" s="19" t="s">
        <v>71</v>
      </c>
    </row>
    <row r="12" spans="2:16" x14ac:dyDescent="0.35">
      <c r="B12" s="6"/>
      <c r="C12" s="6"/>
    </row>
    <row r="27" spans="2:4" x14ac:dyDescent="0.35">
      <c r="B27" s="23" t="s">
        <v>6</v>
      </c>
      <c r="C27" s="23"/>
      <c r="D27" s="15" t="s">
        <v>7</v>
      </c>
    </row>
  </sheetData>
  <mergeCells count="2">
    <mergeCell ref="B27:C27"/>
    <mergeCell ref="C8:P8"/>
  </mergeCells>
  <hyperlinks>
    <hyperlink ref="D27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showGridLines="0" zoomScaleNormal="100" workbookViewId="0">
      <selection activeCell="H5" sqref="G4:H5"/>
    </sheetView>
  </sheetViews>
  <sheetFormatPr defaultColWidth="9.1796875" defaultRowHeight="12.5" x14ac:dyDescent="0.25"/>
  <cols>
    <col min="1" max="1" width="9.1796875" style="6"/>
    <col min="2" max="2" width="20.7265625" style="6" customWidth="1"/>
    <col min="3" max="3" width="13.7265625" style="6" bestFit="1" customWidth="1"/>
    <col min="4" max="4" width="16.453125" style="6" bestFit="1" customWidth="1"/>
    <col min="5" max="6" width="9.1796875" style="6"/>
    <col min="7" max="7" width="28.54296875" style="6" customWidth="1"/>
    <col min="8" max="8" width="18.453125" style="6" customWidth="1"/>
    <col min="9" max="16384" width="9.1796875" style="6"/>
  </cols>
  <sheetData>
    <row r="2" spans="2:8" ht="13" x14ac:dyDescent="0.3">
      <c r="B2" s="4" t="s">
        <v>29</v>
      </c>
    </row>
    <row r="4" spans="2:8" ht="42.75" customHeight="1" x14ac:dyDescent="0.25">
      <c r="B4" s="26" t="s">
        <v>68</v>
      </c>
      <c r="C4" s="27"/>
      <c r="D4" s="27"/>
      <c r="F4" s="5"/>
      <c r="G4" s="26" t="s">
        <v>69</v>
      </c>
      <c r="H4" s="27"/>
    </row>
    <row r="5" spans="2:8" ht="17.25" customHeight="1" x14ac:dyDescent="0.25">
      <c r="B5" s="20" t="s">
        <v>76</v>
      </c>
      <c r="C5" s="20" t="s">
        <v>74</v>
      </c>
      <c r="D5" s="20" t="s">
        <v>75</v>
      </c>
      <c r="F5" s="5"/>
      <c r="G5" s="21" t="s">
        <v>8</v>
      </c>
      <c r="H5" s="20" t="s">
        <v>77</v>
      </c>
    </row>
    <row r="6" spans="2:8" x14ac:dyDescent="0.25">
      <c r="B6" s="2">
        <v>2016</v>
      </c>
      <c r="C6" s="2">
        <v>10</v>
      </c>
      <c r="D6" s="2">
        <v>10</v>
      </c>
      <c r="G6" s="8" t="s">
        <v>9</v>
      </c>
      <c r="H6" s="2">
        <v>14</v>
      </c>
    </row>
    <row r="7" spans="2:8" x14ac:dyDescent="0.25">
      <c r="B7" s="2">
        <v>2017</v>
      </c>
      <c r="C7" s="2">
        <v>4</v>
      </c>
      <c r="D7" s="2">
        <v>6</v>
      </c>
      <c r="G7" s="8" t="s">
        <v>10</v>
      </c>
      <c r="H7" s="2">
        <v>0</v>
      </c>
    </row>
    <row r="8" spans="2:8" x14ac:dyDescent="0.25">
      <c r="B8" s="2">
        <v>2018</v>
      </c>
      <c r="C8" s="2">
        <v>8</v>
      </c>
      <c r="D8" s="2">
        <v>9</v>
      </c>
      <c r="G8" s="8" t="s">
        <v>11</v>
      </c>
      <c r="H8" s="2">
        <v>4</v>
      </c>
    </row>
    <row r="9" spans="2:8" x14ac:dyDescent="0.25">
      <c r="B9" s="2" t="s">
        <v>30</v>
      </c>
      <c r="C9" s="2">
        <v>6</v>
      </c>
      <c r="D9" s="2">
        <v>7</v>
      </c>
      <c r="G9" s="8" t="s">
        <v>12</v>
      </c>
      <c r="H9" s="2">
        <v>5</v>
      </c>
    </row>
    <row r="10" spans="2:8" ht="13" x14ac:dyDescent="0.25">
      <c r="B10" s="1" t="s">
        <v>0</v>
      </c>
      <c r="C10" s="1">
        <f>SUM(C6:C9)</f>
        <v>28</v>
      </c>
      <c r="D10" s="1">
        <f>SUM(D6:D9)</f>
        <v>32</v>
      </c>
      <c r="G10" s="8" t="s">
        <v>13</v>
      </c>
      <c r="H10" s="2">
        <v>4</v>
      </c>
    </row>
    <row r="11" spans="2:8" x14ac:dyDescent="0.25">
      <c r="G11" s="8" t="s">
        <v>14</v>
      </c>
      <c r="H11" s="2">
        <v>4</v>
      </c>
    </row>
    <row r="12" spans="2:8" x14ac:dyDescent="0.25">
      <c r="B12" s="3" t="s">
        <v>38</v>
      </c>
      <c r="G12" s="8" t="s">
        <v>15</v>
      </c>
      <c r="H12" s="2">
        <v>4</v>
      </c>
    </row>
    <row r="13" spans="2:8" x14ac:dyDescent="0.25">
      <c r="B13" s="7"/>
      <c r="G13" s="8" t="s">
        <v>16</v>
      </c>
      <c r="H13" s="2">
        <v>0</v>
      </c>
    </row>
    <row r="14" spans="2:8" x14ac:dyDescent="0.25">
      <c r="B14" s="7"/>
      <c r="G14" s="8" t="s">
        <v>17</v>
      </c>
      <c r="H14" s="2">
        <v>5</v>
      </c>
    </row>
    <row r="15" spans="2:8" x14ac:dyDescent="0.25">
      <c r="B15" s="7"/>
      <c r="G15" s="8" t="s">
        <v>18</v>
      </c>
      <c r="H15" s="2">
        <v>1</v>
      </c>
    </row>
    <row r="16" spans="2:8" x14ac:dyDescent="0.25">
      <c r="B16" s="7"/>
      <c r="G16" s="8" t="s">
        <v>19</v>
      </c>
      <c r="H16" s="2">
        <v>5</v>
      </c>
    </row>
    <row r="17" spans="2:8" x14ac:dyDescent="0.25">
      <c r="B17" s="7"/>
      <c r="G17" s="8" t="s">
        <v>20</v>
      </c>
      <c r="H17" s="2">
        <v>11</v>
      </c>
    </row>
    <row r="18" spans="2:8" x14ac:dyDescent="0.25">
      <c r="B18" s="7"/>
      <c r="G18" s="8" t="s">
        <v>21</v>
      </c>
      <c r="H18" s="2">
        <v>1</v>
      </c>
    </row>
    <row r="19" spans="2:8" x14ac:dyDescent="0.25">
      <c r="B19" s="7"/>
      <c r="G19" s="8" t="s">
        <v>22</v>
      </c>
      <c r="H19" s="2">
        <v>5</v>
      </c>
    </row>
    <row r="20" spans="2:8" x14ac:dyDescent="0.25">
      <c r="G20" s="8" t="s">
        <v>23</v>
      </c>
      <c r="H20" s="2">
        <v>2</v>
      </c>
    </row>
    <row r="21" spans="2:8" x14ac:dyDescent="0.25">
      <c r="G21" s="8" t="s">
        <v>24</v>
      </c>
      <c r="H21" s="2">
        <v>0</v>
      </c>
    </row>
    <row r="22" spans="2:8" ht="13" x14ac:dyDescent="0.25">
      <c r="G22" s="9" t="s">
        <v>0</v>
      </c>
      <c r="H22" s="1">
        <f>SUM(H6:H21)</f>
        <v>65</v>
      </c>
    </row>
    <row r="24" spans="2:8" x14ac:dyDescent="0.25">
      <c r="G24" s="3" t="s">
        <v>38</v>
      </c>
    </row>
    <row r="25" spans="2:8" x14ac:dyDescent="0.25">
      <c r="G25" s="3" t="s">
        <v>25</v>
      </c>
    </row>
    <row r="26" spans="2:8" x14ac:dyDescent="0.25">
      <c r="G26" s="3" t="s">
        <v>27</v>
      </c>
    </row>
    <row r="27" spans="2:8" x14ac:dyDescent="0.25">
      <c r="G27" s="3" t="s">
        <v>26</v>
      </c>
    </row>
  </sheetData>
  <mergeCells count="2">
    <mergeCell ref="B4:D4"/>
    <mergeCell ref="G4:H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9E8F-2750-44C0-A97B-4D73BDEE020A}">
  <dimension ref="B2:U33"/>
  <sheetViews>
    <sheetView showGridLines="0" zoomScaleNormal="100" workbookViewId="0">
      <selection activeCell="I14" sqref="I14"/>
    </sheetView>
  </sheetViews>
  <sheetFormatPr defaultColWidth="9.1796875" defaultRowHeight="12.5" x14ac:dyDescent="0.25"/>
  <cols>
    <col min="1" max="14" width="9.1796875" style="6"/>
    <col min="15" max="15" width="11.453125" style="6" customWidth="1"/>
    <col min="16" max="16" width="28" style="16" customWidth="1"/>
    <col min="17" max="17" width="17.453125" style="6" bestFit="1" customWidth="1"/>
    <col min="18" max="16384" width="9.1796875" style="6"/>
  </cols>
  <sheetData>
    <row r="2" spans="2:21" ht="13" x14ac:dyDescent="0.3">
      <c r="B2" s="4" t="s">
        <v>29</v>
      </c>
    </row>
    <row r="3" spans="2:21" ht="13" x14ac:dyDescent="0.3">
      <c r="B3" s="4"/>
    </row>
    <row r="4" spans="2:21" ht="44.25" customHeight="1" x14ac:dyDescent="0.35">
      <c r="B4" s="22" t="s">
        <v>37</v>
      </c>
      <c r="C4" s="22"/>
      <c r="D4" s="22"/>
      <c r="E4" s="22"/>
      <c r="F4" s="22"/>
      <c r="G4" s="22"/>
      <c r="H4" s="22"/>
      <c r="I4" s="22"/>
      <c r="J4" s="22"/>
      <c r="K4" s="22"/>
      <c r="O4" s="26" t="s">
        <v>70</v>
      </c>
      <c r="P4" s="28"/>
      <c r="Q4"/>
      <c r="R4"/>
      <c r="S4"/>
      <c r="T4"/>
      <c r="U4"/>
    </row>
    <row r="5" spans="2:21" ht="14.5" x14ac:dyDescent="0.35">
      <c r="O5" s="20" t="s">
        <v>40</v>
      </c>
      <c r="P5" s="21" t="s">
        <v>41</v>
      </c>
      <c r="Q5"/>
    </row>
    <row r="6" spans="2:21" ht="14.5" x14ac:dyDescent="0.35">
      <c r="B6" s="6" t="s">
        <v>31</v>
      </c>
      <c r="O6" s="2" t="s">
        <v>43</v>
      </c>
      <c r="P6" s="8" t="s">
        <v>42</v>
      </c>
      <c r="Q6"/>
    </row>
    <row r="7" spans="2:21" ht="14.5" x14ac:dyDescent="0.35">
      <c r="B7" s="6" t="s">
        <v>32</v>
      </c>
      <c r="O7" s="2" t="s">
        <v>43</v>
      </c>
      <c r="P7" s="8" t="s">
        <v>44</v>
      </c>
      <c r="Q7"/>
    </row>
    <row r="8" spans="2:21" ht="14.5" x14ac:dyDescent="0.35">
      <c r="B8" s="6" t="s">
        <v>28</v>
      </c>
      <c r="O8" s="2" t="s">
        <v>43</v>
      </c>
      <c r="P8" s="8" t="s">
        <v>44</v>
      </c>
      <c r="Q8"/>
    </row>
    <row r="9" spans="2:21" ht="14.5" x14ac:dyDescent="0.35">
      <c r="B9" s="19" t="s">
        <v>72</v>
      </c>
      <c r="O9" s="2" t="s">
        <v>43</v>
      </c>
      <c r="P9" s="8" t="s">
        <v>45</v>
      </c>
      <c r="Q9"/>
    </row>
    <row r="10" spans="2:21" ht="14.5" x14ac:dyDescent="0.35">
      <c r="B10" s="19" t="s">
        <v>73</v>
      </c>
      <c r="O10" s="2" t="s">
        <v>43</v>
      </c>
      <c r="P10" s="8" t="s">
        <v>46</v>
      </c>
      <c r="Q10"/>
    </row>
    <row r="11" spans="2:21" ht="14.5" x14ac:dyDescent="0.35">
      <c r="B11" s="6" t="s">
        <v>38</v>
      </c>
      <c r="O11" s="2" t="s">
        <v>43</v>
      </c>
      <c r="P11" s="8" t="s">
        <v>47</v>
      </c>
      <c r="Q11"/>
    </row>
    <row r="12" spans="2:21" x14ac:dyDescent="0.25">
      <c r="O12" s="2" t="s">
        <v>43</v>
      </c>
      <c r="P12" s="8" t="s">
        <v>48</v>
      </c>
    </row>
    <row r="13" spans="2:21" ht="14.5" x14ac:dyDescent="0.35">
      <c r="O13" s="2" t="s">
        <v>43</v>
      </c>
      <c r="P13" s="8" t="s">
        <v>49</v>
      </c>
      <c r="Q13"/>
    </row>
    <row r="14" spans="2:21" ht="14.5" x14ac:dyDescent="0.35">
      <c r="O14" s="2" t="s">
        <v>43</v>
      </c>
      <c r="P14" s="8" t="s">
        <v>50</v>
      </c>
      <c r="Q14"/>
    </row>
    <row r="15" spans="2:21" x14ac:dyDescent="0.25">
      <c r="O15" s="2" t="s">
        <v>43</v>
      </c>
      <c r="P15" s="8" t="s">
        <v>51</v>
      </c>
    </row>
    <row r="16" spans="2:21" ht="14.5" x14ac:dyDescent="0.35">
      <c r="O16" s="2" t="s">
        <v>43</v>
      </c>
      <c r="P16" s="8" t="s">
        <v>52</v>
      </c>
      <c r="Q16"/>
    </row>
    <row r="17" spans="15:17" ht="14.5" x14ac:dyDescent="0.35">
      <c r="O17" s="2" t="s">
        <v>43</v>
      </c>
      <c r="P17" s="8" t="s">
        <v>53</v>
      </c>
      <c r="Q17"/>
    </row>
    <row r="18" spans="15:17" ht="14.5" x14ac:dyDescent="0.35">
      <c r="O18" s="2" t="s">
        <v>43</v>
      </c>
      <c r="P18" s="8" t="s">
        <v>54</v>
      </c>
      <c r="Q18"/>
    </row>
    <row r="19" spans="15:17" x14ac:dyDescent="0.25">
      <c r="O19" s="2" t="s">
        <v>43</v>
      </c>
      <c r="P19" s="8" t="s">
        <v>55</v>
      </c>
    </row>
    <row r="20" spans="15:17" ht="14.5" x14ac:dyDescent="0.35">
      <c r="O20" s="2" t="s">
        <v>43</v>
      </c>
      <c r="P20" s="8" t="s">
        <v>56</v>
      </c>
      <c r="Q20"/>
    </row>
    <row r="21" spans="15:17" ht="14.5" x14ac:dyDescent="0.35">
      <c r="O21" s="2" t="s">
        <v>43</v>
      </c>
      <c r="P21" s="8" t="s">
        <v>57</v>
      </c>
      <c r="Q21"/>
    </row>
    <row r="22" spans="15:17" x14ac:dyDescent="0.25">
      <c r="O22" s="2" t="s">
        <v>43</v>
      </c>
      <c r="P22" s="8" t="s">
        <v>58</v>
      </c>
    </row>
    <row r="23" spans="15:17" ht="14.5" x14ac:dyDescent="0.35">
      <c r="O23" s="2" t="s">
        <v>43</v>
      </c>
      <c r="P23" s="8" t="s">
        <v>56</v>
      </c>
      <c r="Q23"/>
    </row>
    <row r="24" spans="15:17" x14ac:dyDescent="0.25">
      <c r="O24" s="2" t="s">
        <v>43</v>
      </c>
      <c r="P24" s="8" t="s">
        <v>59</v>
      </c>
    </row>
    <row r="25" spans="15:17" ht="14.5" x14ac:dyDescent="0.35">
      <c r="O25" s="2" t="s">
        <v>43</v>
      </c>
      <c r="P25" s="8" t="s">
        <v>60</v>
      </c>
      <c r="Q25"/>
    </row>
    <row r="26" spans="15:17" ht="14.5" x14ac:dyDescent="0.35">
      <c r="O26" s="2" t="s">
        <v>43</v>
      </c>
      <c r="P26" s="8" t="s">
        <v>61</v>
      </c>
      <c r="Q26"/>
    </row>
    <row r="27" spans="15:17" ht="14.5" x14ac:dyDescent="0.35">
      <c r="O27" s="2" t="s">
        <v>43</v>
      </c>
      <c r="P27" s="8" t="s">
        <v>50</v>
      </c>
      <c r="Q27"/>
    </row>
    <row r="28" spans="15:17" ht="14.5" x14ac:dyDescent="0.35">
      <c r="O28" s="2" t="s">
        <v>43</v>
      </c>
      <c r="P28" s="8" t="s">
        <v>62</v>
      </c>
      <c r="Q28"/>
    </row>
    <row r="29" spans="15:17" ht="14.5" x14ac:dyDescent="0.35">
      <c r="O29" s="2" t="s">
        <v>43</v>
      </c>
      <c r="P29" s="8" t="s">
        <v>63</v>
      </c>
      <c r="Q29"/>
    </row>
    <row r="30" spans="15:17" ht="14.5" x14ac:dyDescent="0.35">
      <c r="O30" s="2" t="s">
        <v>43</v>
      </c>
      <c r="P30" s="8" t="s">
        <v>64</v>
      </c>
      <c r="Q30"/>
    </row>
    <row r="31" spans="15:17" x14ac:dyDescent="0.25">
      <c r="O31" s="2" t="s">
        <v>43</v>
      </c>
      <c r="P31" s="8" t="s">
        <v>65</v>
      </c>
    </row>
    <row r="32" spans="15:17" ht="14.5" x14ac:dyDescent="0.35">
      <c r="O32" s="2" t="s">
        <v>43</v>
      </c>
      <c r="P32" s="8" t="s">
        <v>66</v>
      </c>
      <c r="Q32"/>
    </row>
    <row r="33" spans="15:17" ht="14.5" x14ac:dyDescent="0.35">
      <c r="O33" s="2" t="s">
        <v>43</v>
      </c>
      <c r="P33" s="8" t="s">
        <v>67</v>
      </c>
      <c r="Q33"/>
    </row>
  </sheetData>
  <mergeCells count="1">
    <mergeCell ref="O4:P4"/>
  </mergeCells>
  <pageMargins left="0.7" right="0.7" top="0.75" bottom="0.75" header="0.3" footer="0.3"/>
  <pageSetup orientation="portrait" r:id="rId1"/>
  <headerFooter>
    <oddHeader>&amp;L&amp;16&amp;F&amp;R&amp;G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Data1</vt:lpstr>
      <vt:lpstr>Maps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2014-11-05T00:30:13Z</cp:lastPrinted>
  <dcterms:created xsi:type="dcterms:W3CDTF">2014-10-20T01:18:33Z</dcterms:created>
  <dcterms:modified xsi:type="dcterms:W3CDTF">2020-03-18T02:01:41Z</dcterms:modified>
</cp:coreProperties>
</file>