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66925"/>
  <xr:revisionPtr revIDLastSave="0" documentId="8_{CAB0C3A6-F2D2-49D8-816C-B3852A7A1B3D}" xr6:coauthVersionLast="45" xr6:coauthVersionMax="45" xr10:uidLastSave="{00000000-0000-0000-0000-000000000000}"/>
  <bookViews>
    <workbookView xWindow="-120" yWindow="-120" windowWidth="29040" windowHeight="15840" xr2:uid="{19238843-2ACC-42F0-B021-734C9876FB5A}"/>
  </bookViews>
  <sheets>
    <sheet name="Cover" sheetId="4" r:id="rId1"/>
    <sheet name="About" sheetId="3" r:id="rId2"/>
    <sheet name="Case Study Database" sheetId="1" r:id="rId3"/>
    <sheet name="Autocomplete Options" sheetId="2" r:id="rId4"/>
  </sheets>
  <definedNames>
    <definedName name="_xlnm._FilterDatabase" localSheetId="2" hidden="1">'Case Study Database'!$A$2:$ED$23</definedName>
    <definedName name="_Hlk51237513" localSheetId="0">Cover!$A$1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F5" i="1" l="1"/>
  <c r="EF6" i="1"/>
  <c r="EF7" i="1"/>
  <c r="EF8" i="1"/>
  <c r="EF9" i="1"/>
  <c r="EF10" i="1"/>
  <c r="EF11" i="1"/>
  <c r="EF12" i="1"/>
  <c r="EF13" i="1"/>
  <c r="EF14" i="1"/>
  <c r="EF15" i="1"/>
  <c r="EF16" i="1"/>
  <c r="EF17" i="1"/>
  <c r="EF18" i="1"/>
  <c r="EF19" i="1"/>
  <c r="EF20" i="1"/>
  <c r="EF21" i="1"/>
  <c r="EF22" i="1"/>
  <c r="EF23" i="1"/>
  <c r="EF24" i="1"/>
  <c r="EF25" i="1"/>
  <c r="EF26" i="1"/>
  <c r="EF27" i="1"/>
  <c r="EF28" i="1"/>
  <c r="EF29" i="1"/>
  <c r="EF30" i="1"/>
  <c r="EF31" i="1"/>
  <c r="EF32" i="1"/>
  <c r="EF33" i="1"/>
  <c r="EF34" i="1"/>
  <c r="EF35" i="1"/>
  <c r="EF36" i="1"/>
  <c r="EF37" i="1"/>
  <c r="EF38" i="1"/>
  <c r="EF39" i="1"/>
  <c r="EF4" i="1"/>
  <c r="DZ5" i="1"/>
  <c r="DZ6" i="1"/>
  <c r="DZ7" i="1"/>
  <c r="DZ8" i="1"/>
  <c r="DZ9" i="1"/>
  <c r="DZ10" i="1"/>
  <c r="DZ11" i="1"/>
  <c r="DZ12" i="1"/>
  <c r="DZ13" i="1"/>
  <c r="DZ14" i="1"/>
  <c r="DZ15" i="1"/>
  <c r="DZ16" i="1"/>
  <c r="DZ17" i="1"/>
  <c r="DZ18" i="1"/>
  <c r="DZ19" i="1"/>
  <c r="DZ20" i="1"/>
  <c r="DZ21" i="1"/>
  <c r="DZ22" i="1"/>
  <c r="DZ23" i="1"/>
  <c r="DZ24" i="1"/>
  <c r="DZ25" i="1"/>
  <c r="DZ26" i="1"/>
  <c r="DZ27" i="1"/>
  <c r="DZ28" i="1"/>
  <c r="DZ29" i="1"/>
  <c r="DZ30" i="1"/>
  <c r="DZ31" i="1"/>
  <c r="DZ32" i="1"/>
  <c r="DZ33" i="1"/>
  <c r="DZ34" i="1"/>
  <c r="DZ35" i="1"/>
  <c r="DZ36" i="1"/>
  <c r="DZ37" i="1"/>
  <c r="DZ38" i="1"/>
  <c r="DZ39" i="1"/>
  <c r="DZ4" i="1"/>
  <c r="DS4" i="1"/>
  <c r="DS5" i="1"/>
  <c r="DS6" i="1"/>
  <c r="DS7" i="1"/>
  <c r="DS8" i="1"/>
  <c r="DS9" i="1"/>
  <c r="DS10" i="1"/>
  <c r="DS11" i="1"/>
  <c r="DS12" i="1"/>
  <c r="DS13" i="1"/>
  <c r="DS14" i="1"/>
  <c r="DS15" i="1"/>
  <c r="DS16" i="1"/>
  <c r="DS17" i="1"/>
  <c r="DS18" i="1"/>
  <c r="DS19" i="1"/>
  <c r="DS20" i="1"/>
  <c r="DS22" i="1"/>
  <c r="DS23" i="1"/>
  <c r="DS24" i="1"/>
  <c r="DS25" i="1"/>
  <c r="DS26" i="1"/>
  <c r="DS27" i="1"/>
  <c r="DS28" i="1"/>
  <c r="DS29" i="1"/>
  <c r="DS30" i="1"/>
  <c r="DS31" i="1"/>
  <c r="DS32" i="1"/>
  <c r="DS33" i="1"/>
  <c r="DS34" i="1"/>
  <c r="DS35" i="1"/>
  <c r="DS36" i="1"/>
  <c r="DS37" i="1"/>
  <c r="DS38" i="1"/>
  <c r="DS39" i="1"/>
  <c r="DS21" i="1"/>
  <c r="DJ5" i="1"/>
  <c r="DJ6" i="1"/>
  <c r="DJ7" i="1"/>
  <c r="DJ8" i="1"/>
  <c r="DJ9" i="1"/>
  <c r="DJ10" i="1"/>
  <c r="DJ11" i="1"/>
  <c r="DJ12" i="1"/>
  <c r="DJ13" i="1"/>
  <c r="DJ14" i="1"/>
  <c r="DJ15" i="1"/>
  <c r="DJ16" i="1"/>
  <c r="DJ17" i="1"/>
  <c r="DJ18" i="1"/>
  <c r="DJ19" i="1"/>
  <c r="DJ20" i="1"/>
  <c r="DJ21" i="1"/>
  <c r="DJ22" i="1"/>
  <c r="DJ23" i="1"/>
  <c r="DJ24" i="1"/>
  <c r="DJ25" i="1"/>
  <c r="DJ26" i="1"/>
  <c r="DJ27" i="1"/>
  <c r="DJ28" i="1"/>
  <c r="DJ29" i="1"/>
  <c r="DJ30" i="1"/>
  <c r="DJ31" i="1"/>
  <c r="DJ32" i="1"/>
  <c r="DJ33" i="1"/>
  <c r="DJ34" i="1"/>
  <c r="DJ35" i="1"/>
  <c r="DJ36" i="1"/>
  <c r="DJ37" i="1"/>
  <c r="DJ38" i="1"/>
  <c r="DJ39" i="1"/>
  <c r="DJ4" i="1"/>
  <c r="BV19" i="1"/>
  <c r="BV20" i="1"/>
  <c r="BV21" i="1"/>
  <c r="BV22" i="1"/>
  <c r="BV23" i="1"/>
  <c r="BV24" i="1"/>
  <c r="BV25" i="1"/>
  <c r="BV26" i="1"/>
  <c r="BV27" i="1"/>
  <c r="BV28" i="1"/>
  <c r="BV29" i="1"/>
  <c r="BV30" i="1"/>
  <c r="BV31" i="1"/>
  <c r="BV32" i="1"/>
  <c r="BV33" i="1"/>
  <c r="BV34" i="1"/>
  <c r="BV35" i="1"/>
  <c r="BV36" i="1"/>
  <c r="BV37" i="1"/>
  <c r="BV38" i="1"/>
  <c r="BV39" i="1"/>
  <c r="BV4" i="1"/>
  <c r="BV5" i="1"/>
  <c r="BV6" i="1"/>
  <c r="BV7" i="1"/>
  <c r="BV8" i="1"/>
  <c r="BV9" i="1"/>
  <c r="BV10" i="1"/>
  <c r="BV11" i="1"/>
  <c r="BV12" i="1"/>
  <c r="BV13" i="1"/>
  <c r="BV14" i="1"/>
  <c r="BV15" i="1"/>
  <c r="BV16" i="1"/>
  <c r="BV17" i="1"/>
  <c r="BV18"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 i="1"/>
</calcChain>
</file>

<file path=xl/sharedStrings.xml><?xml version="1.0" encoding="utf-8"?>
<sst xmlns="http://schemas.openxmlformats.org/spreadsheetml/2006/main" count="981" uniqueCount="478">
  <si>
    <t>Overview of the project</t>
  </si>
  <si>
    <t>What is the name of the project?</t>
  </si>
  <si>
    <t>Local council</t>
  </si>
  <si>
    <t>Please identify the lead agency responsible for the project.</t>
  </si>
  <si>
    <t>Has the project been completed?</t>
  </si>
  <si>
    <t>Yes, it has been fully completed</t>
  </si>
  <si>
    <t>No, but construction work is currently underway</t>
  </si>
  <si>
    <t>Overview of the new facility</t>
  </si>
  <si>
    <t>Who are the primary weekday users?</t>
  </si>
  <si>
    <t>Recreational users</t>
  </si>
  <si>
    <t>Utilitarian users (people commuting)</t>
  </si>
  <si>
    <t>Utilitarian users (people accessing amenities or destinations)</t>
  </si>
  <si>
    <t>Who are the primary weekend users?</t>
  </si>
  <si>
    <t>What is the scope of the new facility?</t>
  </si>
  <si>
    <t>It is an entirely new facility</t>
  </si>
  <si>
    <t>It is an upgrade of an existing facility</t>
  </si>
  <si>
    <t>It is a 'soft' facility created using travel demand management, traffic calming, etc</t>
  </si>
  <si>
    <t>What is the scale of the new facility?</t>
  </si>
  <si>
    <t>It is a complete route</t>
  </si>
  <si>
    <t>It is a section of a route (completing the route)</t>
  </si>
  <si>
    <t>It is a section of a route (with more sections to be developed)</t>
  </si>
  <si>
    <t>It links two or more routes together as part of a wider network</t>
  </si>
  <si>
    <t>Level of service on the previous facility</t>
  </si>
  <si>
    <t>Was there a previous facility on the route?</t>
  </si>
  <si>
    <t>No, the new facility is also an entirely new route</t>
  </si>
  <si>
    <t>Yes, the new facility is replacing a previous facility (either completely or in part)</t>
  </si>
  <si>
    <t>How wide was the previous facility (in metres)?</t>
  </si>
  <si>
    <t>What type of surface did the previous facility have?</t>
  </si>
  <si>
    <t>Sealed (concrete or asphalt)</t>
  </si>
  <si>
    <t>Gravel</t>
  </si>
  <si>
    <t>Mixed surface (sealed in some sections, gravel in other sections)</t>
  </si>
  <si>
    <t>Was the previous facility separated from the road?</t>
  </si>
  <si>
    <t>No</t>
  </si>
  <si>
    <t>Yes, it was separated by a kerb</t>
  </si>
  <si>
    <t>Yes, it was separated by another feature (for example, car parking, raised islands, bollards, fencing, or planting)</t>
  </si>
  <si>
    <t>Were walking and cycling functions separated on the previous facility?</t>
  </si>
  <si>
    <t>No, they shared the same space</t>
  </si>
  <si>
    <t>Yes, they were separated (by markings or another feature)</t>
  </si>
  <si>
    <t>Level of service on the new facility</t>
  </si>
  <si>
    <t>How wide is the new facility (in metres)?</t>
  </si>
  <si>
    <t>What type of surface does the new facility have?</t>
  </si>
  <si>
    <t>Is the new facility separated from the road?</t>
  </si>
  <si>
    <t>Yes, it is separated by a kerb</t>
  </si>
  <si>
    <t>Yes, it is separated by another feature (for example, car parking, raised islands, bollards, fencing, or planting)</t>
  </si>
  <si>
    <t>Are walking and cycling functions separated on the new facility?</t>
  </si>
  <si>
    <t>No, they share the same space</t>
  </si>
  <si>
    <t>No, the new facility does not accomodate both walking &amp; cycling</t>
  </si>
  <si>
    <t>Yes, they are separated (by markings or another feature)</t>
  </si>
  <si>
    <t>Was data collected on the use of the route prior to the new facility being constructed?</t>
  </si>
  <si>
    <t>Yes, data was collected by a person manually counting</t>
  </si>
  <si>
    <t>Yes, data was collected by a permanent automatic counter</t>
  </si>
  <si>
    <t>Where is the project located?</t>
  </si>
  <si>
    <t>Has data been collected on the use of the route since the new facility was completed?</t>
  </si>
  <si>
    <t>Use of the route (before)</t>
  </si>
  <si>
    <t>Use of the route (after)</t>
  </si>
  <si>
    <t>Yes, data has been collected by a temporary automatic counter</t>
  </si>
  <si>
    <t>Yes, data has been collected by a permanent automatic counter</t>
  </si>
  <si>
    <t>Best practice</t>
  </si>
  <si>
    <t>Was demand forecasting undertaken during project planning?</t>
  </si>
  <si>
    <t>Yes, demand forcasting was done</t>
  </si>
  <si>
    <t>If computer modelling was done, what modelling methods were used?</t>
  </si>
  <si>
    <t>Yes, safety audits were carried out during both planning and implementation</t>
  </si>
  <si>
    <t>If no safety audits were carried out, why not?</t>
  </si>
  <si>
    <t>The wider context — how important were the following drivers behind the project? Please assign rank by percent priority.</t>
  </si>
  <si>
    <t>Safety</t>
  </si>
  <si>
    <t>Congestion and mode shift</t>
  </si>
  <si>
    <t>Population growth</t>
  </si>
  <si>
    <t>Wider urban development drivers (e.g. Long Term Plans)</t>
  </si>
  <si>
    <t>Affordability and mode choice</t>
  </si>
  <si>
    <t>Recreational and social amenity improvements</t>
  </si>
  <si>
    <t>Destinations served by the facility</t>
  </si>
  <si>
    <t>What notable destinations are served by the facility?</t>
  </si>
  <si>
    <t>Attractive features or qualities</t>
  </si>
  <si>
    <t>Challenging features or qualities</t>
  </si>
  <si>
    <t>What attractive features or qualities does the facility have?</t>
  </si>
  <si>
    <t>What challenging features or qualities does the facility have?</t>
  </si>
  <si>
    <t>Anything else?</t>
  </si>
  <si>
    <t>Yes</t>
  </si>
  <si>
    <t>Auckland</t>
  </si>
  <si>
    <t>Christchurch</t>
  </si>
  <si>
    <t>Wellington City Council</t>
  </si>
  <si>
    <t>Christchurch City Council</t>
  </si>
  <si>
    <t>What is the approximate volume of walking vs. cycling on the new facility? (1 = mostly walking, 5 = mostly cycling).</t>
  </si>
  <si>
    <t>Computer modelling</t>
  </si>
  <si>
    <t>Saturn modelling</t>
  </si>
  <si>
    <t>Shopping, Linwood Park, Linwood Ave School, Shopping Centre</t>
  </si>
  <si>
    <t>Linwood Pool</t>
  </si>
  <si>
    <t>Solway Avenue to Kilmarnock Street</t>
  </si>
  <si>
    <t>What is the context of the project?</t>
  </si>
  <si>
    <t>Papanui Parallel Cycleway</t>
  </si>
  <si>
    <t>Papanui to North Hagley Park</t>
  </si>
  <si>
    <t>This facility aims to provide a dedicated, safe, high-quality cycle route that connects the Northern Line Cycleway, Sawyers Arms Road and Christchurch’s northern suburbs to the Central City. It was the first of 13 Major Cycle Routes linking the Central City to suburbs, educational facilities, businesses, shopping areas and popular recreational destinations.
The 4.9 km route largely consists of two-way and one-way separated cycleways, an off-road shared path between Grassmere Street and Rutland Street and a low-speed neighbourhood greenway on Trafalgar Street. The project also included intersection upgrades and signalised crossings at Main North Road/Sawyers Arms Road, Sisson Drive/Sawyers Arms Road and Rutland Street/St Albans Street.</t>
  </si>
  <si>
    <t>A safe cycle route links the central city and the main tertiary sites – Canterbury University and the Christchurch College of Education – in Ilam where 16,000 staff and students are located. It  also provides a more comfortable commuting option for workers to cycle into the central city as well as students at Christchurch boys and girls high schools. Large retail centres are located along this corridor, and the cycleway also connect to a number of other cycle routes in the city, including the Northern Line cycleway and Nor’West Arc.
This project has provided a safer and more direct link for students and staff to cycle to a number of educational facilities, as well as providing comfortable access to retail centres and workplaces along the corridor and in the central city via Hagley Park. It boasts a high level of service and will encourage many new people to cycle by providing a safer option away from busy arterial roads.</t>
  </si>
  <si>
    <t>Unsure</t>
  </si>
  <si>
    <t>This cycling project connects the existing southern motorway cycleway through Addington to the central city. The route provides a safer cycling option for Selwyn commuters, people in new developments in Halswell and Wigram, and connects workplaces in Middleton, Addington and the central city. Primary, intermediate and secondary schools in the area can be accessed by this cycleway and it also provides a link to the Little River New Zealand cycle trail.
This project provides a safer and more direct route for people to cycle in an area which previously had a high cycling crash risk. The cycling facility has provided an attractive option for people to cycle to work, school and for recreational purposes, and will contribute to an increase in the number of people choosing to cycle.</t>
  </si>
  <si>
    <t>Haswell and Wigram in the south-west to the CBD via Middleton and Addington</t>
  </si>
  <si>
    <t>Quarrymans Trail Cycleway</t>
  </si>
  <si>
    <t>Connects Haswell to the CBD via Hoon Hay and Somerfield</t>
  </si>
  <si>
    <t>The route enables a safer cycling option that supports residential and commercial developments by connecting them to schools, businesses, local shops and activity centres, including Centennial Park.
This cycle route provides a safer and more direct route for people to cycle to schools and workplaces and into the central city. It offers more attractive and safer commuting access to recreational activities in the west, and will reduce the risk of cycling accidents along this high crash risk route.</t>
  </si>
  <si>
    <t>Hutt Road, Wellington, between Ngauranga and Thorndon</t>
  </si>
  <si>
    <t xml:space="preserve">Waka Kotahi were concerned with potentially dangerous interactions between cyclists and vehicles at multiple driveway points that crossed the cycleway along Hutt Road. To mitigate these the risk at these interaction points Waka Kotahi implemented a new set of markings at each driveway to raise the awareness of the potential presence of cyclists with drivers as well as heightening cyclists alertness at these interaction points. </t>
  </si>
  <si>
    <t>Utilitarian users (people commuting), Utilitarian users (people accessing amenities or destinations)</t>
  </si>
  <si>
    <t>It is an upgrade of an existing facility, It is a 'soft' facility created using travel demand management, traffic calming, etc</t>
  </si>
  <si>
    <t>Oriental Bay Bike Path</t>
  </si>
  <si>
    <t>Herd Street to Freyberg Pool</t>
  </si>
  <si>
    <t>The new two-way bike path connects with the wider shared path beyond the pool, and will form part of improved bike connections between the city and eastern suburbs. It has freed up more space on the seaward side for people on foot, making this area safer and more enjoyable for everyone.</t>
  </si>
  <si>
    <t>December 2018</t>
  </si>
  <si>
    <t>-41.2602227, 174.7897771</t>
  </si>
  <si>
    <t>-43.52644, 172.58698</t>
  </si>
  <si>
    <t>-43.49880, 172.62162</t>
  </si>
  <si>
    <t>-43.55337, 172.56945</t>
  </si>
  <si>
    <t>-43.56514, 172.60703</t>
  </si>
  <si>
    <t>-41.291571, 174.786742</t>
  </si>
  <si>
    <t>Around Orewa Estuary</t>
  </si>
  <si>
    <t>Te Ara Tahuna/Orewa Estuary Path</t>
  </si>
  <si>
    <t>Great family-friendly walk or ride along the water's edge, through parks and bush trails. The route loops around the beautiful Ōrewa estuary, exploring the natural and historical significance of the area.</t>
  </si>
  <si>
    <t>Auckland Council</t>
  </si>
  <si>
    <t>December 2011</t>
  </si>
  <si>
    <t>Recreational users, Utilitarian users (people accessing amenities or destinations)</t>
  </si>
  <si>
    <t>Featherston Street, Wellington, between Bunny and Ballance Street</t>
  </si>
  <si>
    <t xml:space="preserve">Featherston Street is a key route through the central city. It connects to Thorndon Quay and carries much of the traffic to and from the northern suburbs of Wellington and beyond. About 14,000 vehicles use this route every day with hundreds of people on bikes in the morning peak.
The existing city-bound bike lane on Featherston Street was extended to create a continuous lane from Bunny Street to Ballance Street. </t>
  </si>
  <si>
    <t>June 2018</t>
  </si>
  <si>
    <t>The Nelson Street Cycleway links Upper Queen St to Quay St via the Te Ara I Whiti (Lightpath), which has a distinctive magenta colour. The cycle route also caters for walkers and connects to the Northwestern and Grafton Gully cycleways, providing easier and safer access to and from the city centre.</t>
  </si>
  <si>
    <t>$5 million to $20 million</t>
  </si>
  <si>
    <t>It is a complete route, It links two or more routes together as part of a wider network</t>
  </si>
  <si>
    <t>Yes, the Lightpath is not connected to a road</t>
  </si>
  <si>
    <t>Lightpath</t>
  </si>
  <si>
    <t>Linking Upper Queen Street to Quay Street</t>
  </si>
  <si>
    <t>The Lightpath is part of the Nelson Street Cycleway. The cycle route also caters for walkers and connects to the Northwestern and Grafton Gully cycleways, providing easier and safer access to and from the city centre.</t>
  </si>
  <si>
    <t>December 2015</t>
  </si>
  <si>
    <t>Nelson Street Cycleway</t>
  </si>
  <si>
    <t>Utilitarian users (people accessing amenities or destinations), Recreational users</t>
  </si>
  <si>
    <t>Driveway safety intervention utilising pavement markings</t>
  </si>
  <si>
    <t>On carriageway bike lane</t>
  </si>
  <si>
    <t>Two-way bike path and separate walking path</t>
  </si>
  <si>
    <t>Loction is one of WCC's busiest commuter routes and a crucial link in the region's wider cycle network. More than 400 people cycle this corridor at peak times, and the number choosing to use the shared path has doubled in the past 10 years. 
In time, it will be part of Te Ara Tupua, the Wellington to Hutt Valley cycling and walking link to be built by Waka Kotahi NZ Transport Agency. 
The transport link between Kaiwharawhara and the central city will be improved for buses as part of the Let's Get Wellington Moving programme. This will include better biking and walking facilities along Thorndon Quay.</t>
  </si>
  <si>
    <t>November 2019</t>
  </si>
  <si>
    <t>Northwestern Cycleway</t>
  </si>
  <si>
    <t>Two-way bike path</t>
  </si>
  <si>
    <t>Auckland CBD to Henderson</t>
  </si>
  <si>
    <t>The Northwestern Cycleway is Auckland’s premier ‘commuter’ cycle route. It runs alongside SH16 from Lincoln Road to the City Centre, and is almost entirely off-road, providing great convenience and safety.</t>
  </si>
  <si>
    <t>-41.252889, 174.804188</t>
  </si>
  <si>
    <t>Two collection points, one in Kingsland and one in Te Atatu. Unsure of exact locations.</t>
  </si>
  <si>
    <t>Shared pedestrian and cycle facility</t>
  </si>
  <si>
    <t>Hamilton's Norris Ward Park to Kahikatea Drive</t>
  </si>
  <si>
    <t>The Western Rail Trail Biking Path is a 2.7km off-road shared path which utilises the existing rail corridor to connect Hamilton’s southwestern suburbs with the CBD. The route travels the rail corridor from Kahikatea Drive, around the west of Lake Rotoroa, to Ward Park and the CBD. This location has been chosen as it provides connection between Hamilton’s southwest suburbs and the city centre, Hamilton Girls High School and Wintec City Campus.</t>
  </si>
  <si>
    <t>Hamilton City Council</t>
  </si>
  <si>
    <t>April 2017</t>
  </si>
  <si>
    <t>Utilitarian users (people commuting), Recreational users</t>
  </si>
  <si>
    <t>Two way bike path</t>
  </si>
  <si>
    <t>Uphill bike lanes</t>
  </si>
  <si>
    <t>Crawford Road and Upper Constable Street</t>
  </si>
  <si>
    <t>Crawford Street and Upper Constable Street, Wellington, between Coromandel Street and Rongotai Road</t>
  </si>
  <si>
    <t>These bike lanes provide a safer and easier connection between Kilbirnie and Newtown, via Crawford Road, Alexandra Road, the top of Constable Street, and parts of Coromandel and Wilson streets. In time, this route will also connect with a wider network of improvements in Newtown, Berhampore and Mt Cook.</t>
  </si>
  <si>
    <t>Heathcote Expressway</t>
  </si>
  <si>
    <t>Western Rail Trail</t>
  </si>
  <si>
    <t>Mix of seperated and non-seperated</t>
  </si>
  <si>
    <t>The facility does not run along the road corridor</t>
  </si>
  <si>
    <t>This project offers a comfortable and safer route for students and staff to cycle between the two Christchurch Polytechnic campuses. It also provides a safer route for students to cycle to the number of schools in the area, and for commuters to cycle between Heathcote Valley and the central city., The cycleway connects Heathcote Valley to the central city. It links up the two Christchurch Polytechnic campuses, along with the main secondary school, and primary and intermediate schools in the area. It also provides a link to recreational areas in the Port Hills and Lyttelton and connects to the large commercial and industrial areas of Ferrymead and Woolston.</t>
  </si>
  <si>
    <t>Separated bike lane</t>
  </si>
  <si>
    <t>Woolston Tannery to CBD</t>
  </si>
  <si>
    <t>It has been mostly completed (and is open for use) but some work is still ongoing</t>
  </si>
  <si>
    <t>September 2019</t>
  </si>
  <si>
    <t>-41.313669, 174.789538</t>
  </si>
  <si>
    <t>Yes, it is separated by a kerb, Yes, it is separated by another feature (for example, car parking, raised islands, bollards, fencing, or planting)</t>
  </si>
  <si>
    <t>The are separated in some sections, in other sections they share the same space</t>
  </si>
  <si>
    <t>-43.54497, 172.66250</t>
  </si>
  <si>
    <t>Northern Line Cycleway</t>
  </si>
  <si>
    <t>Northcote to North Hagley Park</t>
  </si>
  <si>
    <t>Featherson on-road bike lane</t>
  </si>
  <si>
    <t>This cycling route provides a safer and more direct route for people to cycle from Redwood in the north to Addington in the south, with connections to the central city and key southern destinations. It  provides an alternative and comfortable link to encourage more students to cycle to school and more people to cycle to work, local centres and other facilities.</t>
  </si>
  <si>
    <t>Manual count near intersection of Herd Street and Oriental Parade</t>
  </si>
  <si>
    <t>Cycle bridge</t>
  </si>
  <si>
    <t>Recreational bike path</t>
  </si>
  <si>
    <t>The new facility runs along the railway corridor</t>
  </si>
  <si>
    <t>-43.51994, 172.60630</t>
  </si>
  <si>
    <t>-37.788550, 175.274670</t>
  </si>
  <si>
    <t>New Plymouth Coastal Walkway — Bell Block Beach Extension</t>
  </si>
  <si>
    <t>Coastal recreational walk and cycleway</t>
  </si>
  <si>
    <t>3km extension from the existing Coastal Walkway to Bell Block Beach</t>
  </si>
  <si>
    <t xml:space="preserve">The Coastal Walkway is a foreshoreway constructed in 1999, originally as a 7-kilometre long path. In 2010, extensions were made to the walkway and an additional 3 kilometres were added, extending to Bell Block. </t>
  </si>
  <si>
    <t>New Plymouth District Council</t>
  </si>
  <si>
    <t>-39.019510, 174.146272</t>
  </si>
  <si>
    <t>Marine Parade Explorer</t>
  </si>
  <si>
    <t>Napier waterfront</t>
  </si>
  <si>
    <t>Napier City Council</t>
  </si>
  <si>
    <t>Waka Kotahi</t>
  </si>
  <si>
    <t xml:space="preserve">An easy 15 km one way or 30 km return on off-road cycle trails, following the sea. </t>
  </si>
  <si>
    <t>Prebensen Drive off-road path</t>
  </si>
  <si>
    <t>Walking and cycling shared path</t>
  </si>
  <si>
    <t>Prebensen Drive, Napier</t>
  </si>
  <si>
    <t>As part of the widening of Prebensen Drive a separated walking and cycling path was installed.</t>
  </si>
  <si>
    <t>-39.496261, 176.892405</t>
  </si>
  <si>
    <t>Separated shared path</t>
  </si>
  <si>
    <t xml:space="preserve">Mangere, Auckland along SH20A </t>
  </si>
  <si>
    <t>SH20A/George Bolt Memorial Drive shared path</t>
  </si>
  <si>
    <t>This 3km of new path makes it easier for people living and working near the airport to get around, and makes it safer for children from the local primary school to cross Kirkbride Road. It will also help reconnect a community split by the highway.</t>
  </si>
  <si>
    <t>Offically opened 22 June 2018</t>
  </si>
  <si>
    <t>SH20A south of Kirkbride Road, unsure of exact location</t>
  </si>
  <si>
    <t>Nelson City Council</t>
  </si>
  <si>
    <t>Hauraki Rail Trail</t>
  </si>
  <si>
    <t>The Hauraki Rail Trail is one of the Great Rides of the New Zealand Cycle Trail system, which runs along parts of the abandoned East Coast Main Trunk and Thames Branch railway lines in the Hauraki Gulf plains and Coromandel Peninsula.</t>
  </si>
  <si>
    <t>From Thames, south via Paeroa, and then branching in two directions — east to Waihi via the Karangahake Gorge or south to Te Aroha.</t>
  </si>
  <si>
    <t>Yes, it has been fully completed. New funding has been announced for extensions and improvements.</t>
  </si>
  <si>
    <t>Tasman Great Taste Trail</t>
  </si>
  <si>
    <t>Otago Central Rail Trail</t>
  </si>
  <si>
    <t>Dedicated recreational cycle trail (mostly rural)</t>
  </si>
  <si>
    <t>Three locations along the trail</t>
  </si>
  <si>
    <t>Seven locations along the trail</t>
  </si>
  <si>
    <t>Nelson Tasman region</t>
  </si>
  <si>
    <t>The Tasman Great Taste Trail is a network of on and off-road cycle paths througout the Nelson Tasman region.</t>
  </si>
  <si>
    <t>Middlemarch to Clyde (Otago region)</t>
  </si>
  <si>
    <t>The Otago Central Rail Trail runs along the route of the former Otago Central Railway.</t>
  </si>
  <si>
    <t>Poolburn</t>
  </si>
  <si>
    <t>The majority of the facility is a neighbourhood greenway (where a cycling environment is created on existing roads through speed and volume control measures). The section through Linwood Park is a shared path.</t>
  </si>
  <si>
    <t>Central government and local council</t>
  </si>
  <si>
    <t>Central government and local council partnership through the Urban Cycleways Programme</t>
  </si>
  <si>
    <t>The New Zealand Cycle Trail Project / central government / Ministry of Tourism</t>
  </si>
  <si>
    <t>June 2017</t>
  </si>
  <si>
    <t>May 2017</t>
  </si>
  <si>
    <t>September 2018</t>
  </si>
  <si>
    <t>2010 (extension portion)</t>
  </si>
  <si>
    <t>Officially opened 2012 (95% complete), with the full original length opened early 2013</t>
  </si>
  <si>
    <t>Uni-cycle Cycleway</t>
  </si>
  <si>
    <t>Mt Victoria Tunnel Shared Path</t>
  </si>
  <si>
    <t>Mt Victoria Tunnel (Wellington)</t>
  </si>
  <si>
    <t>Pedestrians and cyclists share a facility through Mt Victoria Tunnel. This allows cyclists to travel through without having to content with vehicle traffic on the narrow lanes.</t>
  </si>
  <si>
    <t>-41.301547, 174.783451</t>
  </si>
  <si>
    <t>Cobham Drive Shared Path</t>
  </si>
  <si>
    <t>Cobham Drive (Wellington)</t>
  </si>
  <si>
    <t>As a popular commuter route from the east, and visitor and recreational destination, the route forms part of Tahitai and Te Aranui o Pōneke.</t>
  </si>
  <si>
    <t>-41.317090, 174.805102</t>
  </si>
  <si>
    <t>Walking and cycling shared bridge</t>
  </si>
  <si>
    <t>Saltwater Creek, Nelson</t>
  </si>
  <si>
    <t>Timber</t>
  </si>
  <si>
    <t>2010 and 2015 comprehensive counts were undertaken on the north side of the bridge, at the Wildman Ave intersection (count station 22). These have not yet been recounted.
2020 counts were undertaken south of the bridge on the Maitai Path (UCP count station #8).</t>
  </si>
  <si>
    <t>Pro-rata estimation off existing cycle counts based on 6monthly counts at 5 baseline sites around Nelson for growth rates.</t>
  </si>
  <si>
    <t>This bridge is a section of the Nelson Coastal Route so connects Nelson City with Tahunanui and Richmond. The bridge is also a key link between Nelson City and Port Nelson and the Marina on the shorter distance connections.</t>
  </si>
  <si>
    <t>The bridge has won 2 x architectural awards. It is laminated timber construction.</t>
  </si>
  <si>
    <t>Constrained site, across a creek at the confluence of the Maitai River within the tidal zone. Abutment on one side are into old landfill/hazardous material site. Abutment on the other side is adjacent the state highway Maitai River bridge. A large part of the works were to rebuild connections from the bridge to the underpass under the state highway and achieve (best possible) accessible grades.</t>
  </si>
  <si>
    <t>Were safety audits carried out during project planning and/or implementation?</t>
  </si>
  <si>
    <t>How much did walking and cycling 'best practice' guidelines influence the project? (1 = no influence, 5 = high influence).</t>
  </si>
  <si>
    <t>Walking and cycling data collected by an automatic counter located at the start of the Bell Block Beach Extension since 23 May 2013. Facility opened 2010.
• 2013 data from from 23/05/2013 till year end, excluding September due to tampered counter.
• 2016 data excluding June, July, August, and December due to failure.
• 2017 data excluding January due to failure.
• 2018 data excluding March and April due to failure.
• 2019 data January only.</t>
  </si>
  <si>
    <t>Combined walking and cycling data collected by an automatic counter located along Prebensen Drive since 08/12/2016 (final day of data included 14/07/2020). Unsure of facility open date.
• 2016 data from 08/12/2016 to year end.
• 2020 data may be affected by COVID-19.</t>
  </si>
  <si>
    <t>Cycling data collected by an automatic counter located along Prebensen Drive since 08/12/2016 (final day of data included 14/07/2020). Unsure of facility open date.
• 2016 data from 08/12/2016 to year end.
• 2020 data may be affected by COVID-19.</t>
  </si>
  <si>
    <t>Cycling data collected by an automatic counter located along Marine Parade since 12/04/2018. Unsure of facility open date but would have been well before it was installed.
• 2018 data from 12/04/2018 to year end.
• 2020 data may be affected by COVID-19.</t>
  </si>
  <si>
    <t>Cycling data collected by a bi-directional automatic counter daily since 16/07/2017  (final day of data included 15/07/2020).
• 2017 data from 15/07/2020 to year end. Unsure of facility open date but it was before the start of the count.
• 2020 data may be affected by COVID-19.</t>
  </si>
  <si>
    <t>Cycling data collected by a bi-directional automatic counter daily since 25/11/2019 (final day of data included 15/07/2020).
• 2019 data from from 25/11/2019 to year end; facility opened September 2019.
• 2020 data may be affected by COVID-19.</t>
  </si>
  <si>
    <t>Cycling data collected by a bi-directional automatic counter daily since March 2019.
• 2019 data from March to year end.
• 2020 data may be affected by COVID-19.</t>
  </si>
  <si>
    <t>Cycling data collected by two automatic counters daily since November 2010. Facility opened 2004.
• 2010 data November and December only.</t>
  </si>
  <si>
    <t>Cycling data collected by a bi-directional automatic counter daily since May 2018.
• 2020 data may be affected by COVID-19.</t>
  </si>
  <si>
    <t>Cycling data collected by an automatic counter daily since the opening of Lightpath.
• 2015 data December only. Facility opened December 2015.</t>
  </si>
  <si>
    <t>Cycling data collected by an automatic counter daily since the opening of the Nelson Street Cycleway.
• 2015 data December only. Facility opened December 2015.</t>
  </si>
  <si>
    <t>Cycling data collected by an automatic counter daily since November 2010. Facility opened December 2011.
• 2011 data December only.</t>
  </si>
  <si>
    <t>Cycling data collected by a bi-directional automatic counter daily since December 2018.
• 2018 data December only, facility officially opened 11 December 2018.
• 2020 data may be affected by COVID-19.</t>
  </si>
  <si>
    <t xml:space="preserve">Cycling data collected by a bi-directional automatic counter daily since November 2019.
• 2019 data from November to year end.
• 2020 data may be affected by COVID-19.
</t>
  </si>
  <si>
    <t>Cycling data collected by a bi-directional automatic counter daily since 28/08/2018 (final day of data included 13/07/2020).
• 2018 data from  28/08/2018 to year end, facility opened September 2018.
• 2020 data may be affected by COVID-19.</t>
  </si>
  <si>
    <t>Cycling data collected by a bi-directional automatic counter daily since 14/07/2017 (final day of data included 13/07/2020).
• 2017 data from 14/07/2017 to year end, facility officially opened May 2017.
• 2020 data may be affected by COVID-19.</t>
  </si>
  <si>
    <t>Walking data collected by an automatic counter located along Prebensen Drive since 08/12/2016 (final day of data included 14/07/2020). Unsure of facility open date.
• 2016 data from 08/12/2016 to year end.
• 2020 data may be affected by COVID-19.</t>
  </si>
  <si>
    <t>Cyclist data collected by an automatic counter located along the route since September 2018.
• 2018 data from September to year end, facility opened June 2018.</t>
  </si>
  <si>
    <t>Walking and cycling data collected by seven automatic counters. An MBIE report produced in 2016 (Ngā Haeranga NZ Cycle Trail Evaluation Report 2016) used six of these counters to calculate a total number of users for the year.</t>
  </si>
  <si>
    <t>Walking and cycling data collected by three automatic counters located on the three distinct 'legs' of the trail (Thames to Paeroa, Paeroa to Waihi, and Paeroa to Te Aroha). An MBIE report produced in 2016 (Ngā Haeranga NZ Cycle Trail Evaluation Report 2016) used these counters to calculate a total number of users for the year.</t>
  </si>
  <si>
    <t>Walking and cycling data collected by an automatic counter at Poolburn. An MBIE report produced in 2016 (Ngā Haeranga NZ Cycle Trail Evaluation Report 2016) used this counter + full year data from 2003 to 2014 to calculate a total number of users for the year.</t>
  </si>
  <si>
    <t>Cycling data collected by a permanent automatic counter located on the shared path on the Mt Victoria side of the tunnel.
• 2018 data December only.
• 2020 data may be affected by COVID-19.</t>
  </si>
  <si>
    <t>Cycling and walking data collected by a permanent automatic counter located on the shared path since September 2018.
• 2018 data September to year end.
• 2020 data may be affected by COVID-19.</t>
  </si>
  <si>
    <t>Cycling data collected in March 2020 during a weekday (7–9 AM + 3–6 PM) and weekend (9 AM–1 PM). Data has not been coverted to AADF.
• 2020 (weekday): 162
• 2020 (weekend): 139</t>
  </si>
  <si>
    <t>Cycling data collected on Tuesday 24/02/15 (7:30–9 AM, 10–11 AM, 12–1:45 PM, 2:45–6 PM), and on a March weekday (7–9 AM + 3–6 PM) and weekend (9 AM–1 PM) in 2017, 2018, and 2019. Data has not been converted to AADF.
• 2015: 182
• 2017 (weekday): 77
• 2017 (weekend): 24
• 2018 (weekday): 60
• 2018 (weekend): 23
• 2019 (weekday): 114
• 2019 (weekend): 95</t>
  </si>
  <si>
    <t>Combined walking and cycling data collected on Tuesday 24/02/15 (7:30–9 AM, 10–11 AM, 12–1:45 PM, 2:45–6 PM). Data has not been converted to AADF.
• 2015: 344</t>
  </si>
  <si>
    <t>Walking data collected on Tuesday 24/02/15 (7:30–9 AM, 10–11 AM, 12–1:45 PM, 2:45–6 PM). Data has not been converted to AADF.
• 2015: 162</t>
  </si>
  <si>
    <t>Walking data has been collected by two different counters installed along the path in Norris Ward Park. The first counter ran from 19/03/2012 to 25/01/2018, and the second has been running since 25/06/2019 (final day of data included 11/07/2020).
Norris Ward Park has long had a path running through it, which is why the count began much earlier than the opening of the Western Rail Trail on April 7, 2017. The Western Rail Trail extended the simple park path into a fully-fledged route.
• 2017 data from 07/04/2017 to year end.
• 2018 data from year start to 25/01/2018 when the count stopped).
• 2019 data from 25/06/2019 to year end.
• 2020 data from year start to 11/07/2020; count possibly affected by COVID-19.</t>
  </si>
  <si>
    <t>Walking data has been collected by two different counters installed along the path in Norris Ward Park. The first counter ran from 19/03/2012 to 25/01/2018, and the second has been running since 25/06/2019.
Norris Ward Park has long had a path running through it, which is why the count began much earlier than the opening of the Western Rail Trail on April 7, 2017. The Western Rail Trail extended the simple park path into a fully-fledged route.
• 2012 data from 19/03/2012 to year end.
• 2017 data from year start to 06/04/2017, facility opened 07/04/2017.</t>
  </si>
  <si>
    <r>
      <t xml:space="preserve">If </t>
    </r>
    <r>
      <rPr>
        <b/>
        <i/>
        <sz val="11"/>
        <color rgb="FFFF0000"/>
        <rFont val="Calibri"/>
        <family val="2"/>
        <scheme val="minor"/>
      </rPr>
      <t>cycling</t>
    </r>
    <r>
      <rPr>
        <b/>
        <sz val="11"/>
        <rFont val="Calibri"/>
        <family val="2"/>
        <scheme val="minor"/>
      </rPr>
      <t xml:space="preserve"> was collected on the use of the route prior to the new facility being constructed, please provide the results of the data collecton.
Data provided as AADF (Average Annual Daily Flow) unless specified otherwise.</t>
    </r>
  </si>
  <si>
    <r>
      <t xml:space="preserve">If </t>
    </r>
    <r>
      <rPr>
        <b/>
        <i/>
        <sz val="11"/>
        <color rgb="FFFF0000"/>
        <rFont val="Calibri"/>
        <family val="2"/>
        <scheme val="minor"/>
      </rPr>
      <t>walking</t>
    </r>
    <r>
      <rPr>
        <b/>
        <sz val="11"/>
        <color rgb="FFFF0000"/>
        <rFont val="Calibri"/>
        <family val="2"/>
        <scheme val="minor"/>
      </rPr>
      <t xml:space="preserve"> </t>
    </r>
    <r>
      <rPr>
        <b/>
        <sz val="11"/>
        <rFont val="Calibri"/>
        <family val="2"/>
        <scheme val="minor"/>
      </rPr>
      <t>data was collected on the use of the route prior to the new facility being constructed, please provide the results of the data collecton.
Data provided as AADF (Average Annual Daily Flow) unless specified otherwise.</t>
    </r>
  </si>
  <si>
    <r>
      <rPr>
        <b/>
        <sz val="11"/>
        <rFont val="Calibri"/>
        <family val="2"/>
        <scheme val="minor"/>
      </rPr>
      <t>If combined</t>
    </r>
    <r>
      <rPr>
        <b/>
        <i/>
        <sz val="11"/>
        <color rgb="FFFF0000"/>
        <rFont val="Calibri"/>
        <family val="2"/>
        <scheme val="minor"/>
      </rPr>
      <t xml:space="preserve"> walking and cycling</t>
    </r>
    <r>
      <rPr>
        <b/>
        <sz val="11"/>
        <rFont val="Calibri"/>
        <family val="2"/>
        <scheme val="minor"/>
      </rPr>
      <t xml:space="preserve"> data was collected on the use of the route prior to the new facility being constructed, please provide the results of the data collecton.</t>
    </r>
    <r>
      <rPr>
        <b/>
        <sz val="11"/>
        <color rgb="FFFF0000"/>
        <rFont val="Calibri"/>
        <family val="2"/>
        <scheme val="minor"/>
      </rPr>
      <t xml:space="preserve">
</t>
    </r>
    <r>
      <rPr>
        <b/>
        <sz val="11"/>
        <rFont val="Calibri"/>
        <family val="2"/>
        <scheme val="minor"/>
      </rPr>
      <t>Data provided as AADF (Average Annual Daily Flow) unless specified otherwise.</t>
    </r>
  </si>
  <si>
    <r>
      <t xml:space="preserve">If </t>
    </r>
    <r>
      <rPr>
        <b/>
        <i/>
        <sz val="11"/>
        <color rgb="FFFF0000"/>
        <rFont val="Calibri"/>
        <family val="2"/>
        <scheme val="minor"/>
      </rPr>
      <t>walking</t>
    </r>
    <r>
      <rPr>
        <b/>
        <sz val="11"/>
        <rFont val="Calibri"/>
        <family val="2"/>
        <scheme val="minor"/>
      </rPr>
      <t xml:space="preserve"> data has been collected on the use of the route since the new facility was completed, please provide the results of the data collection.
Data provided as AADF (Average Annual Daily Flow) unless specified otherwise.</t>
    </r>
  </si>
  <si>
    <r>
      <t xml:space="preserve">If </t>
    </r>
    <r>
      <rPr>
        <b/>
        <i/>
        <sz val="11"/>
        <color rgb="FFFF0000"/>
        <rFont val="Calibri"/>
        <family val="2"/>
        <scheme val="minor"/>
      </rPr>
      <t>cycling</t>
    </r>
    <r>
      <rPr>
        <b/>
        <sz val="11"/>
        <rFont val="Calibri"/>
        <family val="2"/>
        <scheme val="minor"/>
      </rPr>
      <t xml:space="preserve"> data has been collected on the use of the route since the new facility was completed, please provide the results of the data collection.
Data provided as AADF (Average Annual Daily Flow) unless specified otherwise.</t>
    </r>
  </si>
  <si>
    <r>
      <t xml:space="preserve">If combined </t>
    </r>
    <r>
      <rPr>
        <b/>
        <i/>
        <sz val="11"/>
        <color rgb="FFFF0000"/>
        <rFont val="Calibri"/>
        <family val="2"/>
        <scheme val="minor"/>
      </rPr>
      <t>walking and cycling</t>
    </r>
    <r>
      <rPr>
        <b/>
        <sz val="11"/>
        <rFont val="Calibri"/>
        <family val="2"/>
        <scheme val="minor"/>
      </rPr>
      <t xml:space="preserve"> data has been collected on the use of the route since the new facility was completed, please provide the results of the data collection.
Data provided as AADF (Average Annual Daily Flow) unless specified otherwise.</t>
    </r>
  </si>
  <si>
    <t>What is the project type?</t>
  </si>
  <si>
    <t>1 (yes) 0 (no)</t>
  </si>
  <si>
    <t>Data collection detail</t>
  </si>
  <si>
    <t>Detail</t>
  </si>
  <si>
    <t>October 2017</t>
  </si>
  <si>
    <t>If the project has been officially opened, please specify when.</t>
  </si>
  <si>
    <t>Please specify when the project was completed, or when it is expected to be completed.</t>
  </si>
  <si>
    <t>$14 million</t>
  </si>
  <si>
    <t>$9.4 million</t>
  </si>
  <si>
    <t>$6.8 million</t>
  </si>
  <si>
    <t>$11 million (estimate)</t>
  </si>
  <si>
    <t>$4 million</t>
  </si>
  <si>
    <t>$1 million</t>
  </si>
  <si>
    <t>$6 million</t>
  </si>
  <si>
    <t>Nelson Street</t>
  </si>
  <si>
    <t>No (the Lightpath is an entirely new route)</t>
  </si>
  <si>
    <t>2010 and 2015 comprehensive counts were undertaken on the north side of the bridge, at the Wildman Ave intersection (count station 22). These counts included pedestrians and cyclists.
2017, 2018, 2019, 2020 counts were undertaken south of the bridge on the Maitai Path (UCP count station #8).</t>
  </si>
  <si>
    <t>Grafton Gully Cycleway</t>
  </si>
  <si>
    <t>Grafton Gully, Auckland</t>
  </si>
  <si>
    <t>The Grafton Gully Cycleway is an extension of the Northwestern Cycleway, helping create of a well connected cycling route through motorway and urban areas. Grafton Gully provides an almost entirely off-road cycle route from Te Atatu to the city centre and waterfront.</t>
  </si>
  <si>
    <t>September 2014</t>
  </si>
  <si>
    <t>Sealed (concrete)</t>
  </si>
  <si>
    <t>The facility runs adjacent to the motorway but is not directly connected to it. Fencing and planting provide additional separation.</t>
  </si>
  <si>
    <t>Grafton Gully</t>
  </si>
  <si>
    <t>Stage 1 and Stage 2 have been fully completed. Stage 3 is proposed.</t>
  </si>
  <si>
    <t>Walkers use the footpath and cyclists use the road on the greenway portion, and in the park and along Linwood Ave they share the same space.</t>
  </si>
  <si>
    <t>Cycling data collected by bi-directional automatic counter daily since 14/07/2017 (final day of data included 13/07/2020)
• 2017 data from 14/07/2017 to year end.
• 2020 data may be affected by COVID-19.</t>
  </si>
  <si>
    <t>Cycling data collected by a bi-directional automatic counter daily since 12/07/2017 (final day of data included 13/07/2020)
• 2017 data from 12/07/2017 to year end.
• 2020 data count may be affected by COVID-19.</t>
  </si>
  <si>
    <t>Yes, data was collected</t>
  </si>
  <si>
    <t>-43.521704, 172.579383</t>
  </si>
  <si>
    <t>Cycling data was collected along the route in 2016 and 2017.
• 2016 AADF based on weekday and weekend counts done in June 2016.
• 2017 AADF based on weekday and weekend counts done in March 2017. Facility officially opened October 2017, and a permanent automatic counter was installed 14/07/2017.</t>
  </si>
  <si>
    <t>Cycling data was collected along the route on Colombo Street in 2016.
• 2016 AADF based on weekday and weekend counts done in June 2016.
Cycling data was also collected along the route on Trafalgar Street on 30/05/2014 between 8:15–9:15 AM + 2:30–3:30 PM. 23 cyclists were recorded during this time. This data has not been converted to AADF.</t>
  </si>
  <si>
    <t>The consultation document for the cycleway estimates that up to 550 trips per day would be made along the route. It is not clear whether this refers exclusively to cyclists or pedestrians as well. Also, the 550 figure appears to be the total number of trips at any point along the route, so cannot be compared to a counter in one location.</t>
  </si>
  <si>
    <t>No (the Northwestern Cycleway is an entirely new route)</t>
  </si>
  <si>
    <t>No (the Hauraki Rail Trail is an entirely new route)</t>
  </si>
  <si>
    <t>No (the Tasman Great Taste Trail is an entirely new route)</t>
  </si>
  <si>
    <t>No (the Otago Central Rail Trail is an entirely new route)</t>
  </si>
  <si>
    <t>No (the Grafton Gully Cycleway is an entirely new route)</t>
  </si>
  <si>
    <t>2016: -43.519753, 172.636563
2014: Trafalgar Street</t>
  </si>
  <si>
    <t>Little River Link Cycleway</t>
  </si>
  <si>
    <t>Cycling data was collected along the route on Grove Road in 2016.
• 2016 AADF based on weekday and weekend counts done in May 2016.</t>
  </si>
  <si>
    <t>-43.541056, 172.617963</t>
  </si>
  <si>
    <t>Waikato</t>
  </si>
  <si>
    <t>Officially opened in 2000</t>
  </si>
  <si>
    <t>2014 (Stage 1)</t>
  </si>
  <si>
    <t>Waikato River Trails</t>
  </si>
  <si>
    <t>Approximately 4 locations along the trails</t>
  </si>
  <si>
    <t>Walking and cycling data collected by approximately four automatic counters. An MBIE report produced in 2016 (Ngā Haeranga NZ Cycle Trail Evaluation Report 2016) used these counters to calculate a total number of users for the year.</t>
  </si>
  <si>
    <t>The Waikato River Trails form a 100km long cycleway network that run along the banks of the Waikato River, passing through native forest, wetlands, historic landmarks, and volcanic formations.</t>
  </si>
  <si>
    <t>No (the Waikato River Trails are an entirely new route network)</t>
  </si>
  <si>
    <t>The Saltwater Creek Bridge Replacement project replaced a narrow bridge with a 3 metre wide bridge to cater for both cyclists and pedestrians.</t>
  </si>
  <si>
    <t>Havelock North to Hastings Shared Path</t>
  </si>
  <si>
    <t>Havelock Road, Hastings</t>
  </si>
  <si>
    <t>Shared path connecting Havelock North and Hastings.</t>
  </si>
  <si>
    <t>Hastings District Council (as part of the iWay programme)</t>
  </si>
  <si>
    <t>The facility is separated from the road by bollards and planting</t>
  </si>
  <si>
    <t>-39.666039, 176.873463</t>
  </si>
  <si>
    <t>Cycling data collected by a permanent automatic counter daily since 01/12/2018.
• 2018 data 01/12/2018 to year end.
• 2020 data year start to 03/08/2020. Data may be affected by COVID-19.</t>
  </si>
  <si>
    <t>Quay Street, Auckland</t>
  </si>
  <si>
    <t>Auckland Transport</t>
  </si>
  <si>
    <t>Yes, they are separated</t>
  </si>
  <si>
    <t>-36.842823, 174.765651</t>
  </si>
  <si>
    <t>South Express Cycleway</t>
  </si>
  <si>
    <t>South Express cycleway will connect the edge of the city’s western boundary in Templeton to the central city. The route will travel through the suburbs of Hornby, Hei Hei and Sockburn to Upper Riccarton and Riccarton, finishing with a link to the Northern Line Major Cycle Route and the shared paths in South Hagley Park.</t>
  </si>
  <si>
    <t>A short section of the facility was opened in 2020. Data was collected at this section of the route in 2016 and 2017.</t>
  </si>
  <si>
    <t>-43.536562, 172.610149</t>
  </si>
  <si>
    <t>Cycling data was collected along the route at the Old Blenheim Road Railway Crossing in 2016 and 2017.
• 2016 data based on weekday and weekend counts done in March 2016.
• 2017 data based on weekday and weekend counts done in March 2017.</t>
  </si>
  <si>
    <t>Rapanui–Shag Rock Cycleway: Stage 1</t>
  </si>
  <si>
    <t>Rapanui–Shag Rock Cycleway: Stage 2</t>
  </si>
  <si>
    <t>Fitzgerald Ave to Linwood Park</t>
  </si>
  <si>
    <t>Linwood Park to Linwood Ave</t>
  </si>
  <si>
    <t>July 2018</t>
  </si>
  <si>
    <t>December 2017</t>
  </si>
  <si>
    <t>Utilitarian users (people accessing amenities or destinations), recreational users</t>
  </si>
  <si>
    <t>Aside from the portion that runs through Linwood Park, no, the previous facility was not separated from the road</t>
  </si>
  <si>
    <t>Walkers would use the footpath and cyclists would use the road</t>
  </si>
  <si>
    <t>Stage 1 of the Rapanui–Shag Rock Cycleway runs from Fitzgerald Ave to Linwood Park. Most of this route is an urban greenway, where a cycling environment is created on existing roads through speed and volume control measures, however the section through Linwood Park is a shared path. It provides a more direct and comfortable route for students to cycle to a number of primary and intermediate schools along the route, as well as the large secondary school in the area. It also provides access to recreational areas including the Port Hills and Sumner. It also provides an attractive option for people accessing local businesses and community facilities.</t>
  </si>
  <si>
    <t>• Designed for 8-80 year old age bracket.
• Designed for 'interested but concerned' cyclists.
• Part of the Christchurch Major Cycleways Programme (13 routes in total).</t>
  </si>
  <si>
    <t>Stage 2 of the Rapanui–Shag Rock Cycleway runs from Linwood Park down Linwood Avenue, ending at the Dryers Road intersection. Unlike Stage 1 it is a fully separated bike lane rather than an urban greenway, and runs between a row of trees lining the median.</t>
  </si>
  <si>
    <t>Stage 2 is a separated facility running along a green strip down Linwood Ave.</t>
  </si>
  <si>
    <t>Stage 1 of the facility is mostly a neighbourhood greenway, so cyclists use the road which has reduced traffic volumes and speed. The buses have been moved to a nearby street. Through Linwood Park the facility is fully separated from the road.</t>
  </si>
  <si>
    <t>The facility accomodates both cyclists and walkers.</t>
  </si>
  <si>
    <t>-43.536045, 172.677026</t>
  </si>
  <si>
    <t>-43.530895, 172.652845</t>
  </si>
  <si>
    <t>Cycling data was collected along the route on Linwood Avenue in 2016 and 2017.
• 2016 AADF based on weekday and weekend counts done in May 2016.
• 2017 AADF based on weekday and weekend counts done in March 2017.</t>
  </si>
  <si>
    <t>Cycling data was collected along the route on Worcester Street in 2016 and 2017.
• 2016 AADF based on weekday and weekend counts done in May 2016.
• 2017 AADF based on weekday and weekend counts done in February 2017.</t>
  </si>
  <si>
    <t xml:space="preserve">25.57
</t>
  </si>
  <si>
    <t>-43.54363, 172.68990</t>
  </si>
  <si>
    <t>-43.53094, 172.65809</t>
  </si>
  <si>
    <t xml:space="preserve">Cycling data collected along the route by a one-directional automatic counter on Worcester Street daily since 06/11/2017 (AADF figure doubled to approximate flow in the reverse direction).
• 2017 data from 06/11/2017 to year end.
• 2020 data may be affected by COVID-19. Final day included 02/08/2020. </t>
  </si>
  <si>
    <t>Cycling data collected along the route on Linwood Ave by a bi-directional automatic counter daily since 28/08/2018.
• 2018 data from 28/08/2018 to year end.
• 2020 data may be affected by COVID-19. Final day included 02/08/2020.</t>
  </si>
  <si>
    <t xml:space="preserve">103.72
</t>
  </si>
  <si>
    <t xml:space="preserve">185.16
</t>
  </si>
  <si>
    <t xml:space="preserve">159.22
</t>
  </si>
  <si>
    <t>Cycling data was collected at the Sparks Road/Hoon Hay intersection in 2014 and 2011. The AADF provided included cyclists travelling down both Sparks Road and Hoon Hay Road. As the facility only runs down Sparks Road the figures have been divided in half to approximate the use of the Sparks Road route.</t>
  </si>
  <si>
    <t>Cyling data was collected annually for one week in March from 2001 to 2018 when electronic counters were installed. Data has not been converted to AADF.
Year: (avg hour in) (avg hour out)
2000: (69) (11)
2001: (94) (21)
2002: (59) (12)
2003: (62) (11)
2004: (65) (11)
2005: (74) (11)
2006: (67) (10)
2007: (121) (20)
2008: (104) (14)
2009: (109) (18)
2010: (147) (21)
2011: (103) (13)
2012: (156) (24)
2013: (165) (20)
2014: (100) (23)
2015: (173) (21)
2016: (154) (21)
2017: (121) (18)
2018: (135) (16)
2019: (171) (20)</t>
  </si>
  <si>
    <t>Cycling data was collected by an automatic counter daily since November 2010.
• 2010 data November and December only.
• 2011 data from year start to November, facility opened in December.</t>
  </si>
  <si>
    <t>Cycling data was collected at the Ferry Road/St Asaph Street intersection during a week in May 2016. As the data collected included cyclists travelling along both Ferry Road and St Asaph Street, the AADF has been divided in half to approximate the use of the Ferry Road route.</t>
  </si>
  <si>
    <t>Sparks Road/Hoon Hay intersection</t>
  </si>
  <si>
    <t>Ferry Road/St Asaph Street intersection</t>
  </si>
  <si>
    <t>Quay Street Cycleway: Stage 2</t>
  </si>
  <si>
    <t>Quay Street Cycleway: Stage 1</t>
  </si>
  <si>
    <t>Stage 2 of the Quay Street Cycleway extended the cycleway past Spark Arena near The Strand intersection.</t>
  </si>
  <si>
    <t>The Quay Street Cycleway is a separated cycleway along the waterfront-side of Quay Street in Auckland.
The two-way separated cycleway has mostly been constructed on the existing carriageway, with a physical separator. Where pedestrian volumes are highest, planter boxes are interspersed with the separators for improved amenity.
At one end, it connects to the cycle-friendly environment of Wynyard Quarter. At the other end, it links with Tamaki Drive.</t>
  </si>
  <si>
    <t>July 2016</t>
  </si>
  <si>
    <t>Cycling data was collected along the  route before the opening of Stage 2
• 2016 data from year start to 31/08/2018. Stage 2 opened in September 2018.</t>
  </si>
  <si>
    <t>Beach Road Cycleway</t>
  </si>
  <si>
    <t>The Beach Road project forms an important link in Auckland’s first urban cycleway. It connects to Grafton Gully Cycleway and cycle routes on Tamaki Drive and Quay Street. Together they form a continuous, safe and convenient route for people to access the city centre by bike.
The project sought to significantly improve cycling facilities along Beach Road by providing a two-way dedicated cycleway, which is physically separated from traffic.</t>
  </si>
  <si>
    <t>$7.1 million</t>
  </si>
  <si>
    <t>The facility is separated from the road by bollards</t>
  </si>
  <si>
    <t>Beach Road</t>
  </si>
  <si>
    <t>Cycling data has been collected by a permanent automatic counter daily since 08/07/2016. Stage 2 opened in September 2018.
• 2016 and 2017 data excluded as Stage 2 not open then.
• 2018 data is only for the period of time since the opening of Stage 2.
• 2020 from year start to 03/08/2020. Data may be affected by COVID-19.</t>
  </si>
  <si>
    <t>Cycling data has been collected by a permanent automatic counter daily since 08/07/2016. 
• 2016 data from 08/07/2016 to year end.
• 2018 data is for the entire year.
• 2020 from year start to 03/08/2020. Data may be affected by COVID-19.</t>
  </si>
  <si>
    <t>Dedicated bike lane and footpath</t>
  </si>
  <si>
    <t>July 2015</t>
  </si>
  <si>
    <t>Carlton Gore Cycleway</t>
  </si>
  <si>
    <t>It is separated by bollards in some locations and painted lines in other locations</t>
  </si>
  <si>
    <t xml:space="preserve">Yes, the cycleway is a dedicated cycle space, walkers use the footpath that runs alongside it </t>
  </si>
  <si>
    <t>Carlton Gore Road</t>
  </si>
  <si>
    <t>Cycling data has been collected by a permanent automatic counter daily since August 2015.
• 2015 data August to year end.</t>
  </si>
  <si>
    <t>Cycling data has been collected by a permanent automatic counter daily since November 2014.
• 2014 data November and December only.</t>
  </si>
  <si>
    <t>Cycling data collected by a permanent automatic counter daily since November 2014.
• 2014 data November and December only.</t>
  </si>
  <si>
    <t>The addition of cycle lanes on both sides of Carlton Gore Road between Park Road and Davis Crescent provides an improved connection from the east into the city. It also serves as an alternative to cycling on the busier Khyber Pass Road.
Although the cycleway is a dedicated space, it does not offer much protection from the road, as much of it is separated only by painted lines.</t>
  </si>
  <si>
    <t>Cycling data was collected along the route in 2013. (Please note: the count number included is based off a graph. The actual number may differ).</t>
  </si>
  <si>
    <t xml:space="preserve">Any other useful information? </t>
  </si>
  <si>
    <t>Hutt Road Cycleway Safety Improvements</t>
  </si>
  <si>
    <t>Hutt Road Cycleway</t>
  </si>
  <si>
    <t>Who was involved in the project?</t>
  </si>
  <si>
    <t>How much did the project cost (in $)? If it is not yet completed, how much is it expected to cost?</t>
  </si>
  <si>
    <t>If yes, please state the forecasting method used.</t>
  </si>
  <si>
    <t>OVERVIEW OF THE NEW FACILITY</t>
  </si>
  <si>
    <t>OVERVIEW OF THE PROJECT</t>
  </si>
  <si>
    <t>LEVEL OF SERVICE ON THE PREVIOUS FACILITY</t>
  </si>
  <si>
    <t>LEVEL OF SERVICE ON THE NEW FACILITY</t>
  </si>
  <si>
    <t>USE OF THE ROUTE (BEFORE)</t>
  </si>
  <si>
    <t>USE OF THE ROUTE (AFTER)</t>
  </si>
  <si>
    <t>BEST PRACTICE</t>
  </si>
  <si>
    <t>THE WIDER CONTEXT</t>
  </si>
  <si>
    <t>OTHER</t>
  </si>
  <si>
    <t>Regional council</t>
  </si>
  <si>
    <t>Yes, it was separated by painted lines</t>
  </si>
  <si>
    <t>Yes, it is separated by painted lines</t>
  </si>
  <si>
    <t>No, but data collection is planned</t>
  </si>
  <si>
    <t>Yes, safety audits were carried out during planning</t>
  </si>
  <si>
    <t>Central government</t>
  </si>
  <si>
    <t>No, construction work has not yet started</t>
  </si>
  <si>
    <t>It is maintenance or repair of an existing facility</t>
  </si>
  <si>
    <t>Yes, data was collected by a temporary automatic counter</t>
  </si>
  <si>
    <t>Yes, data has been collected by a person manually counting</t>
  </si>
  <si>
    <t>Yes, safety audits were carried out during implementation</t>
  </si>
  <si>
    <t>Private company</t>
  </si>
  <si>
    <t>Central and local government</t>
  </si>
  <si>
    <t>There was no previous facility on this route</t>
  </si>
  <si>
    <t>If data was collected on the use of the route prior to the new facility being constructed, where was the data collection point? (WGS84 coordinates)</t>
  </si>
  <si>
    <t>If data has been collected on the use of the route since the new facility was completed, where was the data collection point? (WGS84 coordinates)</t>
  </si>
  <si>
    <t>http://cyclingchristchurch.co.nz/2017/12/17/first-look-rapanui-cycleway-stage-1/</t>
  </si>
  <si>
    <t>http://cyclingchristchurch.co.nz/2018/07/14/first-look-rapanui-shag-rock-stage-2/</t>
  </si>
  <si>
    <t>https://www.nzta.govt.nz/walking-cycling-and-public-transport/cycling/investing-in-cycling/urban-cycleways-programme/christchurch-urban-cycleways-programme/christchurch-city-urban-cycleways-projects/</t>
  </si>
  <si>
    <t>Links to further information</t>
  </si>
  <si>
    <t>https://www.transportprojects.org.nz/current/oriental-bay/</t>
  </si>
  <si>
    <t>https://www.aucklandcouncil.govt.nz/parks-recreation/get-outdoors/aklpaths/Pages/path-detail.aspx?ItemId=27</t>
  </si>
  <si>
    <t>https://www.transportprojects.org.nz/current/central/featherston-street/</t>
  </si>
  <si>
    <t>https://www.nzta.govt.nz/projects/nelson-street-cycleway/</t>
  </si>
  <si>
    <t>https://www.transportprojects.org.nz/current/hutt-road/</t>
  </si>
  <si>
    <t>https://www.hamilton.govt.nz/our-services/transport/bike-hamilton/Documents/2WRT_poster_overview.pdf</t>
  </si>
  <si>
    <t>https://www.hbtrails.nz/ride-our-trails/</t>
  </si>
  <si>
    <t>https://haurakirailtrail.co.nz/</t>
  </si>
  <si>
    <t>https://nzcycletrail.com/find-your-ride/22-great-rides/otago-central-rail-trail/</t>
  </si>
  <si>
    <t>https://nzcycletrail.com/find-your-ride/22-great-rides/tasmans-great-taste-trail/</t>
  </si>
  <si>
    <t>http://www.nelson.govt.nz/projects/infrastructure/saltwater-creek-bridge-replacement/</t>
  </si>
  <si>
    <t>http://www.ridenz.co/trails/waikato-river-trails/</t>
  </si>
  <si>
    <t>https://www.nzta.govt.nz/walking-cycling-and-public-transport/cycling/cycling-standards-and-guidance/cycling-network-guidance/case-studies/auckland-quay-street-cycleway/</t>
  </si>
  <si>
    <t>https://at.govt.nz/projects-roadworks/quay-street-cycleway-extension/</t>
  </si>
  <si>
    <t>https://www.nzta.govt.nz/walking-cycling-and-public-transport/cycling/cycling-standards-and-guidance/cycling-network-guidance/case-studies/auckland-carlton-gore-road/</t>
  </si>
  <si>
    <t>What type of surface did the previous facility have?
What type of surface does the new facility have?</t>
  </si>
  <si>
    <t>No/yes</t>
  </si>
  <si>
    <t>1/0</t>
  </si>
  <si>
    <t>1–5</t>
  </si>
  <si>
    <t>The wider context</t>
  </si>
  <si>
    <t>High</t>
  </si>
  <si>
    <t>Medium</t>
  </si>
  <si>
    <t>Low</t>
  </si>
  <si>
    <t>Not considered</t>
  </si>
  <si>
    <t>Saltwater Creek Bridge Replacement</t>
  </si>
  <si>
    <t>Who are the primary weekday users?
Who are the primary weekend users?</t>
  </si>
  <si>
    <t>No, the previous facility did not accommodate both walking &amp; cycling</t>
  </si>
  <si>
    <t>No, the new facility does not accommodate both walking &amp; cycling</t>
  </si>
  <si>
    <t>Yes, demand forecasting was done</t>
  </si>
  <si>
    <t>Latent demand for walking and cycling</t>
  </si>
  <si>
    <t>February 2021</t>
  </si>
  <si>
    <t>Appendix B: Walking and cycling case studies</t>
  </si>
  <si>
    <t>www.nzta.govt.nz/resources/research/reports/676</t>
  </si>
  <si>
    <t>J Beetham, WSP, Lower Hutt</t>
  </si>
  <si>
    <t>V Ivory, WSP, Lower Hutt</t>
  </si>
  <si>
    <t>J Thomas, WSP, Lower Hutt</t>
  </si>
  <si>
    <t>P Kortegast, WSP, Nelson</t>
  </si>
  <si>
    <t>D Cooper, WSP, Lower Hutt</t>
  </si>
  <si>
    <t>J Burton, WSP, Lower Hutt</t>
  </si>
  <si>
    <t>C Bowie, WSP, Lower Hutt (formerly)</t>
  </si>
  <si>
    <t>L Malde, WSP Napier</t>
  </si>
  <si>
    <t>C Moore, WSP, Lower Hutt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</si>
</sst>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1409]#,##0"/>
    <numFmt numFmtId="166" formatCode="0.0"/>
  </numFmts>
  <fonts count="21" x14ac:knownFonts="1">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b/>
      <i/>
      <sz val="11"/>
      <name val="Calibri"/>
      <family val="2"/>
      <scheme val="minor"/>
    </font>
    <font>
      <u/>
      <sz val="11"/>
      <color theme="10"/>
      <name val="Calibri"/>
      <family val="2"/>
      <scheme val="minor"/>
    </font>
    <font>
      <sz val="11"/>
      <name val="Calibri"/>
      <family val="2"/>
      <scheme val="minor"/>
    </font>
    <font>
      <sz val="8"/>
      <name val="Calibri"/>
      <family val="2"/>
      <scheme val="minor"/>
    </font>
    <font>
      <sz val="11"/>
      <color theme="1"/>
      <name val="Calibri"/>
      <family val="2"/>
      <scheme val="minor"/>
    </font>
    <font>
      <b/>
      <i/>
      <sz val="11"/>
      <color rgb="FFFF0000"/>
      <name val="Calibri"/>
      <family val="2"/>
      <scheme val="minor"/>
    </font>
    <font>
      <b/>
      <sz val="9"/>
      <color theme="1"/>
      <name val="Calibri"/>
      <family val="2"/>
      <scheme val="minor"/>
    </font>
    <font>
      <b/>
      <sz val="9"/>
      <name val="Calibri"/>
      <family val="2"/>
      <scheme val="minor"/>
    </font>
    <font>
      <b/>
      <sz val="16"/>
      <color theme="1"/>
      <name val="Calibri"/>
      <family val="2"/>
      <scheme val="minor"/>
    </font>
    <font>
      <sz val="10"/>
      <color theme="1"/>
      <name val="Lucida Sans"/>
      <family val="2"/>
    </font>
    <font>
      <sz val="12"/>
      <color theme="1"/>
      <name val="Lucida Sans"/>
      <family val="2"/>
    </font>
    <font>
      <b/>
      <sz val="22"/>
      <color rgb="FF19456B"/>
      <name val="Arial"/>
      <family val="2"/>
    </font>
    <font>
      <sz val="16"/>
      <color rgb="FF2575AE"/>
      <name val="Arial"/>
      <family val="2"/>
    </font>
    <font>
      <sz val="10"/>
      <color rgb="FF19456B"/>
      <name val="Arial"/>
      <family val="2"/>
    </font>
    <font>
      <u/>
      <sz val="10"/>
      <color theme="10"/>
      <name val="Arial"/>
      <family val="2"/>
    </font>
    <font>
      <b/>
      <sz val="18"/>
      <color rgb="FF19456B"/>
      <name val="Arial"/>
      <family val="2"/>
    </font>
  </fonts>
  <fills count="1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CC99FF"/>
        <bgColor indexed="64"/>
      </patternFill>
    </fill>
    <fill>
      <patternFill patternType="solid">
        <fgColor rgb="FF99B2DF"/>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5">
    <xf numFmtId="0" fontId="0" fillId="0" borderId="0"/>
    <xf numFmtId="0" fontId="6" fillId="0" borderId="0" applyNumberForma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0" fontId="14" fillId="0" borderId="0"/>
  </cellStyleXfs>
  <cellXfs count="79">
    <xf numFmtId="0" fontId="0" fillId="0" borderId="0" xfId="0"/>
    <xf numFmtId="49" fontId="0" fillId="0" borderId="1" xfId="0" applyNumberFormat="1" applyBorder="1" applyAlignment="1">
      <alignment horizontal="left" vertical="top" wrapText="1"/>
    </xf>
    <xf numFmtId="49" fontId="6" fillId="0" borderId="1" xfId="1" applyNumberFormat="1" applyBorder="1" applyAlignment="1">
      <alignment horizontal="left" vertical="top" wrapText="1"/>
    </xf>
    <xf numFmtId="49" fontId="7" fillId="0" borderId="1" xfId="1" applyNumberFormat="1" applyFont="1" applyBorder="1" applyAlignment="1">
      <alignment horizontal="left" vertical="top" wrapText="1"/>
    </xf>
    <xf numFmtId="0" fontId="0" fillId="0" borderId="1" xfId="0" applyFill="1" applyBorder="1" applyAlignment="1">
      <alignment vertical="top" wrapText="1"/>
    </xf>
    <xf numFmtId="165" fontId="0" fillId="0" borderId="1" xfId="2" applyNumberFormat="1" applyFont="1" applyBorder="1" applyAlignment="1">
      <alignment horizontal="left" vertical="top" wrapText="1"/>
    </xf>
    <xf numFmtId="1" fontId="0" fillId="0" borderId="1" xfId="0" applyNumberFormat="1" applyBorder="1" applyAlignment="1">
      <alignment horizontal="center" vertical="top" wrapText="1"/>
    </xf>
    <xf numFmtId="0" fontId="0" fillId="0" borderId="1" xfId="0" applyBorder="1" applyAlignment="1">
      <alignment vertical="top" wrapText="1"/>
    </xf>
    <xf numFmtId="2" fontId="0" fillId="0" borderId="1" xfId="0" applyNumberFormat="1" applyBorder="1" applyAlignment="1">
      <alignment horizontal="left" vertical="top" wrapText="1"/>
    </xf>
    <xf numFmtId="0" fontId="0" fillId="0" borderId="1" xfId="0" applyNumberFormat="1" applyBorder="1" applyAlignment="1">
      <alignment horizontal="left" vertical="top" wrapText="1"/>
    </xf>
    <xf numFmtId="0" fontId="0" fillId="0" borderId="1" xfId="0" applyNumberFormat="1" applyFill="1" applyBorder="1" applyAlignment="1">
      <alignment vertical="top" wrapText="1"/>
    </xf>
    <xf numFmtId="0" fontId="7" fillId="0" borderId="1" xfId="1" applyNumberFormat="1" applyFont="1" applyBorder="1" applyAlignment="1">
      <alignment horizontal="left" vertical="top" wrapText="1"/>
    </xf>
    <xf numFmtId="0" fontId="7" fillId="0" borderId="1" xfId="1" applyFont="1" applyBorder="1" applyAlignment="1">
      <alignment horizontal="left" vertical="top" wrapText="1"/>
    </xf>
    <xf numFmtId="0" fontId="0" fillId="0" borderId="1" xfId="0" applyNumberFormat="1" applyBorder="1" applyAlignment="1">
      <alignment horizontal="center" vertical="top" wrapText="1"/>
    </xf>
    <xf numFmtId="0" fontId="6" fillId="0" borderId="1" xfId="1" applyNumberFormat="1" applyBorder="1" applyAlignment="1">
      <alignment horizontal="left" vertical="top" wrapText="1"/>
    </xf>
    <xf numFmtId="2" fontId="0" fillId="0" borderId="1" xfId="0" applyNumberFormat="1" applyFont="1" applyBorder="1" applyAlignment="1">
      <alignment horizontal="left" vertical="top" wrapText="1"/>
    </xf>
    <xf numFmtId="2" fontId="0" fillId="0" borderId="1" xfId="0" applyNumberFormat="1" applyBorder="1" applyAlignment="1">
      <alignment horizontal="center" vertical="top" wrapText="1"/>
    </xf>
    <xf numFmtId="49" fontId="0" fillId="0" borderId="1" xfId="0" applyNumberFormat="1" applyBorder="1" applyAlignment="1">
      <alignment horizontal="center" vertical="top" wrapText="1"/>
    </xf>
    <xf numFmtId="1" fontId="0" fillId="0" borderId="1" xfId="0" applyNumberFormat="1" applyBorder="1" applyAlignment="1">
      <alignment horizontal="left" vertical="top" wrapText="1"/>
    </xf>
    <xf numFmtId="166" fontId="0" fillId="0" borderId="1" xfId="0" applyNumberFormat="1" applyBorder="1" applyAlignment="1">
      <alignment horizontal="left" vertical="top" wrapText="1"/>
    </xf>
    <xf numFmtId="49" fontId="2" fillId="8" borderId="1" xfId="0"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4" fillId="10" borderId="1" xfId="0" applyNumberFormat="1" applyFont="1" applyFill="1" applyBorder="1" applyAlignment="1">
      <alignment horizontal="center" vertical="center" wrapText="1"/>
    </xf>
    <xf numFmtId="1" fontId="4" fillId="10" borderId="1" xfId="0" applyNumberFormat="1" applyFont="1" applyFill="1" applyBorder="1" applyAlignment="1">
      <alignment horizontal="center" vertical="center" wrapText="1"/>
    </xf>
    <xf numFmtId="0" fontId="4" fillId="10" borderId="1"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0" fillId="12" borderId="1" xfId="0" applyFill="1" applyBorder="1" applyAlignment="1">
      <alignment vertical="top" wrapText="1"/>
    </xf>
    <xf numFmtId="9" fontId="0" fillId="0" borderId="1" xfId="3" applyFont="1" applyBorder="1" applyAlignment="1">
      <alignment horizontal="left" vertical="top" wrapText="1"/>
    </xf>
    <xf numFmtId="0" fontId="1" fillId="0" borderId="0" xfId="0" applyFont="1"/>
    <xf numFmtId="0" fontId="13" fillId="0" borderId="0" xfId="0" applyFont="1"/>
    <xf numFmtId="49" fontId="6" fillId="0" borderId="1" xfId="1" applyNumberFormat="1" applyFill="1" applyBorder="1" applyAlignment="1">
      <alignment vertical="top" wrapText="1"/>
    </xf>
    <xf numFmtId="49" fontId="0" fillId="0" borderId="1" xfId="0" applyNumberFormat="1" applyBorder="1" applyAlignment="1">
      <alignment vertical="top" wrapText="1"/>
    </xf>
    <xf numFmtId="0" fontId="0" fillId="0" borderId="1" xfId="3" applyNumberFormat="1" applyFont="1" applyBorder="1" applyAlignment="1">
      <alignment horizontal="left" vertical="top" wrapText="1"/>
    </xf>
    <xf numFmtId="0" fontId="6" fillId="0" borderId="1" xfId="1" applyBorder="1" applyAlignment="1">
      <alignment vertical="top" wrapText="1"/>
    </xf>
    <xf numFmtId="0" fontId="0" fillId="13" borderId="1" xfId="0" applyFill="1" applyBorder="1" applyAlignment="1">
      <alignment vertical="top" wrapText="1"/>
    </xf>
    <xf numFmtId="0" fontId="15" fillId="0" borderId="0" xfId="4" applyFont="1"/>
    <xf numFmtId="0" fontId="16" fillId="0" borderId="0" xfId="0" applyFont="1"/>
    <xf numFmtId="17" fontId="17" fillId="0" borderId="0" xfId="4" quotePrefix="1" applyNumberFormat="1" applyFont="1"/>
    <xf numFmtId="0" fontId="18" fillId="0" borderId="0" xfId="4" applyFont="1"/>
    <xf numFmtId="0" fontId="19" fillId="0" borderId="0" xfId="1" applyFont="1"/>
    <xf numFmtId="0" fontId="20" fillId="0" borderId="0" xfId="4" applyFont="1"/>
    <xf numFmtId="0" fontId="11" fillId="4" borderId="1" xfId="0" applyNumberFormat="1" applyFont="1" applyFill="1" applyBorder="1" applyAlignment="1">
      <alignment horizontal="center" vertical="center" textRotation="180" wrapText="1"/>
    </xf>
    <xf numFmtId="0" fontId="11" fillId="9" borderId="1" xfId="0" applyNumberFormat="1" applyFont="1" applyFill="1" applyBorder="1" applyAlignment="1">
      <alignment horizontal="center" vertical="center" textRotation="180" wrapText="1"/>
    </xf>
    <xf numFmtId="0" fontId="11" fillId="8" borderId="1" xfId="0" applyNumberFormat="1" applyFont="1" applyFill="1" applyBorder="1" applyAlignment="1">
      <alignment horizontal="center" vertical="center" textRotation="180" wrapText="1"/>
    </xf>
    <xf numFmtId="49" fontId="2" fillId="8" borderId="1" xfId="0" applyNumberFormat="1" applyFont="1" applyFill="1" applyBorder="1" applyAlignment="1">
      <alignment horizontal="center" vertical="center" wrapText="1"/>
    </xf>
    <xf numFmtId="49" fontId="1" fillId="8" borderId="1" xfId="0" applyNumberFormat="1" applyFont="1" applyFill="1" applyBorder="1" applyAlignment="1">
      <alignment horizontal="center" vertical="center" wrapText="1"/>
    </xf>
    <xf numFmtId="49" fontId="4" fillId="9"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textRotation="180" wrapText="1"/>
    </xf>
    <xf numFmtId="49" fontId="2" fillId="3" borderId="1" xfId="0" applyNumberFormat="1" applyFont="1" applyFill="1" applyBorder="1" applyAlignment="1">
      <alignment horizontal="center" vertical="center" wrapText="1"/>
    </xf>
    <xf numFmtId="49" fontId="1" fillId="11" borderId="1" xfId="0" applyNumberFormat="1" applyFont="1" applyFill="1" applyBorder="1" applyAlignment="1">
      <alignment horizontal="center" vertical="center" wrapText="1"/>
    </xf>
    <xf numFmtId="49" fontId="11" fillId="7" borderId="1" xfId="0" applyNumberFormat="1" applyFont="1" applyFill="1" applyBorder="1" applyAlignment="1">
      <alignment horizontal="center" vertical="center" textRotation="180" wrapText="1"/>
    </xf>
    <xf numFmtId="0" fontId="11" fillId="2" borderId="1" xfId="0" applyNumberFormat="1" applyFont="1" applyFill="1" applyBorder="1" applyAlignment="1">
      <alignment horizontal="center" vertical="center" textRotation="180" wrapText="1"/>
    </xf>
    <xf numFmtId="49" fontId="1" fillId="3"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7"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49" fontId="2" fillId="9"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49" fontId="4" fillId="10"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49" fontId="5" fillId="10"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49" fontId="3" fillId="10" borderId="1" xfId="0" applyNumberFormat="1" applyFont="1" applyFill="1" applyBorder="1" applyAlignment="1">
      <alignment horizontal="center" vertical="center" wrapText="1"/>
    </xf>
    <xf numFmtId="0" fontId="11" fillId="5" borderId="1" xfId="0" applyNumberFormat="1" applyFont="1" applyFill="1" applyBorder="1" applyAlignment="1">
      <alignment horizontal="center" vertical="center" textRotation="180" wrapText="1"/>
    </xf>
    <xf numFmtId="0" fontId="12" fillId="10" borderId="1" xfId="0" applyNumberFormat="1" applyFont="1" applyFill="1" applyBorder="1" applyAlignment="1">
      <alignment horizontal="center" vertical="center" textRotation="180" wrapText="1"/>
    </xf>
    <xf numFmtId="49" fontId="1" fillId="7" borderId="1"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0" fontId="12" fillId="6" borderId="1" xfId="0" applyNumberFormat="1" applyFont="1" applyFill="1" applyBorder="1" applyAlignment="1">
      <alignment horizontal="center" vertical="center" textRotation="180" wrapText="1"/>
    </xf>
  </cellXfs>
  <cellStyles count="5">
    <cellStyle name="Currency" xfId="2" builtinId="4"/>
    <cellStyle name="Hyperlink" xfId="1" builtinId="8"/>
    <cellStyle name="Normal" xfId="0" builtinId="0"/>
    <cellStyle name="Normal 2" xfId="4" xr:uid="{F881F257-18BC-45ED-92B0-9779DC8F82D0}"/>
    <cellStyle name="Percent" xfId="3" builtinId="5"/>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19456B"/>
      <color rgb="FF2575AE"/>
      <color rgb="FFCC99FF"/>
      <color rgb="FF99B2DF"/>
      <color rgb="FFFFCC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2386</xdr:colOff>
      <xdr:row>0</xdr:row>
      <xdr:rowOff>4766</xdr:rowOff>
    </xdr:from>
    <xdr:to>
      <xdr:col>10</xdr:col>
      <xdr:colOff>0</xdr:colOff>
      <xdr:row>12</xdr:row>
      <xdr:rowOff>-1</xdr:rowOff>
    </xdr:to>
    <xdr:sp macro="" textlink="">
      <xdr:nvSpPr>
        <xdr:cNvPr id="2" name="TextBox 1">
          <a:extLst>
            <a:ext uri="{FF2B5EF4-FFF2-40B4-BE49-F238E27FC236}">
              <a16:creationId xmlns:a16="http://schemas.microsoft.com/office/drawing/2014/main" id="{312E45E1-75C9-4963-8512-1D60848CF908}"/>
            </a:ext>
          </a:extLst>
        </xdr:cNvPr>
        <xdr:cNvSpPr txBox="1"/>
      </xdr:nvSpPr>
      <xdr:spPr>
        <a:xfrm>
          <a:off x="2386" y="4766"/>
          <a:ext cx="6200770" cy="235267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NZ" sz="1600" b="1"/>
            <a:t>Walking &amp; Cycling Case Study Database</a:t>
          </a:r>
        </a:p>
        <a:p>
          <a:pPr>
            <a:spcAft>
              <a:spcPts val="600"/>
            </a:spcAft>
          </a:pPr>
          <a:r>
            <a:rPr lang="en-NZ" sz="1100" b="0" i="0" u="none" strike="noStrike">
              <a:solidFill>
                <a:schemeClr val="dk1"/>
              </a:solidFill>
              <a:effectLst/>
              <a:latin typeface="+mn-lt"/>
              <a:ea typeface="+mn-ea"/>
              <a:cs typeface="+mn-cs"/>
            </a:rPr>
            <a:t>This document includes data relating to a range of walking and cycling facilities throughout New Zealand.</a:t>
          </a:r>
        </a:p>
        <a:p>
          <a:pPr>
            <a:spcAft>
              <a:spcPts val="600"/>
            </a:spcAft>
          </a:pPr>
          <a:r>
            <a:rPr lang="en-NZ" sz="1100" b="1" i="0" u="none" strike="noStrike">
              <a:solidFill>
                <a:schemeClr val="dk1"/>
              </a:solidFill>
              <a:effectLst/>
              <a:latin typeface="+mn-lt"/>
              <a:ea typeface="+mn-ea"/>
              <a:cs typeface="+mn-cs"/>
            </a:rPr>
            <a:t>How to navigate:</a:t>
          </a:r>
          <a:r>
            <a:rPr lang="en-NZ" b="1" u="none"/>
            <a:t> </a:t>
          </a:r>
        </a:p>
        <a:p>
          <a:pPr>
            <a:spcAft>
              <a:spcPts val="600"/>
            </a:spcAft>
          </a:pPr>
          <a:r>
            <a:rPr lang="en-NZ" sz="1100"/>
            <a:t>The data in the Case Study Database has been split into nine sections which can be individually</a:t>
          </a:r>
          <a:r>
            <a:rPr lang="en-NZ" sz="1100" baseline="0"/>
            <a:t> expanded and collapsed to make navigation easier. Click on the '+' or '-' button above the section header to expand and collapse each section.</a:t>
          </a:r>
        </a:p>
        <a:p>
          <a:pPr>
            <a:spcAft>
              <a:spcPts val="600"/>
            </a:spcAft>
          </a:pPr>
          <a:r>
            <a:rPr lang="en-NZ" sz="1100" baseline="0"/>
            <a:t>To make entering information into the database quicker, some fields have autocomplete options available via a drop-down menu. These options can be viewed in the Autocomplete Options tab.</a:t>
          </a:r>
        </a:p>
        <a:p>
          <a:pPr>
            <a:spcAft>
              <a:spcPts val="600"/>
            </a:spcAft>
          </a:pPr>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nzta.govt.nz/resources/research/reports/67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ortprojects.org.nz/current/central/featherston-street/" TargetMode="External"/><Relationship Id="rId13" Type="http://schemas.openxmlformats.org/officeDocument/2006/relationships/hyperlink" Target="https://www.nzta.govt.nz/walking-cycling-and-public-transport/cycling/investing-in-cycling/urban-cycleways-programme/christchurch-urban-cycleways-programme/christchurch-city-urban-cycleways-projects/" TargetMode="External"/><Relationship Id="rId18" Type="http://schemas.openxmlformats.org/officeDocument/2006/relationships/hyperlink" Target="https://nzcycletrail.com/find-your-ride/22-great-rides/tasmans-great-taste-trail/" TargetMode="External"/><Relationship Id="rId3" Type="http://schemas.openxmlformats.org/officeDocument/2006/relationships/hyperlink" Target="https://www.nzta.govt.nz/walking-cycling-and-public-transport/cycling/investing-in-cycling/urban-cycleways-programme/christchurch-urban-cycleways-programme/christchurch-city-urban-cycleways-projects/" TargetMode="External"/><Relationship Id="rId21" Type="http://schemas.openxmlformats.org/officeDocument/2006/relationships/hyperlink" Target="https://www.nzta.govt.nz/walking-cycling-and-public-transport/cycling/cycling-standards-and-guidance/cycling-network-guidance/case-studies/auckland-quay-street-cycleway/" TargetMode="External"/><Relationship Id="rId7" Type="http://schemas.openxmlformats.org/officeDocument/2006/relationships/hyperlink" Target="https://www.nzta.govt.nz/walking-cycling-and-public-transport/cycling/investing-in-cycling/urban-cycleways-programme/christchurch-urban-cycleways-programme/christchurch-city-urban-cycleways-projects/" TargetMode="External"/><Relationship Id="rId12" Type="http://schemas.openxmlformats.org/officeDocument/2006/relationships/hyperlink" Target="https://www.hamilton.govt.nz/our-services/transport/bike-hamilton/Documents/2WRT_poster_overview.pdf" TargetMode="External"/><Relationship Id="rId17" Type="http://schemas.openxmlformats.org/officeDocument/2006/relationships/hyperlink" Target="https://nzcycletrail.com/find-your-ride/22-great-rides/otago-central-rail-trail/" TargetMode="External"/><Relationship Id="rId2" Type="http://schemas.openxmlformats.org/officeDocument/2006/relationships/hyperlink" Target="https://www.nzta.govt.nz/walking-cycling-and-public-transport/cycling/investing-in-cycling/urban-cycleways-programme/christchurch-urban-cycleways-programme/christchurch-city-urban-cycleways-projects/" TargetMode="External"/><Relationship Id="rId16" Type="http://schemas.openxmlformats.org/officeDocument/2006/relationships/hyperlink" Target="https://haurakirailtrail.co.nz/" TargetMode="External"/><Relationship Id="rId20" Type="http://schemas.openxmlformats.org/officeDocument/2006/relationships/hyperlink" Target="http://www.ridenz.co/trails/waikato-river-trails/" TargetMode="External"/><Relationship Id="rId1" Type="http://schemas.openxmlformats.org/officeDocument/2006/relationships/hyperlink" Target="http://cyclingchristchurch.co.nz/2018/07/14/first-look-rapanui-shag-rock-stage-2/" TargetMode="External"/><Relationship Id="rId6" Type="http://schemas.openxmlformats.org/officeDocument/2006/relationships/hyperlink" Target="https://www.aucklandcouncil.govt.nz/parks-recreation/get-outdoors/aklpaths/Pages/path-detail.aspx?ItemId=27" TargetMode="External"/><Relationship Id="rId11" Type="http://schemas.openxmlformats.org/officeDocument/2006/relationships/hyperlink" Target="https://www.transportprojects.org.nz/current/hutt-road/" TargetMode="External"/><Relationship Id="rId24" Type="http://schemas.openxmlformats.org/officeDocument/2006/relationships/printerSettings" Target="../printerSettings/printerSettings3.bin"/><Relationship Id="rId5" Type="http://schemas.openxmlformats.org/officeDocument/2006/relationships/hyperlink" Target="https://www.transportprojects.org.nz/current/oriental-bay/" TargetMode="External"/><Relationship Id="rId15" Type="http://schemas.openxmlformats.org/officeDocument/2006/relationships/hyperlink" Target="https://www.hbtrails.nz/ride-our-trails/" TargetMode="External"/><Relationship Id="rId23" Type="http://schemas.openxmlformats.org/officeDocument/2006/relationships/hyperlink" Target="https://www.nzta.govt.nz/walking-cycling-and-public-transport/cycling/cycling-standards-and-guidance/cycling-network-guidance/case-studies/auckland-carlton-gore-road/" TargetMode="External"/><Relationship Id="rId10" Type="http://schemas.openxmlformats.org/officeDocument/2006/relationships/hyperlink" Target="https://www.nzta.govt.nz/projects/nelson-street-cycleway/" TargetMode="External"/><Relationship Id="rId19" Type="http://schemas.openxmlformats.org/officeDocument/2006/relationships/hyperlink" Target="http://www.nelson.govt.nz/projects/infrastructure/saltwater-creek-bridge-replacement/" TargetMode="External"/><Relationship Id="rId4" Type="http://schemas.openxmlformats.org/officeDocument/2006/relationships/hyperlink" Target="https://www.nzta.govt.nz/walking-cycling-and-public-transport/cycling/investing-in-cycling/urban-cycleways-programme/christchurch-urban-cycleways-programme/christchurch-city-urban-cycleways-projects/" TargetMode="External"/><Relationship Id="rId9" Type="http://schemas.openxmlformats.org/officeDocument/2006/relationships/hyperlink" Target="https://www.nzta.govt.nz/projects/nelson-street-cycleway/" TargetMode="External"/><Relationship Id="rId14" Type="http://schemas.openxmlformats.org/officeDocument/2006/relationships/hyperlink" Target="https://www.nzta.govt.nz/walking-cycling-and-public-transport/cycling/investing-in-cycling/urban-cycleways-programme/christchurch-urban-cycleways-programme/christchurch-city-urban-cycleways-projects/" TargetMode="External"/><Relationship Id="rId22" Type="http://schemas.openxmlformats.org/officeDocument/2006/relationships/hyperlink" Target="https://at.govt.nz/projects-roadworks/quay-street-cycleway-extens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7B78E-30F4-4F39-86F9-586E9530ACD8}">
  <dimension ref="A1:A16"/>
  <sheetViews>
    <sheetView tabSelected="1" zoomScaleNormal="100" workbookViewId="0"/>
  </sheetViews>
  <sheetFormatPr defaultRowHeight="15" x14ac:dyDescent="0.2"/>
  <cols>
    <col min="1" max="1" width="93.7109375" style="43" customWidth="1"/>
    <col min="2" max="16384" width="9.140625" style="43"/>
  </cols>
  <sheetData>
    <row r="1" spans="1:1" ht="69" customHeight="1" x14ac:dyDescent="0.4">
      <c r="A1" s="44" t="s">
        <v>465</v>
      </c>
    </row>
    <row r="2" spans="1:1" ht="27.75" customHeight="1" x14ac:dyDescent="0.3">
      <c r="A2" s="45" t="s">
        <v>466</v>
      </c>
    </row>
    <row r="3" spans="1:1" ht="43.5" customHeight="1" x14ac:dyDescent="0.35">
      <c r="A3" s="48" t="s">
        <v>467</v>
      </c>
    </row>
    <row r="4" spans="1:1" ht="27.75" customHeight="1" x14ac:dyDescent="0.2">
      <c r="A4" s="47" t="s">
        <v>468</v>
      </c>
    </row>
    <row r="8" spans="1:1" x14ac:dyDescent="0.2">
      <c r="A8" s="46" t="s">
        <v>469</v>
      </c>
    </row>
    <row r="9" spans="1:1" x14ac:dyDescent="0.2">
      <c r="A9" s="46" t="s">
        <v>470</v>
      </c>
    </row>
    <row r="10" spans="1:1" x14ac:dyDescent="0.2">
      <c r="A10" s="46" t="s">
        <v>471</v>
      </c>
    </row>
    <row r="11" spans="1:1" x14ac:dyDescent="0.2">
      <c r="A11" s="46" t="s">
        <v>472</v>
      </c>
    </row>
    <row r="12" spans="1:1" x14ac:dyDescent="0.2">
      <c r="A12" s="46" t="s">
        <v>473</v>
      </c>
    </row>
    <row r="13" spans="1:1" x14ac:dyDescent="0.2">
      <c r="A13" s="46" t="s">
        <v>474</v>
      </c>
    </row>
    <row r="14" spans="1:1" x14ac:dyDescent="0.2">
      <c r="A14" s="46" t="s">
        <v>475</v>
      </c>
    </row>
    <row r="15" spans="1:1" x14ac:dyDescent="0.2">
      <c r="A15" s="46" t="s">
        <v>476</v>
      </c>
    </row>
    <row r="16" spans="1:1" x14ac:dyDescent="0.2">
      <c r="A16" s="46" t="s">
        <v>477</v>
      </c>
    </row>
  </sheetData>
  <hyperlinks>
    <hyperlink ref="A4" r:id="rId1" xr:uid="{688E207D-E3A5-4BCF-8CD7-2B652C2C6B4A}"/>
  </hyperlinks>
  <pageMargins left="0.7" right="0.7" top="0.75" bottom="0.75" header="0.3" footer="0.3"/>
  <pageSetup orientation="portrait" r:id="rId2"/>
  <headerFooter>
    <oddHeader>&amp;L&amp;16&amp;F&amp;R&amp;G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F1169-F6AE-491C-BE92-F9970F28BF3D}">
  <dimension ref="A1:A3"/>
  <sheetViews>
    <sheetView zoomScale="80" zoomScaleNormal="80" workbookViewId="0">
      <selection activeCell="D20" sqref="D20"/>
    </sheetView>
  </sheetViews>
  <sheetFormatPr defaultRowHeight="15" x14ac:dyDescent="0.25"/>
  <cols>
    <col min="1" max="1" width="11.140625" customWidth="1"/>
  </cols>
  <sheetData>
    <row r="1" spans="1:1" ht="21" x14ac:dyDescent="0.35">
      <c r="A1" s="37"/>
    </row>
    <row r="3" spans="1:1" x14ac:dyDescent="0.25">
      <c r="A3" s="3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1E35-FCF8-4C95-A40B-2A5A8B228DDB}">
  <sheetPr codeName="Sheet1">
    <tabColor theme="8" tint="-0.499984740745262"/>
  </sheetPr>
  <dimension ref="A1:EF88"/>
  <sheetViews>
    <sheetView zoomScale="80" zoomScaleNormal="80" workbookViewId="0">
      <pane ySplit="3" topLeftCell="A4" activePane="bottomLeft" state="frozen"/>
      <selection pane="bottomLeft" sqref="A1:A3"/>
    </sheetView>
  </sheetViews>
  <sheetFormatPr defaultColWidth="9.140625" defaultRowHeight="15" outlineLevelCol="1" x14ac:dyDescent="0.25"/>
  <cols>
    <col min="1" max="1" width="37.7109375" style="1" customWidth="1"/>
    <col min="2" max="3" width="35.140625" style="1" hidden="1" customWidth="1" outlineLevel="1"/>
    <col min="4" max="4" width="92.5703125" style="1" hidden="1" customWidth="1" outlineLevel="1"/>
    <col min="5" max="5" width="28.85546875" style="1" hidden="1" customWidth="1" outlineLevel="1"/>
    <col min="6" max="6" width="25.42578125" style="1" hidden="1" customWidth="1" outlineLevel="1"/>
    <col min="7" max="7" width="18.5703125" style="1" hidden="1" customWidth="1" outlineLevel="1"/>
    <col min="8" max="8" width="22.42578125" style="1" hidden="1" customWidth="1" outlineLevel="1"/>
    <col min="9" max="10" width="36.85546875" style="1" hidden="1" customWidth="1" outlineLevel="1"/>
    <col min="11" max="11" width="45.85546875" style="1" hidden="1" customWidth="1" outlineLevel="1"/>
    <col min="12" max="12" width="8.28515625" style="1" customWidth="1" collapsed="1"/>
    <col min="13" max="13" width="29" style="17" hidden="1" customWidth="1" outlineLevel="1"/>
    <col min="14" max="14" width="30.7109375" style="1" hidden="1" customWidth="1" outlineLevel="1"/>
    <col min="15" max="15" width="24.42578125" style="1" hidden="1" customWidth="1" outlineLevel="1"/>
    <col min="16" max="16" width="20.5703125" style="1" hidden="1" customWidth="1" outlineLevel="1"/>
    <col min="17" max="17" width="27" style="1" hidden="1" customWidth="1" outlineLevel="1"/>
    <col min="18" max="18" width="7.28515625" style="1" customWidth="1" collapsed="1"/>
    <col min="19" max="19" width="18.7109375" style="1" hidden="1" customWidth="1" outlineLevel="1"/>
    <col min="20" max="20" width="47.7109375" style="1" hidden="1" customWidth="1" outlineLevel="1"/>
    <col min="21" max="21" width="27.5703125" style="1" hidden="1" customWidth="1" outlineLevel="1"/>
    <col min="22" max="22" width="21.7109375" style="1" hidden="1" customWidth="1" outlineLevel="1"/>
    <col min="23" max="23" width="21.140625" style="1" hidden="1" customWidth="1" outlineLevel="1"/>
    <col min="24" max="24" width="33.7109375" style="1" hidden="1" customWidth="1" outlineLevel="1"/>
    <col min="25" max="25" width="19.5703125" style="1" hidden="1" customWidth="1" outlineLevel="1"/>
    <col min="26" max="26" width="20.5703125" style="1" hidden="1" customWidth="1" outlineLevel="1"/>
    <col min="27" max="27" width="9.5703125" style="9" customWidth="1" collapsed="1"/>
    <col min="28" max="28" width="34" style="1" hidden="1" customWidth="1" outlineLevel="1"/>
    <col min="29" max="29" width="24.42578125" style="1" hidden="1" customWidth="1" outlineLevel="1"/>
    <col min="30" max="30" width="17.85546875" style="1" hidden="1" customWidth="1" outlineLevel="1"/>
    <col min="31" max="31" width="29" style="1" hidden="1" customWidth="1" outlineLevel="1"/>
    <col min="32" max="32" width="17.28515625" style="1" hidden="1" customWidth="1" outlineLevel="1"/>
    <col min="33" max="33" width="24.28515625" style="1" hidden="1" customWidth="1" outlineLevel="1"/>
    <col min="34" max="34" width="8.85546875" style="9" customWidth="1" collapsed="1"/>
    <col min="35" max="35" width="18" style="1" hidden="1" customWidth="1" outlineLevel="1"/>
    <col min="36" max="36" width="25.7109375" style="1" hidden="1" customWidth="1" outlineLevel="1"/>
    <col min="37" max="37" width="33.7109375" style="1" hidden="1" customWidth="1" outlineLevel="1"/>
    <col min="38" max="38" width="30.7109375" style="1" hidden="1" customWidth="1" outlineLevel="1"/>
    <col min="39" max="49" width="8.7109375" style="1" hidden="1" customWidth="1" outlineLevel="1"/>
    <col min="50" max="50" width="40.7109375" style="1" hidden="1" customWidth="1" outlineLevel="1"/>
    <col min="51" max="61" width="8.7109375" style="1" hidden="1" customWidth="1" outlineLevel="1"/>
    <col min="62" max="62" width="30.7109375" style="1" hidden="1" customWidth="1" outlineLevel="1"/>
    <col min="63" max="73" width="8.7109375" style="1" hidden="1" customWidth="1" outlineLevel="1"/>
    <col min="74" max="74" width="7.85546875" style="9" customWidth="1" collapsed="1"/>
    <col min="75" max="75" width="18" style="1" hidden="1" customWidth="1" outlineLevel="1"/>
    <col min="76" max="76" width="24.85546875" style="1" hidden="1" customWidth="1" outlineLevel="1"/>
    <col min="77" max="77" width="35" style="1" hidden="1" customWidth="1" outlineLevel="1"/>
    <col min="78" max="78" width="40.7109375" style="1" hidden="1" customWidth="1" outlineLevel="1"/>
    <col min="79" max="89" width="8.7109375" style="1" hidden="1" customWidth="1" outlineLevel="1"/>
    <col min="90" max="90" width="40.7109375" style="1" hidden="1" customWidth="1" outlineLevel="1"/>
    <col min="91" max="101" width="8.7109375" style="1" hidden="1" customWidth="1" outlineLevel="1"/>
    <col min="102" max="102" width="40.7109375" style="1" hidden="1" customWidth="1" outlineLevel="1"/>
    <col min="103" max="113" width="8.7109375" style="1" hidden="1" customWidth="1" outlineLevel="1"/>
    <col min="114" max="114" width="7.28515625" style="9" customWidth="1" collapsed="1"/>
    <col min="115" max="115" width="18.28515625" style="1" hidden="1" customWidth="1" outlineLevel="1"/>
    <col min="116" max="116" width="27.5703125" style="1" hidden="1" customWidth="1" outlineLevel="1"/>
    <col min="117" max="117" width="26.7109375" style="1" hidden="1" customWidth="1" outlineLevel="1"/>
    <col min="118" max="118" width="25.7109375" style="1" hidden="1" customWidth="1" outlineLevel="1"/>
    <col min="119" max="119" width="18.28515625" style="1" hidden="1" customWidth="1" outlineLevel="1"/>
    <col min="120" max="120" width="27.140625" style="1" hidden="1" customWidth="1" outlineLevel="1"/>
    <col min="121" max="121" width="27.5703125" style="1" hidden="1" customWidth="1" outlineLevel="1"/>
    <col min="122" max="122" width="29.28515625" style="1" hidden="1" customWidth="1" outlineLevel="1"/>
    <col min="123" max="123" width="5.28515625" style="9" customWidth="1" collapsed="1"/>
    <col min="124" max="124" width="21" style="35" hidden="1" customWidth="1" outlineLevel="1"/>
    <col min="125" max="125" width="23.85546875" style="35" hidden="1" customWidth="1" outlineLevel="1"/>
    <col min="126" max="126" width="19.28515625" style="35" hidden="1" customWidth="1" outlineLevel="1"/>
    <col min="127" max="127" width="18.7109375" style="35" hidden="1" customWidth="1" outlineLevel="1"/>
    <col min="128" max="128" width="25.42578125" style="35" hidden="1" customWidth="1" outlineLevel="1"/>
    <col min="129" max="129" width="26.85546875" style="35" hidden="1" customWidth="1" outlineLevel="1"/>
    <col min="130" max="130" width="5.7109375" style="9" customWidth="1" collapsed="1"/>
    <col min="131" max="131" width="45" style="1" hidden="1" customWidth="1" outlineLevel="1"/>
    <col min="132" max="132" width="39.7109375" style="1" hidden="1" customWidth="1" outlineLevel="1"/>
    <col min="133" max="133" width="43.140625" style="1" hidden="1" customWidth="1" outlineLevel="1"/>
    <col min="134" max="134" width="34" style="1" hidden="1" customWidth="1" outlineLevel="1"/>
    <col min="135" max="135" width="49.42578125" style="1" hidden="1" customWidth="1" outlineLevel="1"/>
    <col min="136" max="136" width="4.28515625" style="9" customWidth="1" collapsed="1"/>
    <col min="137" max="16384" width="9.140625" style="1"/>
  </cols>
  <sheetData>
    <row r="1" spans="1:136" s="21" customFormat="1" ht="19.5" customHeight="1" x14ac:dyDescent="0.25">
      <c r="A1" s="57" t="s">
        <v>1</v>
      </c>
      <c r="B1" s="56" t="s">
        <v>0</v>
      </c>
      <c r="C1" s="56"/>
      <c r="D1" s="56"/>
      <c r="E1" s="56"/>
      <c r="F1" s="56"/>
      <c r="G1" s="56"/>
      <c r="H1" s="56"/>
      <c r="I1" s="56"/>
      <c r="J1" s="56"/>
      <c r="K1" s="56"/>
      <c r="L1" s="55" t="s">
        <v>408</v>
      </c>
      <c r="M1" s="62" t="s">
        <v>7</v>
      </c>
      <c r="N1" s="62"/>
      <c r="O1" s="62"/>
      <c r="P1" s="62"/>
      <c r="Q1" s="62"/>
      <c r="R1" s="58" t="s">
        <v>407</v>
      </c>
      <c r="S1" s="61" t="s">
        <v>22</v>
      </c>
      <c r="T1" s="61"/>
      <c r="U1" s="61"/>
      <c r="V1" s="61"/>
      <c r="W1" s="61"/>
      <c r="X1" s="61"/>
      <c r="Y1" s="61"/>
      <c r="Z1" s="61"/>
      <c r="AA1" s="59" t="s">
        <v>409</v>
      </c>
      <c r="AB1" s="64" t="s">
        <v>38</v>
      </c>
      <c r="AC1" s="64"/>
      <c r="AD1" s="64"/>
      <c r="AE1" s="64"/>
      <c r="AF1" s="64"/>
      <c r="AG1" s="64"/>
      <c r="AH1" s="74" t="s">
        <v>410</v>
      </c>
      <c r="AI1" s="71" t="s">
        <v>53</v>
      </c>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5" t="s">
        <v>411</v>
      </c>
      <c r="BW1" s="72" t="s">
        <v>54</v>
      </c>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8" t="s">
        <v>412</v>
      </c>
      <c r="DK1" s="69" t="s">
        <v>57</v>
      </c>
      <c r="DL1" s="69"/>
      <c r="DM1" s="69"/>
      <c r="DN1" s="69"/>
      <c r="DO1" s="69"/>
      <c r="DP1" s="69"/>
      <c r="DQ1" s="69"/>
      <c r="DR1" s="69"/>
      <c r="DS1" s="49" t="s">
        <v>413</v>
      </c>
      <c r="DT1" s="65" t="s">
        <v>63</v>
      </c>
      <c r="DU1" s="65"/>
      <c r="DV1" s="65"/>
      <c r="DW1" s="65"/>
      <c r="DX1" s="65"/>
      <c r="DY1" s="65"/>
      <c r="DZ1" s="50" t="s">
        <v>414</v>
      </c>
      <c r="EA1" s="20" t="s">
        <v>70</v>
      </c>
      <c r="EB1" s="20" t="s">
        <v>72</v>
      </c>
      <c r="EC1" s="20" t="s">
        <v>73</v>
      </c>
      <c r="ED1" s="52" t="s">
        <v>76</v>
      </c>
      <c r="EE1" s="52"/>
      <c r="EF1" s="51" t="s">
        <v>415</v>
      </c>
    </row>
    <row r="2" spans="1:136" s="21" customFormat="1" ht="80.25" customHeight="1" x14ac:dyDescent="0.25">
      <c r="A2" s="57"/>
      <c r="B2" s="60" t="s">
        <v>277</v>
      </c>
      <c r="C2" s="60" t="s">
        <v>51</v>
      </c>
      <c r="D2" s="60" t="s">
        <v>88</v>
      </c>
      <c r="E2" s="60" t="s">
        <v>404</v>
      </c>
      <c r="F2" s="60" t="s">
        <v>3</v>
      </c>
      <c r="G2" s="60" t="s">
        <v>4</v>
      </c>
      <c r="H2" s="60"/>
      <c r="I2" s="60" t="s">
        <v>283</v>
      </c>
      <c r="J2" s="60" t="s">
        <v>282</v>
      </c>
      <c r="K2" s="60" t="s">
        <v>405</v>
      </c>
      <c r="L2" s="55"/>
      <c r="M2" s="76" t="s">
        <v>82</v>
      </c>
      <c r="N2" s="76" t="s">
        <v>8</v>
      </c>
      <c r="O2" s="76" t="s">
        <v>12</v>
      </c>
      <c r="P2" s="76" t="s">
        <v>13</v>
      </c>
      <c r="Q2" s="76" t="s">
        <v>17</v>
      </c>
      <c r="R2" s="58"/>
      <c r="S2" s="63" t="s">
        <v>23</v>
      </c>
      <c r="T2" s="63"/>
      <c r="U2" s="63" t="s">
        <v>26</v>
      </c>
      <c r="V2" s="63" t="s">
        <v>27</v>
      </c>
      <c r="W2" s="63" t="s">
        <v>31</v>
      </c>
      <c r="X2" s="63"/>
      <c r="Y2" s="63" t="s">
        <v>35</v>
      </c>
      <c r="Z2" s="63"/>
      <c r="AA2" s="59"/>
      <c r="AB2" s="77" t="s">
        <v>39</v>
      </c>
      <c r="AC2" s="77" t="s">
        <v>40</v>
      </c>
      <c r="AD2" s="77" t="s">
        <v>41</v>
      </c>
      <c r="AE2" s="77"/>
      <c r="AF2" s="77" t="s">
        <v>44</v>
      </c>
      <c r="AG2" s="77"/>
      <c r="AH2" s="74"/>
      <c r="AI2" s="68" t="s">
        <v>48</v>
      </c>
      <c r="AJ2" s="68"/>
      <c r="AK2" s="68" t="s">
        <v>430</v>
      </c>
      <c r="AL2" s="68" t="s">
        <v>272</v>
      </c>
      <c r="AM2" s="68"/>
      <c r="AN2" s="68"/>
      <c r="AO2" s="68"/>
      <c r="AP2" s="68"/>
      <c r="AQ2" s="68"/>
      <c r="AR2" s="68"/>
      <c r="AS2" s="68"/>
      <c r="AT2" s="68"/>
      <c r="AU2" s="68"/>
      <c r="AV2" s="68"/>
      <c r="AW2" s="68"/>
      <c r="AX2" s="68" t="s">
        <v>271</v>
      </c>
      <c r="AY2" s="68"/>
      <c r="AZ2" s="68"/>
      <c r="BA2" s="68"/>
      <c r="BB2" s="68"/>
      <c r="BC2" s="68"/>
      <c r="BD2" s="68"/>
      <c r="BE2" s="68"/>
      <c r="BF2" s="68"/>
      <c r="BG2" s="68"/>
      <c r="BH2" s="68"/>
      <c r="BI2" s="68"/>
      <c r="BJ2" s="73" t="s">
        <v>273</v>
      </c>
      <c r="BK2" s="73"/>
      <c r="BL2" s="73"/>
      <c r="BM2" s="73"/>
      <c r="BN2" s="73"/>
      <c r="BO2" s="73"/>
      <c r="BP2" s="73"/>
      <c r="BQ2" s="73"/>
      <c r="BR2" s="73"/>
      <c r="BS2" s="73"/>
      <c r="BT2" s="73"/>
      <c r="BU2" s="73"/>
      <c r="BV2" s="75"/>
      <c r="BW2" s="66" t="s">
        <v>52</v>
      </c>
      <c r="BX2" s="66"/>
      <c r="BY2" s="66" t="s">
        <v>431</v>
      </c>
      <c r="BZ2" s="66" t="s">
        <v>274</v>
      </c>
      <c r="CA2" s="66"/>
      <c r="CB2" s="66"/>
      <c r="CC2" s="66"/>
      <c r="CD2" s="66"/>
      <c r="CE2" s="66"/>
      <c r="CF2" s="66"/>
      <c r="CG2" s="66"/>
      <c r="CH2" s="66"/>
      <c r="CI2" s="66"/>
      <c r="CJ2" s="66"/>
      <c r="CK2" s="66"/>
      <c r="CL2" s="66" t="s">
        <v>275</v>
      </c>
      <c r="CM2" s="66"/>
      <c r="CN2" s="66"/>
      <c r="CO2" s="66"/>
      <c r="CP2" s="66"/>
      <c r="CQ2" s="66"/>
      <c r="CR2" s="66"/>
      <c r="CS2" s="66"/>
      <c r="CT2" s="66"/>
      <c r="CU2" s="66"/>
      <c r="CV2" s="66"/>
      <c r="CW2" s="66"/>
      <c r="CX2" s="66" t="s">
        <v>276</v>
      </c>
      <c r="CY2" s="67"/>
      <c r="CZ2" s="67"/>
      <c r="DA2" s="67"/>
      <c r="DB2" s="67"/>
      <c r="DC2" s="67"/>
      <c r="DD2" s="67"/>
      <c r="DE2" s="67"/>
      <c r="DF2" s="67"/>
      <c r="DG2" s="67"/>
      <c r="DH2" s="67"/>
      <c r="DI2" s="67"/>
      <c r="DJ2" s="78"/>
      <c r="DK2" s="70" t="s">
        <v>58</v>
      </c>
      <c r="DL2" s="70"/>
      <c r="DM2" s="70" t="s">
        <v>406</v>
      </c>
      <c r="DN2" s="70" t="s">
        <v>60</v>
      </c>
      <c r="DO2" s="70" t="s">
        <v>240</v>
      </c>
      <c r="DP2" s="70"/>
      <c r="DQ2" s="70" t="s">
        <v>62</v>
      </c>
      <c r="DR2" s="70" t="s">
        <v>241</v>
      </c>
      <c r="DS2" s="49"/>
      <c r="DT2" s="54" t="s">
        <v>64</v>
      </c>
      <c r="DU2" s="54" t="s">
        <v>65</v>
      </c>
      <c r="DV2" s="54" t="s">
        <v>66</v>
      </c>
      <c r="DW2" s="54" t="s">
        <v>67</v>
      </c>
      <c r="DX2" s="54" t="s">
        <v>68</v>
      </c>
      <c r="DY2" s="54" t="s">
        <v>69</v>
      </c>
      <c r="DZ2" s="50"/>
      <c r="EA2" s="53" t="s">
        <v>71</v>
      </c>
      <c r="EB2" s="53" t="s">
        <v>74</v>
      </c>
      <c r="EC2" s="53" t="s">
        <v>75</v>
      </c>
      <c r="ED2" s="53" t="s">
        <v>401</v>
      </c>
      <c r="EE2" s="53" t="s">
        <v>435</v>
      </c>
      <c r="EF2" s="51"/>
    </row>
    <row r="3" spans="1:136" s="21" customFormat="1" ht="17.25" customHeight="1" x14ac:dyDescent="0.25">
      <c r="A3" s="57"/>
      <c r="B3" s="60"/>
      <c r="C3" s="60"/>
      <c r="D3" s="60"/>
      <c r="E3" s="60"/>
      <c r="F3" s="60"/>
      <c r="G3" s="22" t="s">
        <v>278</v>
      </c>
      <c r="H3" s="22" t="s">
        <v>280</v>
      </c>
      <c r="I3" s="60"/>
      <c r="J3" s="60"/>
      <c r="K3" s="60"/>
      <c r="L3" s="55"/>
      <c r="M3" s="76"/>
      <c r="N3" s="76"/>
      <c r="O3" s="76"/>
      <c r="P3" s="76"/>
      <c r="Q3" s="76"/>
      <c r="R3" s="58"/>
      <c r="S3" s="23" t="s">
        <v>278</v>
      </c>
      <c r="T3" s="23" t="s">
        <v>280</v>
      </c>
      <c r="U3" s="63"/>
      <c r="V3" s="63"/>
      <c r="W3" s="23" t="s">
        <v>278</v>
      </c>
      <c r="X3" s="23" t="s">
        <v>280</v>
      </c>
      <c r="Y3" s="23" t="s">
        <v>278</v>
      </c>
      <c r="Z3" s="23" t="s">
        <v>280</v>
      </c>
      <c r="AA3" s="59"/>
      <c r="AB3" s="77"/>
      <c r="AC3" s="77"/>
      <c r="AD3" s="24" t="s">
        <v>278</v>
      </c>
      <c r="AE3" s="24" t="s">
        <v>280</v>
      </c>
      <c r="AF3" s="24" t="s">
        <v>278</v>
      </c>
      <c r="AG3" s="24" t="s">
        <v>280</v>
      </c>
      <c r="AH3" s="74"/>
      <c r="AI3" s="25" t="s">
        <v>278</v>
      </c>
      <c r="AJ3" s="26" t="s">
        <v>280</v>
      </c>
      <c r="AK3" s="68"/>
      <c r="AL3" s="26" t="s">
        <v>279</v>
      </c>
      <c r="AM3" s="27">
        <v>2010</v>
      </c>
      <c r="AN3" s="28">
        <v>2011</v>
      </c>
      <c r="AO3" s="28">
        <v>2012</v>
      </c>
      <c r="AP3" s="28">
        <v>2013</v>
      </c>
      <c r="AQ3" s="28">
        <v>2014</v>
      </c>
      <c r="AR3" s="28">
        <v>2015</v>
      </c>
      <c r="AS3" s="28">
        <v>2016</v>
      </c>
      <c r="AT3" s="28">
        <v>2017</v>
      </c>
      <c r="AU3" s="28">
        <v>2018</v>
      </c>
      <c r="AV3" s="28">
        <v>2019</v>
      </c>
      <c r="AW3" s="28">
        <v>2020</v>
      </c>
      <c r="AX3" s="26" t="s">
        <v>279</v>
      </c>
      <c r="AY3" s="27">
        <v>2010</v>
      </c>
      <c r="AZ3" s="28">
        <v>2011</v>
      </c>
      <c r="BA3" s="28">
        <v>2012</v>
      </c>
      <c r="BB3" s="28">
        <v>2013</v>
      </c>
      <c r="BC3" s="28">
        <v>2014</v>
      </c>
      <c r="BD3" s="28">
        <v>2015</v>
      </c>
      <c r="BE3" s="28">
        <v>2016</v>
      </c>
      <c r="BF3" s="28">
        <v>2017</v>
      </c>
      <c r="BG3" s="28">
        <v>2018</v>
      </c>
      <c r="BH3" s="28">
        <v>2019</v>
      </c>
      <c r="BI3" s="28">
        <v>2020</v>
      </c>
      <c r="BJ3" s="26" t="s">
        <v>279</v>
      </c>
      <c r="BK3" s="27">
        <v>2010</v>
      </c>
      <c r="BL3" s="28">
        <v>2011</v>
      </c>
      <c r="BM3" s="28">
        <v>2012</v>
      </c>
      <c r="BN3" s="28">
        <v>2013</v>
      </c>
      <c r="BO3" s="28">
        <v>2014</v>
      </c>
      <c r="BP3" s="28">
        <v>2015</v>
      </c>
      <c r="BQ3" s="28">
        <v>2016</v>
      </c>
      <c r="BR3" s="28">
        <v>2017</v>
      </c>
      <c r="BS3" s="28">
        <v>2018</v>
      </c>
      <c r="BT3" s="28">
        <v>2019</v>
      </c>
      <c r="BU3" s="28">
        <v>2020</v>
      </c>
      <c r="BV3" s="75"/>
      <c r="BW3" s="29" t="s">
        <v>278</v>
      </c>
      <c r="BX3" s="30" t="s">
        <v>280</v>
      </c>
      <c r="BY3" s="66"/>
      <c r="BZ3" s="30" t="s">
        <v>279</v>
      </c>
      <c r="CA3" s="31">
        <v>2010</v>
      </c>
      <c r="CB3" s="32">
        <v>2011</v>
      </c>
      <c r="CC3" s="32">
        <v>2012</v>
      </c>
      <c r="CD3" s="32">
        <v>2013</v>
      </c>
      <c r="CE3" s="32">
        <v>2014</v>
      </c>
      <c r="CF3" s="32">
        <v>2015</v>
      </c>
      <c r="CG3" s="32">
        <v>2016</v>
      </c>
      <c r="CH3" s="32">
        <v>2017</v>
      </c>
      <c r="CI3" s="32">
        <v>2018</v>
      </c>
      <c r="CJ3" s="32">
        <v>2019</v>
      </c>
      <c r="CK3" s="32">
        <v>2020</v>
      </c>
      <c r="CL3" s="30" t="s">
        <v>279</v>
      </c>
      <c r="CM3" s="31">
        <v>2010</v>
      </c>
      <c r="CN3" s="32">
        <v>2011</v>
      </c>
      <c r="CO3" s="32">
        <v>2012</v>
      </c>
      <c r="CP3" s="32">
        <v>2013</v>
      </c>
      <c r="CQ3" s="32">
        <v>2014</v>
      </c>
      <c r="CR3" s="32">
        <v>2015</v>
      </c>
      <c r="CS3" s="32">
        <v>2016</v>
      </c>
      <c r="CT3" s="32">
        <v>2017</v>
      </c>
      <c r="CU3" s="32">
        <v>2018</v>
      </c>
      <c r="CV3" s="32">
        <v>2019</v>
      </c>
      <c r="CW3" s="32">
        <v>2020</v>
      </c>
      <c r="CX3" s="30" t="s">
        <v>279</v>
      </c>
      <c r="CY3" s="31">
        <v>2010</v>
      </c>
      <c r="CZ3" s="32">
        <v>2011</v>
      </c>
      <c r="DA3" s="32">
        <v>2012</v>
      </c>
      <c r="DB3" s="32">
        <v>2013</v>
      </c>
      <c r="DC3" s="32">
        <v>2014</v>
      </c>
      <c r="DD3" s="32">
        <v>2015</v>
      </c>
      <c r="DE3" s="32">
        <v>2016</v>
      </c>
      <c r="DF3" s="32">
        <v>2017</v>
      </c>
      <c r="DG3" s="32">
        <v>2018</v>
      </c>
      <c r="DH3" s="32">
        <v>2019</v>
      </c>
      <c r="DI3" s="32">
        <v>2020</v>
      </c>
      <c r="DJ3" s="78"/>
      <c r="DK3" s="33" t="s">
        <v>278</v>
      </c>
      <c r="DL3" s="33" t="s">
        <v>280</v>
      </c>
      <c r="DM3" s="70"/>
      <c r="DN3" s="70"/>
      <c r="DO3" s="33" t="s">
        <v>278</v>
      </c>
      <c r="DP3" s="33" t="s">
        <v>280</v>
      </c>
      <c r="DQ3" s="70"/>
      <c r="DR3" s="70"/>
      <c r="DS3" s="49"/>
      <c r="DT3" s="54"/>
      <c r="DU3" s="54"/>
      <c r="DV3" s="54"/>
      <c r="DW3" s="54"/>
      <c r="DX3" s="54"/>
      <c r="DY3" s="54"/>
      <c r="DZ3" s="50"/>
      <c r="EA3" s="53"/>
      <c r="EB3" s="53"/>
      <c r="EC3" s="53"/>
      <c r="ED3" s="53"/>
      <c r="EE3" s="53"/>
      <c r="EF3" s="51"/>
    </row>
    <row r="4" spans="1:136" ht="30.75" customHeight="1" x14ac:dyDescent="0.25">
      <c r="A4" s="4" t="s">
        <v>344</v>
      </c>
      <c r="B4" s="3" t="s">
        <v>214</v>
      </c>
      <c r="C4" s="4" t="s">
        <v>346</v>
      </c>
      <c r="D4" s="3" t="s">
        <v>353</v>
      </c>
      <c r="E4" s="1" t="s">
        <v>216</v>
      </c>
      <c r="F4" s="1" t="s">
        <v>81</v>
      </c>
      <c r="G4" s="18">
        <v>1</v>
      </c>
      <c r="H4" s="1" t="s">
        <v>301</v>
      </c>
      <c r="I4" s="9"/>
      <c r="J4" s="1" t="s">
        <v>349</v>
      </c>
      <c r="K4" s="5" t="s">
        <v>290</v>
      </c>
      <c r="L4" s="40">
        <f>COUNTA(B4:K4)</f>
        <v>9</v>
      </c>
      <c r="M4" s="6">
        <v>4</v>
      </c>
      <c r="N4" s="1" t="s">
        <v>10</v>
      </c>
      <c r="O4" s="1" t="s">
        <v>11</v>
      </c>
      <c r="P4" s="1" t="s">
        <v>102</v>
      </c>
      <c r="Q4" s="1" t="s">
        <v>18</v>
      </c>
      <c r="R4" s="40">
        <f>COUNTA(M4:Q4)</f>
        <v>5</v>
      </c>
      <c r="S4" s="9">
        <v>1</v>
      </c>
      <c r="T4" s="1" t="s">
        <v>25</v>
      </c>
      <c r="V4" s="1" t="s">
        <v>28</v>
      </c>
      <c r="W4" s="18">
        <v>0</v>
      </c>
      <c r="X4" s="1" t="s">
        <v>351</v>
      </c>
      <c r="Y4" s="18">
        <v>1</v>
      </c>
      <c r="Z4" s="1" t="s">
        <v>352</v>
      </c>
      <c r="AA4" s="40">
        <f>COUNTA(S4:Z4)</f>
        <v>7</v>
      </c>
      <c r="AB4" s="19"/>
      <c r="AC4" s="1" t="s">
        <v>28</v>
      </c>
      <c r="AD4" s="18">
        <v>0</v>
      </c>
      <c r="AE4" s="1" t="s">
        <v>357</v>
      </c>
      <c r="AF4" s="18">
        <v>1</v>
      </c>
      <c r="AG4" s="1" t="s">
        <v>302</v>
      </c>
      <c r="AH4" s="40">
        <f>COUNTA(AB4:AG4)</f>
        <v>5</v>
      </c>
      <c r="AI4" s="18">
        <v>1</v>
      </c>
      <c r="AJ4" s="7" t="s">
        <v>305</v>
      </c>
      <c r="AK4" s="39" t="s">
        <v>360</v>
      </c>
      <c r="AX4" s="1" t="s">
        <v>362</v>
      </c>
      <c r="AY4" s="8"/>
      <c r="AZ4" s="8"/>
      <c r="BA4" s="8"/>
      <c r="BB4" s="8"/>
      <c r="BC4" s="8"/>
      <c r="BD4" s="8"/>
      <c r="BE4" s="8">
        <v>29</v>
      </c>
      <c r="BF4" s="8" t="s">
        <v>363</v>
      </c>
      <c r="BG4" s="9"/>
      <c r="BH4" s="8"/>
      <c r="BI4" s="8"/>
      <c r="BJ4" s="1" t="s">
        <v>309</v>
      </c>
      <c r="BV4" s="40">
        <f t="shared" ref="BV4:BV39" si="0">COUNTA(AI4:BU4)</f>
        <v>7</v>
      </c>
      <c r="BW4" s="18">
        <v>1</v>
      </c>
      <c r="BX4" s="10" t="s">
        <v>56</v>
      </c>
      <c r="BY4" s="1" t="s">
        <v>365</v>
      </c>
      <c r="CL4" s="1" t="s">
        <v>366</v>
      </c>
      <c r="CT4" s="9" t="s">
        <v>368</v>
      </c>
      <c r="CU4" s="9">
        <v>134.08000000000001</v>
      </c>
      <c r="CV4" s="8" t="s">
        <v>369</v>
      </c>
      <c r="CW4" s="8" t="s">
        <v>370</v>
      </c>
      <c r="DJ4" s="9">
        <f>COUNTA(BW4:DI4)</f>
        <v>8</v>
      </c>
      <c r="DK4" s="18">
        <v>1</v>
      </c>
      <c r="DL4" s="1" t="s">
        <v>59</v>
      </c>
      <c r="DM4" s="1" t="s">
        <v>83</v>
      </c>
      <c r="DN4" s="1" t="s">
        <v>84</v>
      </c>
      <c r="DO4" s="18">
        <v>1</v>
      </c>
      <c r="DP4" s="1" t="s">
        <v>61</v>
      </c>
      <c r="DR4" s="9">
        <v>5</v>
      </c>
      <c r="DS4" s="9">
        <f t="shared" ref="DS4:DS20" si="1">COUNTA(DK4:DR4)</f>
        <v>7</v>
      </c>
      <c r="DT4" s="35" t="s">
        <v>456</v>
      </c>
      <c r="DU4" s="35" t="s">
        <v>457</v>
      </c>
      <c r="DV4" s="35" t="s">
        <v>458</v>
      </c>
      <c r="DW4" s="35" t="s">
        <v>456</v>
      </c>
      <c r="DX4" s="35" t="s">
        <v>457</v>
      </c>
      <c r="DY4" s="35" t="s">
        <v>457</v>
      </c>
      <c r="DZ4" s="9">
        <f t="shared" ref="DZ4:DZ39" si="2">COUNTA(DT4:DY4)</f>
        <v>6</v>
      </c>
      <c r="EA4" s="1" t="s">
        <v>85</v>
      </c>
      <c r="EB4" s="1" t="s">
        <v>86</v>
      </c>
      <c r="ED4" s="1" t="s">
        <v>354</v>
      </c>
      <c r="EE4" s="38" t="s">
        <v>432</v>
      </c>
      <c r="EF4" s="9">
        <f>COUNTA(EA4:EE4)</f>
        <v>4</v>
      </c>
    </row>
    <row r="5" spans="1:136" ht="30.75" customHeight="1" x14ac:dyDescent="0.25">
      <c r="A5" s="4" t="s">
        <v>345</v>
      </c>
      <c r="B5" s="3" t="s">
        <v>159</v>
      </c>
      <c r="C5" s="34" t="s">
        <v>347</v>
      </c>
      <c r="D5" s="3" t="s">
        <v>355</v>
      </c>
      <c r="E5" s="1" t="s">
        <v>216</v>
      </c>
      <c r="F5" s="1" t="s">
        <v>81</v>
      </c>
      <c r="G5" s="18">
        <v>1</v>
      </c>
      <c r="H5" s="1" t="s">
        <v>301</v>
      </c>
      <c r="I5" s="9"/>
      <c r="J5" s="1" t="s">
        <v>348</v>
      </c>
      <c r="K5" s="5"/>
      <c r="L5" s="40">
        <f t="shared" ref="L5:L39" si="3">COUNTA(B5:K5)</f>
        <v>8</v>
      </c>
      <c r="M5" s="6">
        <v>5</v>
      </c>
      <c r="N5" s="1" t="s">
        <v>10</v>
      </c>
      <c r="O5" s="1" t="s">
        <v>11</v>
      </c>
      <c r="P5" s="1" t="s">
        <v>15</v>
      </c>
      <c r="Q5" s="1" t="s">
        <v>18</v>
      </c>
      <c r="R5" s="40">
        <f t="shared" ref="R5:R39" si="4">COUNTA(M5:Q5)</f>
        <v>5</v>
      </c>
      <c r="S5" s="9">
        <v>1</v>
      </c>
      <c r="T5" s="1" t="s">
        <v>25</v>
      </c>
      <c r="V5" s="1" t="s">
        <v>28</v>
      </c>
      <c r="W5" s="18">
        <v>0</v>
      </c>
      <c r="Y5" s="18">
        <v>1</v>
      </c>
      <c r="Z5" s="1" t="s">
        <v>352</v>
      </c>
      <c r="AA5" s="40">
        <f t="shared" ref="AA5:AA39" si="5">COUNTA(S5:Z5)</f>
        <v>6</v>
      </c>
      <c r="AB5" s="19"/>
      <c r="AC5" s="1" t="s">
        <v>28</v>
      </c>
      <c r="AD5" s="18">
        <v>1</v>
      </c>
      <c r="AE5" s="1" t="s">
        <v>356</v>
      </c>
      <c r="AF5" s="18">
        <v>0</v>
      </c>
      <c r="AG5" s="1" t="s">
        <v>358</v>
      </c>
      <c r="AH5" s="40">
        <f t="shared" ref="AH5:AH39" si="6">COUNTA(AB5:AG5)</f>
        <v>5</v>
      </c>
      <c r="AI5" s="18">
        <v>1</v>
      </c>
      <c r="AJ5" s="7" t="s">
        <v>305</v>
      </c>
      <c r="AK5" s="39" t="s">
        <v>359</v>
      </c>
      <c r="AX5" s="1" t="s">
        <v>361</v>
      </c>
      <c r="AY5" s="8"/>
      <c r="AZ5" s="8"/>
      <c r="BA5" s="8"/>
      <c r="BB5" s="8"/>
      <c r="BC5" s="8"/>
      <c r="BD5" s="8"/>
      <c r="BE5" s="8">
        <v>108</v>
      </c>
      <c r="BF5" s="8">
        <v>58</v>
      </c>
      <c r="BG5" s="9"/>
      <c r="BH5" s="8"/>
      <c r="BI5" s="8"/>
      <c r="BV5" s="40">
        <f t="shared" si="0"/>
        <v>6</v>
      </c>
      <c r="BW5" s="18">
        <v>1</v>
      </c>
      <c r="BX5" s="10" t="s">
        <v>56</v>
      </c>
      <c r="BY5" s="1" t="s">
        <v>364</v>
      </c>
      <c r="CL5" s="1" t="s">
        <v>367</v>
      </c>
      <c r="CT5" s="9"/>
      <c r="CU5" s="9">
        <v>130.57</v>
      </c>
      <c r="CV5" s="8">
        <v>144.94</v>
      </c>
      <c r="CW5" s="8">
        <v>161.33000000000001</v>
      </c>
      <c r="DJ5" s="9">
        <f t="shared" ref="DJ5:DJ39" si="7">COUNTA(BW5:DI5)</f>
        <v>7</v>
      </c>
      <c r="DK5" s="18"/>
      <c r="DO5" s="18"/>
      <c r="DR5" s="9"/>
      <c r="DS5" s="9">
        <f t="shared" si="1"/>
        <v>0</v>
      </c>
      <c r="DZ5" s="9">
        <f t="shared" si="2"/>
        <v>0</v>
      </c>
      <c r="EE5" s="2" t="s">
        <v>433</v>
      </c>
      <c r="EF5" s="9">
        <f t="shared" ref="EF5:EF39" si="8">COUNTA(EA5:EE5)</f>
        <v>1</v>
      </c>
    </row>
    <row r="6" spans="1:136" ht="30.75" customHeight="1" x14ac:dyDescent="0.25">
      <c r="A6" s="4" t="s">
        <v>223</v>
      </c>
      <c r="B6" s="3" t="s">
        <v>159</v>
      </c>
      <c r="C6" s="4" t="s">
        <v>87</v>
      </c>
      <c r="D6" s="3" t="s">
        <v>92</v>
      </c>
      <c r="E6" s="1" t="s">
        <v>215</v>
      </c>
      <c r="F6" s="1" t="s">
        <v>81</v>
      </c>
      <c r="G6" s="18">
        <v>1</v>
      </c>
      <c r="H6" s="1" t="s">
        <v>5</v>
      </c>
      <c r="J6" s="1" t="s">
        <v>281</v>
      </c>
      <c r="K6" s="5" t="s">
        <v>285</v>
      </c>
      <c r="L6" s="40">
        <f t="shared" si="3"/>
        <v>9</v>
      </c>
      <c r="M6" s="6">
        <v>4</v>
      </c>
      <c r="N6" s="1" t="s">
        <v>10</v>
      </c>
      <c r="O6" s="1" t="s">
        <v>350</v>
      </c>
      <c r="P6" s="1" t="s">
        <v>15</v>
      </c>
      <c r="Q6" s="1" t="s">
        <v>18</v>
      </c>
      <c r="R6" s="40">
        <f t="shared" si="4"/>
        <v>5</v>
      </c>
      <c r="S6" s="9">
        <v>1</v>
      </c>
      <c r="T6" s="1" t="s">
        <v>25</v>
      </c>
      <c r="W6" s="18"/>
      <c r="Y6" s="18"/>
      <c r="AA6" s="40">
        <f t="shared" si="5"/>
        <v>2</v>
      </c>
      <c r="AB6" s="19"/>
      <c r="AC6" s="1" t="s">
        <v>28</v>
      </c>
      <c r="AD6" s="18"/>
      <c r="AF6" s="18"/>
      <c r="AH6" s="40">
        <f t="shared" si="6"/>
        <v>1</v>
      </c>
      <c r="AI6" s="18">
        <v>1</v>
      </c>
      <c r="AJ6" s="7" t="s">
        <v>305</v>
      </c>
      <c r="AK6" s="1" t="s">
        <v>306</v>
      </c>
      <c r="AX6" s="1" t="s">
        <v>307</v>
      </c>
      <c r="AY6" s="8"/>
      <c r="AZ6" s="8"/>
      <c r="BA6" s="8"/>
      <c r="BB6" s="8"/>
      <c r="BC6" s="8"/>
      <c r="BD6" s="8"/>
      <c r="BE6" s="8">
        <v>76.569999999999993</v>
      </c>
      <c r="BF6" s="8">
        <v>134</v>
      </c>
      <c r="BG6" s="8"/>
      <c r="BH6" s="8"/>
      <c r="BI6" s="8"/>
      <c r="BV6" s="40">
        <f t="shared" si="0"/>
        <v>6</v>
      </c>
      <c r="BW6" s="18">
        <v>1</v>
      </c>
      <c r="BX6" s="10" t="s">
        <v>56</v>
      </c>
      <c r="BY6" s="1" t="s">
        <v>108</v>
      </c>
      <c r="CL6" s="1" t="s">
        <v>303</v>
      </c>
      <c r="CT6" s="8">
        <v>341.68</v>
      </c>
      <c r="CU6" s="8">
        <v>450.98</v>
      </c>
      <c r="CV6" s="8">
        <v>540.02</v>
      </c>
      <c r="CW6" s="8">
        <v>412.34</v>
      </c>
      <c r="DJ6" s="9">
        <f t="shared" si="7"/>
        <v>8</v>
      </c>
      <c r="DK6" s="18"/>
      <c r="DO6" s="18"/>
      <c r="DS6" s="9">
        <f t="shared" si="1"/>
        <v>0</v>
      </c>
      <c r="DZ6" s="9">
        <f t="shared" si="2"/>
        <v>0</v>
      </c>
      <c r="EE6" s="2" t="s">
        <v>434</v>
      </c>
      <c r="EF6" s="9">
        <f t="shared" si="8"/>
        <v>1</v>
      </c>
    </row>
    <row r="7" spans="1:136" ht="30.75" customHeight="1" x14ac:dyDescent="0.25">
      <c r="A7" s="4" t="s">
        <v>89</v>
      </c>
      <c r="B7" s="3" t="s">
        <v>159</v>
      </c>
      <c r="C7" s="4" t="s">
        <v>90</v>
      </c>
      <c r="D7" s="1" t="s">
        <v>91</v>
      </c>
      <c r="E7" s="1" t="s">
        <v>215</v>
      </c>
      <c r="F7" s="1" t="s">
        <v>81</v>
      </c>
      <c r="G7" s="18">
        <v>1</v>
      </c>
      <c r="H7" s="1" t="s">
        <v>5</v>
      </c>
      <c r="J7" s="1" t="s">
        <v>218</v>
      </c>
      <c r="K7" s="5" t="s">
        <v>284</v>
      </c>
      <c r="L7" s="40">
        <f t="shared" si="3"/>
        <v>9</v>
      </c>
      <c r="M7" s="6">
        <v>4</v>
      </c>
      <c r="N7" s="1" t="s">
        <v>10</v>
      </c>
      <c r="O7" s="1" t="s">
        <v>131</v>
      </c>
      <c r="P7" s="1" t="s">
        <v>15</v>
      </c>
      <c r="Q7" s="1" t="s">
        <v>18</v>
      </c>
      <c r="R7" s="40">
        <f t="shared" si="4"/>
        <v>5</v>
      </c>
      <c r="S7" s="9">
        <v>1</v>
      </c>
      <c r="T7" s="1" t="s">
        <v>25</v>
      </c>
      <c r="W7" s="18"/>
      <c r="Y7" s="18"/>
      <c r="AA7" s="40">
        <f t="shared" si="5"/>
        <v>2</v>
      </c>
      <c r="AB7" s="19"/>
      <c r="AC7" s="1" t="s">
        <v>28</v>
      </c>
      <c r="AD7" s="18"/>
      <c r="AF7" s="18"/>
      <c r="AH7" s="40">
        <f t="shared" si="6"/>
        <v>1</v>
      </c>
      <c r="AI7" s="18">
        <v>1</v>
      </c>
      <c r="AJ7" s="1" t="s">
        <v>305</v>
      </c>
      <c r="AK7" s="1" t="s">
        <v>315</v>
      </c>
      <c r="AX7" s="1" t="s">
        <v>308</v>
      </c>
      <c r="AY7" s="8"/>
      <c r="AZ7" s="8"/>
      <c r="BA7" s="8"/>
      <c r="BB7" s="8"/>
      <c r="BC7" s="8"/>
      <c r="BD7" s="8"/>
      <c r="BE7" s="8">
        <v>38.43</v>
      </c>
      <c r="BF7" s="8"/>
      <c r="BG7" s="8"/>
      <c r="BH7" s="8"/>
      <c r="BI7" s="8"/>
      <c r="BV7" s="40">
        <f t="shared" si="0"/>
        <v>5</v>
      </c>
      <c r="BW7" s="18">
        <v>1</v>
      </c>
      <c r="BX7" s="10" t="s">
        <v>56</v>
      </c>
      <c r="BY7" s="1" t="s">
        <v>109</v>
      </c>
      <c r="CL7" s="1" t="s">
        <v>304</v>
      </c>
      <c r="CT7" s="8">
        <v>196.77</v>
      </c>
      <c r="CU7" s="8">
        <v>227.06</v>
      </c>
      <c r="CV7" s="8">
        <v>272.83999999999997</v>
      </c>
      <c r="CW7" s="8">
        <v>344.36</v>
      </c>
      <c r="DJ7" s="9">
        <f t="shared" si="7"/>
        <v>8</v>
      </c>
      <c r="DK7" s="18"/>
      <c r="DO7" s="18"/>
      <c r="DS7" s="9">
        <f t="shared" si="1"/>
        <v>0</v>
      </c>
      <c r="DZ7" s="9">
        <f t="shared" si="2"/>
        <v>0</v>
      </c>
      <c r="EE7" s="2" t="s">
        <v>434</v>
      </c>
      <c r="EF7" s="9">
        <f t="shared" si="8"/>
        <v>1</v>
      </c>
    </row>
    <row r="8" spans="1:136" ht="30.75" customHeight="1" x14ac:dyDescent="0.25">
      <c r="A8" s="4" t="s">
        <v>316</v>
      </c>
      <c r="B8" s="3" t="s">
        <v>159</v>
      </c>
      <c r="C8" s="4" t="s">
        <v>95</v>
      </c>
      <c r="D8" s="1" t="s">
        <v>94</v>
      </c>
      <c r="E8" s="1" t="s">
        <v>215</v>
      </c>
      <c r="F8" s="1" t="s">
        <v>81</v>
      </c>
      <c r="G8" s="18">
        <v>1</v>
      </c>
      <c r="H8" s="1" t="s">
        <v>5</v>
      </c>
      <c r="J8" s="1" t="s">
        <v>219</v>
      </c>
      <c r="K8" s="5"/>
      <c r="L8" s="40">
        <f t="shared" si="3"/>
        <v>8</v>
      </c>
      <c r="M8" s="6">
        <v>4</v>
      </c>
      <c r="N8" s="1" t="s">
        <v>10</v>
      </c>
      <c r="O8" s="1" t="s">
        <v>9</v>
      </c>
      <c r="P8" s="1" t="s">
        <v>15</v>
      </c>
      <c r="Q8" s="1" t="s">
        <v>18</v>
      </c>
      <c r="R8" s="40">
        <f t="shared" si="4"/>
        <v>5</v>
      </c>
      <c r="S8" s="18"/>
      <c r="W8" s="18"/>
      <c r="Y8" s="18"/>
      <c r="AA8" s="40">
        <f t="shared" si="5"/>
        <v>0</v>
      </c>
      <c r="AB8" s="19">
        <v>3</v>
      </c>
      <c r="AC8" s="1" t="s">
        <v>28</v>
      </c>
      <c r="AD8" s="18"/>
      <c r="AF8" s="18"/>
      <c r="AH8" s="40">
        <f t="shared" si="6"/>
        <v>2</v>
      </c>
      <c r="AI8" s="18">
        <v>1</v>
      </c>
      <c r="AJ8" s="1" t="s">
        <v>305</v>
      </c>
      <c r="AK8" s="1" t="s">
        <v>318</v>
      </c>
      <c r="AX8" s="1" t="s">
        <v>317</v>
      </c>
      <c r="AY8" s="8"/>
      <c r="AZ8" s="8"/>
      <c r="BA8" s="8"/>
      <c r="BB8" s="8"/>
      <c r="BC8" s="8"/>
      <c r="BD8" s="8"/>
      <c r="BE8" s="8">
        <v>12.86</v>
      </c>
      <c r="BF8" s="8"/>
      <c r="BG8" s="8"/>
      <c r="BH8" s="8"/>
      <c r="BI8" s="8"/>
      <c r="BV8" s="40">
        <f t="shared" si="0"/>
        <v>5</v>
      </c>
      <c r="BW8" s="18">
        <v>1</v>
      </c>
      <c r="BX8" s="10" t="s">
        <v>56</v>
      </c>
      <c r="BY8" s="1" t="s">
        <v>110</v>
      </c>
      <c r="CL8" s="1" t="s">
        <v>257</v>
      </c>
      <c r="CT8" s="8">
        <v>254.98</v>
      </c>
      <c r="CU8" s="8">
        <v>260.17</v>
      </c>
      <c r="CV8" s="8">
        <v>269.29000000000002</v>
      </c>
      <c r="CW8" s="8">
        <v>313</v>
      </c>
      <c r="DJ8" s="9">
        <f t="shared" si="7"/>
        <v>8</v>
      </c>
      <c r="DK8" s="18"/>
      <c r="DO8" s="18"/>
      <c r="DS8" s="9">
        <f t="shared" si="1"/>
        <v>0</v>
      </c>
      <c r="DZ8" s="9">
        <f t="shared" si="2"/>
        <v>0</v>
      </c>
      <c r="EE8" s="2" t="s">
        <v>434</v>
      </c>
      <c r="EF8" s="9">
        <f t="shared" si="8"/>
        <v>1</v>
      </c>
    </row>
    <row r="9" spans="1:136" ht="30.75" customHeight="1" x14ac:dyDescent="0.25">
      <c r="A9" s="4" t="s">
        <v>96</v>
      </c>
      <c r="B9" s="1" t="s">
        <v>159</v>
      </c>
      <c r="C9" s="1" t="s">
        <v>97</v>
      </c>
      <c r="D9" s="1" t="s">
        <v>98</v>
      </c>
      <c r="E9" s="1" t="s">
        <v>215</v>
      </c>
      <c r="F9" s="1" t="s">
        <v>81</v>
      </c>
      <c r="G9" s="18"/>
      <c r="H9" s="1" t="s">
        <v>5</v>
      </c>
      <c r="J9" s="1" t="s">
        <v>220</v>
      </c>
      <c r="K9" s="5" t="s">
        <v>286</v>
      </c>
      <c r="L9" s="40">
        <f t="shared" si="3"/>
        <v>8</v>
      </c>
      <c r="M9" s="6">
        <v>4</v>
      </c>
      <c r="N9" s="1" t="s">
        <v>10</v>
      </c>
      <c r="O9" s="1" t="s">
        <v>9</v>
      </c>
      <c r="P9" s="1" t="s">
        <v>15</v>
      </c>
      <c r="Q9" s="1" t="s">
        <v>18</v>
      </c>
      <c r="R9" s="40">
        <f t="shared" si="4"/>
        <v>5</v>
      </c>
      <c r="S9" s="18"/>
      <c r="W9" s="18"/>
      <c r="Y9" s="18"/>
      <c r="AA9" s="40">
        <f t="shared" si="5"/>
        <v>0</v>
      </c>
      <c r="AB9" s="19"/>
      <c r="AC9" s="1" t="s">
        <v>28</v>
      </c>
      <c r="AD9" s="18"/>
      <c r="AF9" s="18"/>
      <c r="AH9" s="40">
        <f t="shared" si="6"/>
        <v>1</v>
      </c>
      <c r="AI9" s="18">
        <v>1</v>
      </c>
      <c r="AJ9" s="1" t="s">
        <v>305</v>
      </c>
      <c r="AK9" s="1" t="s">
        <v>375</v>
      </c>
      <c r="AX9" s="1" t="s">
        <v>371</v>
      </c>
      <c r="AY9" s="8"/>
      <c r="AZ9" s="8">
        <v>119.5</v>
      </c>
      <c r="BA9" s="8"/>
      <c r="BB9" s="8"/>
      <c r="BC9" s="8">
        <v>107</v>
      </c>
      <c r="BD9" s="8"/>
      <c r="BE9" s="8"/>
      <c r="BF9" s="8"/>
      <c r="BG9" s="8"/>
      <c r="BH9" s="8"/>
      <c r="BI9" s="8"/>
      <c r="BV9" s="40">
        <f t="shared" si="0"/>
        <v>6</v>
      </c>
      <c r="BW9" s="18">
        <v>1</v>
      </c>
      <c r="BX9" s="11" t="s">
        <v>56</v>
      </c>
      <c r="BY9" s="1" t="s">
        <v>111</v>
      </c>
      <c r="CL9" s="1" t="s">
        <v>256</v>
      </c>
      <c r="CU9" s="8">
        <v>131.44999999999999</v>
      </c>
      <c r="CV9" s="8">
        <v>168.09</v>
      </c>
      <c r="CW9" s="8">
        <v>296.87</v>
      </c>
      <c r="DJ9" s="9">
        <f t="shared" si="7"/>
        <v>7</v>
      </c>
      <c r="DK9" s="18"/>
      <c r="DO9" s="18"/>
      <c r="DS9" s="9">
        <f t="shared" si="1"/>
        <v>0</v>
      </c>
      <c r="DZ9" s="9">
        <f t="shared" si="2"/>
        <v>0</v>
      </c>
      <c r="EE9" s="2" t="s">
        <v>434</v>
      </c>
      <c r="EF9" s="9">
        <f t="shared" si="8"/>
        <v>1</v>
      </c>
    </row>
    <row r="10" spans="1:136" ht="30.75" customHeight="1" x14ac:dyDescent="0.25">
      <c r="A10" s="1" t="s">
        <v>402</v>
      </c>
      <c r="B10" s="1" t="s">
        <v>132</v>
      </c>
      <c r="C10" s="1" t="s">
        <v>99</v>
      </c>
      <c r="D10" s="1" t="s">
        <v>100</v>
      </c>
      <c r="E10" s="1" t="s">
        <v>2</v>
      </c>
      <c r="F10" s="1" t="s">
        <v>80</v>
      </c>
      <c r="G10" s="18">
        <v>1</v>
      </c>
      <c r="H10" s="1" t="s">
        <v>5</v>
      </c>
      <c r="I10" s="9">
        <v>2017</v>
      </c>
      <c r="K10" s="5"/>
      <c r="L10" s="40">
        <f t="shared" si="3"/>
        <v>8</v>
      </c>
      <c r="M10" s="6">
        <v>5</v>
      </c>
      <c r="N10" s="1" t="s">
        <v>10</v>
      </c>
      <c r="O10" s="1" t="s">
        <v>11</v>
      </c>
      <c r="P10" s="1" t="s">
        <v>16</v>
      </c>
      <c r="R10" s="40">
        <f t="shared" si="4"/>
        <v>4</v>
      </c>
      <c r="S10" s="18"/>
      <c r="V10" s="1" t="s">
        <v>28</v>
      </c>
      <c r="W10" s="18">
        <v>1</v>
      </c>
      <c r="X10" s="1" t="s">
        <v>33</v>
      </c>
      <c r="Y10" s="18">
        <v>0</v>
      </c>
      <c r="Z10" s="1" t="s">
        <v>36</v>
      </c>
      <c r="AA10" s="40">
        <f t="shared" si="5"/>
        <v>5</v>
      </c>
      <c r="AB10" s="19"/>
      <c r="AC10" s="1" t="s">
        <v>28</v>
      </c>
      <c r="AD10" s="18">
        <v>1</v>
      </c>
      <c r="AE10" s="1" t="s">
        <v>42</v>
      </c>
      <c r="AF10" s="18">
        <v>0</v>
      </c>
      <c r="AG10" s="1" t="s">
        <v>45</v>
      </c>
      <c r="AH10" s="40">
        <f t="shared" si="6"/>
        <v>5</v>
      </c>
      <c r="AI10" s="18"/>
      <c r="AY10" s="8"/>
      <c r="AZ10" s="8"/>
      <c r="BA10" s="8"/>
      <c r="BB10" s="8"/>
      <c r="BC10" s="8"/>
      <c r="BD10" s="8"/>
      <c r="BE10" s="8"/>
      <c r="BF10" s="8"/>
      <c r="BG10" s="8"/>
      <c r="BH10" s="8"/>
      <c r="BI10" s="8"/>
      <c r="BV10" s="40">
        <f t="shared" si="0"/>
        <v>0</v>
      </c>
      <c r="BW10" s="18">
        <v>1</v>
      </c>
      <c r="BX10" s="11" t="s">
        <v>56</v>
      </c>
      <c r="BY10" s="1" t="s">
        <v>107</v>
      </c>
      <c r="CL10" s="1" t="s">
        <v>255</v>
      </c>
      <c r="CV10" s="8">
        <v>752.63</v>
      </c>
      <c r="CW10" s="8">
        <v>708.02</v>
      </c>
      <c r="DJ10" s="9">
        <f t="shared" si="7"/>
        <v>6</v>
      </c>
      <c r="DK10" s="18"/>
      <c r="DO10" s="18"/>
      <c r="DS10" s="9">
        <f t="shared" si="1"/>
        <v>0</v>
      </c>
      <c r="DZ10" s="9">
        <f t="shared" si="2"/>
        <v>0</v>
      </c>
      <c r="EE10" s="9"/>
      <c r="EF10" s="9">
        <f t="shared" si="8"/>
        <v>0</v>
      </c>
    </row>
    <row r="11" spans="1:136" ht="30.75" customHeight="1" x14ac:dyDescent="0.25">
      <c r="A11" s="4" t="s">
        <v>103</v>
      </c>
      <c r="B11" s="1" t="s">
        <v>149</v>
      </c>
      <c r="C11" s="4" t="s">
        <v>104</v>
      </c>
      <c r="D11" s="1" t="s">
        <v>105</v>
      </c>
      <c r="E11" s="1" t="s">
        <v>2</v>
      </c>
      <c r="F11" s="1" t="s">
        <v>80</v>
      </c>
      <c r="G11" s="18">
        <v>1</v>
      </c>
      <c r="H11" s="1" t="s">
        <v>5</v>
      </c>
      <c r="J11" s="1" t="s">
        <v>106</v>
      </c>
      <c r="K11" s="5"/>
      <c r="L11" s="40">
        <f t="shared" si="3"/>
        <v>8</v>
      </c>
      <c r="M11" s="6">
        <v>5</v>
      </c>
      <c r="N11" s="1" t="s">
        <v>10</v>
      </c>
      <c r="O11" s="1" t="s">
        <v>11</v>
      </c>
      <c r="P11" s="1" t="s">
        <v>15</v>
      </c>
      <c r="Q11" s="1" t="s">
        <v>19</v>
      </c>
      <c r="R11" s="40">
        <f t="shared" si="4"/>
        <v>5</v>
      </c>
      <c r="S11" s="18"/>
      <c r="W11" s="18"/>
      <c r="Y11" s="18"/>
      <c r="AA11" s="40">
        <f t="shared" si="5"/>
        <v>0</v>
      </c>
      <c r="AB11" s="19"/>
      <c r="AC11" s="1" t="s">
        <v>28</v>
      </c>
      <c r="AD11" s="18">
        <v>1</v>
      </c>
      <c r="AE11" s="1" t="s">
        <v>42</v>
      </c>
      <c r="AF11" s="18">
        <v>1</v>
      </c>
      <c r="AG11" s="1" t="s">
        <v>47</v>
      </c>
      <c r="AH11" s="40">
        <f t="shared" si="6"/>
        <v>5</v>
      </c>
      <c r="AI11" s="18">
        <v>1</v>
      </c>
      <c r="AJ11" s="1" t="s">
        <v>49</v>
      </c>
      <c r="AK11" s="1" t="s">
        <v>171</v>
      </c>
      <c r="AX11" s="1" t="s">
        <v>372</v>
      </c>
      <c r="AY11" s="8"/>
      <c r="AZ11" s="8"/>
      <c r="BA11" s="8"/>
      <c r="BB11" s="8"/>
      <c r="BC11" s="8"/>
      <c r="BD11" s="8"/>
      <c r="BE11" s="8"/>
      <c r="BF11" s="8"/>
      <c r="BG11" s="8"/>
      <c r="BH11" s="8"/>
      <c r="BI11" s="8"/>
      <c r="BV11" s="40">
        <f t="shared" si="0"/>
        <v>4</v>
      </c>
      <c r="BW11" s="18">
        <v>1</v>
      </c>
      <c r="BX11" s="10" t="s">
        <v>56</v>
      </c>
      <c r="BY11" s="1" t="s">
        <v>112</v>
      </c>
      <c r="CL11" s="1" t="s">
        <v>254</v>
      </c>
      <c r="CU11" s="8">
        <v>273.43</v>
      </c>
      <c r="CV11" s="8">
        <v>767.01</v>
      </c>
      <c r="CW11" s="8">
        <v>746.29</v>
      </c>
      <c r="DJ11" s="9">
        <f t="shared" si="7"/>
        <v>7</v>
      </c>
      <c r="DK11" s="18"/>
      <c r="DO11" s="18"/>
      <c r="DS11" s="9">
        <f t="shared" si="1"/>
        <v>0</v>
      </c>
      <c r="DZ11" s="9">
        <f t="shared" si="2"/>
        <v>0</v>
      </c>
      <c r="EE11" s="2" t="s">
        <v>436</v>
      </c>
      <c r="EF11" s="9">
        <f t="shared" si="8"/>
        <v>1</v>
      </c>
    </row>
    <row r="12" spans="1:136" ht="30.75" customHeight="1" x14ac:dyDescent="0.25">
      <c r="A12" s="4" t="s">
        <v>114</v>
      </c>
      <c r="B12" s="12" t="s">
        <v>173</v>
      </c>
      <c r="C12" s="4" t="s">
        <v>113</v>
      </c>
      <c r="D12" s="1" t="s">
        <v>115</v>
      </c>
      <c r="E12" s="1" t="s">
        <v>2</v>
      </c>
      <c r="F12" s="1" t="s">
        <v>116</v>
      </c>
      <c r="G12" s="18">
        <v>1</v>
      </c>
      <c r="H12" s="1" t="s">
        <v>5</v>
      </c>
      <c r="J12" s="1" t="s">
        <v>117</v>
      </c>
      <c r="K12" s="5"/>
      <c r="L12" s="40">
        <f t="shared" si="3"/>
        <v>8</v>
      </c>
      <c r="M12" s="6">
        <v>4</v>
      </c>
      <c r="N12" s="1" t="s">
        <v>118</v>
      </c>
      <c r="O12" s="1" t="s">
        <v>118</v>
      </c>
      <c r="P12" s="1" t="s">
        <v>14</v>
      </c>
      <c r="Q12" s="1" t="s">
        <v>18</v>
      </c>
      <c r="R12" s="40">
        <f t="shared" si="4"/>
        <v>5</v>
      </c>
      <c r="S12" s="9">
        <v>1</v>
      </c>
      <c r="T12" s="1" t="s">
        <v>25</v>
      </c>
      <c r="W12" s="18"/>
      <c r="Y12" s="18"/>
      <c r="AA12" s="40">
        <f t="shared" si="5"/>
        <v>2</v>
      </c>
      <c r="AB12" s="19"/>
      <c r="AC12" s="1" t="s">
        <v>28</v>
      </c>
      <c r="AD12" s="18"/>
      <c r="AE12" s="1" t="s">
        <v>157</v>
      </c>
      <c r="AF12" s="18">
        <v>0</v>
      </c>
      <c r="AG12" s="1" t="s">
        <v>45</v>
      </c>
      <c r="AH12" s="40">
        <f t="shared" si="6"/>
        <v>4</v>
      </c>
      <c r="AI12" s="18">
        <v>1</v>
      </c>
      <c r="AJ12" s="4" t="s">
        <v>50</v>
      </c>
      <c r="AK12" s="1" t="s">
        <v>93</v>
      </c>
      <c r="AX12" s="1" t="s">
        <v>373</v>
      </c>
      <c r="AY12" s="8">
        <v>97.82</v>
      </c>
      <c r="AZ12" s="8">
        <v>164.05</v>
      </c>
      <c r="BA12" s="8"/>
      <c r="BB12" s="8"/>
      <c r="BC12" s="8"/>
      <c r="BD12" s="8"/>
      <c r="BE12" s="8"/>
      <c r="BF12" s="8"/>
      <c r="BG12" s="8"/>
      <c r="BH12" s="8"/>
      <c r="BI12" s="8"/>
      <c r="BV12" s="40">
        <f t="shared" si="0"/>
        <v>6</v>
      </c>
      <c r="BW12" s="18">
        <v>1</v>
      </c>
      <c r="BX12" s="10" t="s">
        <v>56</v>
      </c>
      <c r="BY12" s="1" t="s">
        <v>93</v>
      </c>
      <c r="CL12" s="1" t="s">
        <v>253</v>
      </c>
      <c r="CN12" s="8">
        <v>183.58</v>
      </c>
      <c r="CO12" s="8">
        <v>276.01</v>
      </c>
      <c r="CP12" s="8">
        <v>335.75</v>
      </c>
      <c r="CQ12" s="8">
        <v>277.16000000000003</v>
      </c>
      <c r="DJ12" s="9">
        <f t="shared" si="7"/>
        <v>8</v>
      </c>
      <c r="DK12" s="18"/>
      <c r="DO12" s="18"/>
      <c r="DS12" s="9">
        <f t="shared" si="1"/>
        <v>0</v>
      </c>
      <c r="DZ12" s="9">
        <f t="shared" si="2"/>
        <v>0</v>
      </c>
      <c r="EE12" s="2" t="s">
        <v>437</v>
      </c>
      <c r="EF12" s="9">
        <f t="shared" si="8"/>
        <v>1</v>
      </c>
    </row>
    <row r="13" spans="1:136" ht="30.75" customHeight="1" x14ac:dyDescent="0.25">
      <c r="A13" s="4" t="s">
        <v>169</v>
      </c>
      <c r="B13" s="1" t="s">
        <v>133</v>
      </c>
      <c r="C13" s="1" t="s">
        <v>119</v>
      </c>
      <c r="D13" s="1" t="s">
        <v>120</v>
      </c>
      <c r="E13" s="1" t="s">
        <v>2</v>
      </c>
      <c r="F13" s="1" t="s">
        <v>80</v>
      </c>
      <c r="G13" s="18">
        <v>1</v>
      </c>
      <c r="H13" s="1" t="s">
        <v>5</v>
      </c>
      <c r="J13" s="1" t="s">
        <v>121</v>
      </c>
      <c r="K13" s="5"/>
      <c r="L13" s="40">
        <f t="shared" si="3"/>
        <v>8</v>
      </c>
      <c r="M13" s="13">
        <v>5</v>
      </c>
      <c r="N13" s="1" t="s">
        <v>101</v>
      </c>
      <c r="O13" s="1" t="s">
        <v>118</v>
      </c>
      <c r="P13" s="1" t="s">
        <v>15</v>
      </c>
      <c r="Q13" s="1" t="s">
        <v>18</v>
      </c>
      <c r="R13" s="40">
        <f t="shared" si="4"/>
        <v>5</v>
      </c>
      <c r="S13" s="18"/>
      <c r="V13" s="1" t="s">
        <v>28</v>
      </c>
      <c r="W13" s="18">
        <v>0</v>
      </c>
      <c r="Y13" s="18">
        <v>1</v>
      </c>
      <c r="Z13" s="1" t="s">
        <v>37</v>
      </c>
      <c r="AA13" s="40">
        <f t="shared" si="5"/>
        <v>4</v>
      </c>
      <c r="AB13" s="19"/>
      <c r="AC13" s="1" t="s">
        <v>28</v>
      </c>
      <c r="AD13" s="18">
        <v>0</v>
      </c>
      <c r="AE13" s="1" t="s">
        <v>32</v>
      </c>
      <c r="AF13" s="18">
        <v>1</v>
      </c>
      <c r="AG13" s="1" t="s">
        <v>47</v>
      </c>
      <c r="AH13" s="40">
        <f t="shared" si="6"/>
        <v>5</v>
      </c>
      <c r="AI13" s="18"/>
      <c r="AY13" s="8"/>
      <c r="AZ13" s="8"/>
      <c r="BA13" s="8"/>
      <c r="BB13" s="8"/>
      <c r="BC13" s="8"/>
      <c r="BD13" s="8"/>
      <c r="BE13" s="8"/>
      <c r="BF13" s="8"/>
      <c r="BG13" s="8"/>
      <c r="BH13" s="8"/>
      <c r="BI13" s="8"/>
      <c r="BV13" s="40">
        <f t="shared" si="0"/>
        <v>0</v>
      </c>
      <c r="BW13" s="18">
        <v>0</v>
      </c>
      <c r="BX13" s="11" t="s">
        <v>32</v>
      </c>
      <c r="DJ13" s="9">
        <f t="shared" si="7"/>
        <v>2</v>
      </c>
      <c r="DK13" s="18"/>
      <c r="DO13" s="18"/>
      <c r="DS13" s="9">
        <f t="shared" si="1"/>
        <v>0</v>
      </c>
      <c r="DZ13" s="9">
        <f t="shared" si="2"/>
        <v>0</v>
      </c>
      <c r="EE13" s="2" t="s">
        <v>438</v>
      </c>
      <c r="EF13" s="9">
        <f t="shared" si="8"/>
        <v>1</v>
      </c>
    </row>
    <row r="14" spans="1:136" s="9" customFormat="1" ht="30.75" customHeight="1" x14ac:dyDescent="0.25">
      <c r="A14" s="4" t="s">
        <v>130</v>
      </c>
      <c r="B14" s="11" t="s">
        <v>159</v>
      </c>
      <c r="C14" s="9" t="s">
        <v>127</v>
      </c>
      <c r="D14" s="9" t="s">
        <v>122</v>
      </c>
      <c r="E14" s="1" t="s">
        <v>215</v>
      </c>
      <c r="F14" s="9" t="s">
        <v>186</v>
      </c>
      <c r="G14" s="18">
        <v>1</v>
      </c>
      <c r="H14" s="9" t="s">
        <v>5</v>
      </c>
      <c r="J14" s="1" t="s">
        <v>129</v>
      </c>
      <c r="K14" s="5" t="s">
        <v>287</v>
      </c>
      <c r="L14" s="40">
        <f t="shared" si="3"/>
        <v>9</v>
      </c>
      <c r="M14" s="13">
        <v>4</v>
      </c>
      <c r="N14" s="9" t="s">
        <v>10</v>
      </c>
      <c r="O14" s="9" t="s">
        <v>118</v>
      </c>
      <c r="P14" s="9" t="s">
        <v>15</v>
      </c>
      <c r="Q14" s="9" t="s">
        <v>124</v>
      </c>
      <c r="R14" s="40">
        <f t="shared" si="4"/>
        <v>5</v>
      </c>
      <c r="S14" s="18">
        <v>1</v>
      </c>
      <c r="T14" s="9" t="s">
        <v>25</v>
      </c>
      <c r="V14" s="9" t="s">
        <v>28</v>
      </c>
      <c r="W14" s="18"/>
      <c r="Y14" s="18"/>
      <c r="AA14" s="40">
        <f t="shared" si="5"/>
        <v>3</v>
      </c>
      <c r="AB14" s="19"/>
      <c r="AC14" s="9" t="s">
        <v>28</v>
      </c>
      <c r="AD14" s="18">
        <v>1</v>
      </c>
      <c r="AE14" s="9" t="s">
        <v>42</v>
      </c>
      <c r="AF14" s="18">
        <v>1</v>
      </c>
      <c r="AG14" s="9" t="s">
        <v>47</v>
      </c>
      <c r="AH14" s="40">
        <f t="shared" si="6"/>
        <v>5</v>
      </c>
      <c r="AI14" s="18">
        <v>1</v>
      </c>
      <c r="AJ14" s="9" t="s">
        <v>305</v>
      </c>
      <c r="AK14" s="9" t="s">
        <v>291</v>
      </c>
      <c r="AX14" s="9" t="s">
        <v>400</v>
      </c>
      <c r="AY14" s="8"/>
      <c r="AZ14" s="8"/>
      <c r="BA14" s="8"/>
      <c r="BB14" s="8">
        <v>30</v>
      </c>
      <c r="BC14" s="8"/>
      <c r="BD14" s="8"/>
      <c r="BE14" s="8"/>
      <c r="BF14" s="8"/>
      <c r="BG14" s="8"/>
      <c r="BH14" s="8"/>
      <c r="BI14" s="8"/>
      <c r="BV14" s="40">
        <f t="shared" si="0"/>
        <v>5</v>
      </c>
      <c r="BW14" s="18">
        <v>1</v>
      </c>
      <c r="BX14" s="11" t="s">
        <v>56</v>
      </c>
      <c r="BY14" s="9" t="s">
        <v>93</v>
      </c>
      <c r="CL14" s="9" t="s">
        <v>252</v>
      </c>
      <c r="CR14" s="8">
        <v>390.35</v>
      </c>
      <c r="CS14" s="8">
        <v>336.86</v>
      </c>
      <c r="CT14" s="8">
        <v>371.94</v>
      </c>
      <c r="CU14" s="8">
        <v>470.82</v>
      </c>
      <c r="CV14" s="8">
        <v>678.69</v>
      </c>
      <c r="DJ14" s="9">
        <f t="shared" si="7"/>
        <v>9</v>
      </c>
      <c r="DK14" s="18"/>
      <c r="DO14" s="18"/>
      <c r="DS14" s="9">
        <f t="shared" si="1"/>
        <v>0</v>
      </c>
      <c r="DT14" s="35"/>
      <c r="DU14" s="35"/>
      <c r="DV14" s="35"/>
      <c r="DW14" s="35"/>
      <c r="DX14" s="35"/>
      <c r="DY14" s="35"/>
      <c r="DZ14" s="9">
        <f t="shared" si="2"/>
        <v>0</v>
      </c>
      <c r="EE14" s="14" t="s">
        <v>439</v>
      </c>
      <c r="EF14" s="9">
        <f t="shared" si="8"/>
        <v>1</v>
      </c>
    </row>
    <row r="15" spans="1:136" ht="30.75" customHeight="1" x14ac:dyDescent="0.25">
      <c r="A15" s="4" t="s">
        <v>126</v>
      </c>
      <c r="B15" s="3" t="s">
        <v>172</v>
      </c>
      <c r="C15" s="1" t="s">
        <v>127</v>
      </c>
      <c r="D15" s="1" t="s">
        <v>128</v>
      </c>
      <c r="E15" s="1" t="s">
        <v>215</v>
      </c>
      <c r="F15" s="1" t="s">
        <v>186</v>
      </c>
      <c r="G15" s="18">
        <v>1</v>
      </c>
      <c r="H15" s="1" t="s">
        <v>5</v>
      </c>
      <c r="J15" s="1" t="s">
        <v>129</v>
      </c>
      <c r="K15" s="5" t="s">
        <v>123</v>
      </c>
      <c r="L15" s="40">
        <f t="shared" si="3"/>
        <v>9</v>
      </c>
      <c r="M15" s="6">
        <v>4</v>
      </c>
      <c r="N15" s="1" t="s">
        <v>10</v>
      </c>
      <c r="O15" s="1" t="s">
        <v>118</v>
      </c>
      <c r="P15" s="1" t="s">
        <v>14</v>
      </c>
      <c r="Q15" s="1" t="s">
        <v>124</v>
      </c>
      <c r="R15" s="40">
        <f t="shared" si="4"/>
        <v>5</v>
      </c>
      <c r="S15" s="9">
        <v>0</v>
      </c>
      <c r="T15" s="1" t="s">
        <v>24</v>
      </c>
      <c r="W15" s="18"/>
      <c r="Y15" s="18"/>
      <c r="AA15" s="40">
        <f t="shared" si="5"/>
        <v>2</v>
      </c>
      <c r="AB15" s="19"/>
      <c r="AC15" s="1" t="s">
        <v>28</v>
      </c>
      <c r="AD15" s="18">
        <v>1</v>
      </c>
      <c r="AE15" s="1" t="s">
        <v>125</v>
      </c>
      <c r="AF15" s="18">
        <v>0</v>
      </c>
      <c r="AG15" s="1" t="s">
        <v>45</v>
      </c>
      <c r="AH15" s="40">
        <f t="shared" si="6"/>
        <v>5</v>
      </c>
      <c r="AI15" s="18">
        <v>0</v>
      </c>
      <c r="AJ15" s="1" t="s">
        <v>292</v>
      </c>
      <c r="AY15" s="8"/>
      <c r="AZ15" s="8"/>
      <c r="BA15" s="8"/>
      <c r="BB15" s="8"/>
      <c r="BC15" s="8"/>
      <c r="BD15" s="8"/>
      <c r="BE15" s="8"/>
      <c r="BF15" s="8"/>
      <c r="BG15" s="8"/>
      <c r="BH15" s="8"/>
      <c r="BI15" s="8"/>
      <c r="BV15" s="40">
        <f t="shared" si="0"/>
        <v>2</v>
      </c>
      <c r="BW15" s="18">
        <v>1</v>
      </c>
      <c r="BX15" s="10" t="s">
        <v>56</v>
      </c>
      <c r="BY15" s="1" t="s">
        <v>93</v>
      </c>
      <c r="CL15" s="1" t="s">
        <v>251</v>
      </c>
      <c r="DJ15" s="9">
        <f t="shared" si="7"/>
        <v>4</v>
      </c>
      <c r="DK15" s="18"/>
      <c r="DO15" s="18"/>
      <c r="DS15" s="9">
        <f t="shared" si="1"/>
        <v>0</v>
      </c>
      <c r="DZ15" s="9">
        <f t="shared" si="2"/>
        <v>0</v>
      </c>
      <c r="EE15" s="2" t="s">
        <v>439</v>
      </c>
      <c r="EF15" s="9">
        <f t="shared" si="8"/>
        <v>1</v>
      </c>
    </row>
    <row r="16" spans="1:136" ht="30.75" customHeight="1" x14ac:dyDescent="0.25">
      <c r="A16" s="4" t="s">
        <v>403</v>
      </c>
      <c r="B16" s="1" t="s">
        <v>134</v>
      </c>
      <c r="C16" s="1" t="s">
        <v>99</v>
      </c>
      <c r="D16" s="1" t="s">
        <v>135</v>
      </c>
      <c r="E16" s="1" t="s">
        <v>2</v>
      </c>
      <c r="F16" s="1" t="s">
        <v>80</v>
      </c>
      <c r="G16" s="18">
        <v>1</v>
      </c>
      <c r="H16" s="1" t="s">
        <v>5</v>
      </c>
      <c r="J16" s="1" t="s">
        <v>136</v>
      </c>
      <c r="K16" s="5"/>
      <c r="L16" s="40">
        <f t="shared" si="3"/>
        <v>8</v>
      </c>
      <c r="M16" s="6">
        <v>3</v>
      </c>
      <c r="N16" s="1" t="s">
        <v>101</v>
      </c>
      <c r="O16" s="1" t="s">
        <v>9</v>
      </c>
      <c r="P16" s="1" t="s">
        <v>15</v>
      </c>
      <c r="Q16" s="1" t="s">
        <v>20</v>
      </c>
      <c r="R16" s="40">
        <f t="shared" si="4"/>
        <v>5</v>
      </c>
      <c r="S16" s="9">
        <v>1</v>
      </c>
      <c r="T16" s="1" t="s">
        <v>25</v>
      </c>
      <c r="V16" s="1" t="s">
        <v>28</v>
      </c>
      <c r="W16" s="18">
        <v>1</v>
      </c>
      <c r="X16" s="1" t="s">
        <v>33</v>
      </c>
      <c r="Y16" s="18">
        <v>0</v>
      </c>
      <c r="Z16" s="1" t="s">
        <v>36</v>
      </c>
      <c r="AA16" s="40">
        <f t="shared" si="5"/>
        <v>7</v>
      </c>
      <c r="AB16" s="19"/>
      <c r="AC16" s="1" t="s">
        <v>28</v>
      </c>
      <c r="AD16" s="18">
        <v>1</v>
      </c>
      <c r="AE16" s="1" t="s">
        <v>42</v>
      </c>
      <c r="AF16" s="18">
        <v>0</v>
      </c>
      <c r="AG16" s="1" t="s">
        <v>45</v>
      </c>
      <c r="AH16" s="40">
        <f t="shared" si="6"/>
        <v>5</v>
      </c>
      <c r="AI16" s="18">
        <v>1</v>
      </c>
      <c r="AJ16" s="1" t="s">
        <v>50</v>
      </c>
      <c r="AK16" s="1" t="s">
        <v>141</v>
      </c>
      <c r="AY16" s="8"/>
      <c r="AZ16" s="8"/>
      <c r="BA16" s="8"/>
      <c r="BB16" s="8"/>
      <c r="BC16" s="8"/>
      <c r="BD16" s="8"/>
      <c r="BE16" s="8"/>
      <c r="BF16" s="8"/>
      <c r="BG16" s="8"/>
      <c r="BH16" s="8"/>
      <c r="BI16" s="8"/>
      <c r="BV16" s="40">
        <f t="shared" si="0"/>
        <v>3</v>
      </c>
      <c r="BW16" s="18">
        <v>1</v>
      </c>
      <c r="BX16" s="11" t="s">
        <v>56</v>
      </c>
      <c r="BY16" s="1" t="s">
        <v>141</v>
      </c>
      <c r="CL16" s="1" t="s">
        <v>250</v>
      </c>
      <c r="CU16" s="8">
        <v>474</v>
      </c>
      <c r="CV16" s="8">
        <v>587.4</v>
      </c>
      <c r="CW16" s="8">
        <v>470.61</v>
      </c>
      <c r="DJ16" s="9">
        <f t="shared" si="7"/>
        <v>7</v>
      </c>
      <c r="DK16" s="18"/>
      <c r="DO16" s="18"/>
      <c r="DS16" s="9">
        <f t="shared" si="1"/>
        <v>0</v>
      </c>
      <c r="DZ16" s="9">
        <f t="shared" si="2"/>
        <v>0</v>
      </c>
      <c r="EE16" s="2" t="s">
        <v>440</v>
      </c>
      <c r="EF16" s="9">
        <f t="shared" si="8"/>
        <v>1</v>
      </c>
    </row>
    <row r="17" spans="1:136" ht="30.75" customHeight="1" x14ac:dyDescent="0.25">
      <c r="A17" s="1" t="s">
        <v>137</v>
      </c>
      <c r="B17" s="1" t="s">
        <v>138</v>
      </c>
      <c r="C17" s="1" t="s">
        <v>139</v>
      </c>
      <c r="D17" s="1" t="s">
        <v>140</v>
      </c>
      <c r="E17" s="1" t="s">
        <v>2</v>
      </c>
      <c r="F17" s="1" t="s">
        <v>336</v>
      </c>
      <c r="G17" s="18">
        <v>1</v>
      </c>
      <c r="H17" s="1" t="s">
        <v>5</v>
      </c>
      <c r="I17" s="1">
        <v>2004</v>
      </c>
      <c r="K17" s="5"/>
      <c r="L17" s="40">
        <f t="shared" si="3"/>
        <v>8</v>
      </c>
      <c r="M17" s="6">
        <v>5</v>
      </c>
      <c r="N17" s="1" t="s">
        <v>10</v>
      </c>
      <c r="O17" s="1" t="s">
        <v>9</v>
      </c>
      <c r="P17" s="1" t="s">
        <v>14</v>
      </c>
      <c r="Q17" s="1" t="s">
        <v>18</v>
      </c>
      <c r="R17" s="40">
        <f t="shared" si="4"/>
        <v>5</v>
      </c>
      <c r="S17" s="9">
        <v>0</v>
      </c>
      <c r="T17" s="1" t="s">
        <v>24</v>
      </c>
      <c r="W17" s="18"/>
      <c r="Y17" s="18"/>
      <c r="AA17" s="40">
        <f t="shared" si="5"/>
        <v>2</v>
      </c>
      <c r="AB17" s="19"/>
      <c r="AC17" s="1" t="s">
        <v>28</v>
      </c>
      <c r="AD17" s="18">
        <v>1</v>
      </c>
      <c r="AE17" s="1" t="s">
        <v>43</v>
      </c>
      <c r="AF17" s="18"/>
      <c r="AH17" s="40">
        <f t="shared" si="6"/>
        <v>3</v>
      </c>
      <c r="AI17" s="18">
        <v>0</v>
      </c>
      <c r="AJ17" s="1" t="s">
        <v>310</v>
      </c>
      <c r="AY17" s="8"/>
      <c r="AZ17" s="8"/>
      <c r="BA17" s="8"/>
      <c r="BB17" s="8"/>
      <c r="BC17" s="8"/>
      <c r="BD17" s="8"/>
      <c r="BE17" s="8"/>
      <c r="BF17" s="8"/>
      <c r="BG17" s="8"/>
      <c r="BH17" s="8"/>
      <c r="BI17" s="8"/>
      <c r="BV17" s="40">
        <f t="shared" si="0"/>
        <v>2</v>
      </c>
      <c r="BW17" s="18">
        <v>1</v>
      </c>
      <c r="BX17" s="10" t="s">
        <v>56</v>
      </c>
      <c r="BY17" s="1" t="s">
        <v>142</v>
      </c>
      <c r="CL17" s="1" t="s">
        <v>249</v>
      </c>
      <c r="CM17" s="8">
        <v>253.59</v>
      </c>
      <c r="CN17" s="8">
        <v>307.83</v>
      </c>
      <c r="CO17" s="8">
        <v>352.42</v>
      </c>
      <c r="CP17" s="8">
        <v>400.88</v>
      </c>
      <c r="CQ17" s="8">
        <v>444.07</v>
      </c>
      <c r="CR17" s="8">
        <v>516.41999999999996</v>
      </c>
      <c r="CS17" s="8">
        <v>657</v>
      </c>
      <c r="CT17" s="8">
        <v>752.04</v>
      </c>
      <c r="CU17" s="8">
        <v>876.06</v>
      </c>
      <c r="CV17" s="8">
        <v>1026.72</v>
      </c>
      <c r="DJ17" s="9">
        <f t="shared" si="7"/>
        <v>14</v>
      </c>
      <c r="DK17" s="18"/>
      <c r="DO17" s="18"/>
      <c r="DS17" s="9">
        <f t="shared" si="1"/>
        <v>0</v>
      </c>
      <c r="DZ17" s="9">
        <f t="shared" si="2"/>
        <v>0</v>
      </c>
      <c r="EF17" s="9">
        <f t="shared" si="8"/>
        <v>0</v>
      </c>
    </row>
    <row r="18" spans="1:136" ht="30.75" customHeight="1" x14ac:dyDescent="0.25">
      <c r="A18" s="4" t="s">
        <v>155</v>
      </c>
      <c r="B18" s="1" t="s">
        <v>143</v>
      </c>
      <c r="C18" s="1" t="s">
        <v>144</v>
      </c>
      <c r="D18" s="1" t="s">
        <v>145</v>
      </c>
      <c r="E18" s="1" t="s">
        <v>215</v>
      </c>
      <c r="F18" s="1" t="s">
        <v>146</v>
      </c>
      <c r="G18" s="18">
        <v>1</v>
      </c>
      <c r="H18" s="1" t="s">
        <v>5</v>
      </c>
      <c r="J18" s="1" t="s">
        <v>147</v>
      </c>
      <c r="K18" s="5" t="s">
        <v>288</v>
      </c>
      <c r="L18" s="40">
        <f t="shared" si="3"/>
        <v>9</v>
      </c>
      <c r="M18" s="6">
        <v>3</v>
      </c>
      <c r="N18" s="1" t="s">
        <v>148</v>
      </c>
      <c r="O18" s="1" t="s">
        <v>9</v>
      </c>
      <c r="P18" s="1" t="s">
        <v>14</v>
      </c>
      <c r="Q18" s="1" t="s">
        <v>18</v>
      </c>
      <c r="R18" s="40">
        <f t="shared" si="4"/>
        <v>5</v>
      </c>
      <c r="S18" s="9">
        <v>0</v>
      </c>
      <c r="T18" s="1" t="s">
        <v>24</v>
      </c>
      <c r="W18" s="18"/>
      <c r="Y18" s="18"/>
      <c r="AA18" s="40">
        <f t="shared" si="5"/>
        <v>2</v>
      </c>
      <c r="AB18" s="19"/>
      <c r="AC18" s="1" t="s">
        <v>28</v>
      </c>
      <c r="AD18" s="18"/>
      <c r="AE18" s="1" t="s">
        <v>157</v>
      </c>
      <c r="AF18" s="18">
        <v>0</v>
      </c>
      <c r="AG18" s="1" t="s">
        <v>45</v>
      </c>
      <c r="AH18" s="40">
        <f t="shared" si="6"/>
        <v>4</v>
      </c>
      <c r="AI18" s="18">
        <v>1</v>
      </c>
      <c r="AJ18" s="1" t="s">
        <v>50</v>
      </c>
      <c r="AK18" s="1" t="s">
        <v>176</v>
      </c>
      <c r="AL18" s="1" t="s">
        <v>270</v>
      </c>
      <c r="AO18" s="8">
        <v>102.52</v>
      </c>
      <c r="AP18" s="8">
        <v>113.66</v>
      </c>
      <c r="AQ18" s="8">
        <v>127.12</v>
      </c>
      <c r="AR18" s="8">
        <v>117.56</v>
      </c>
      <c r="AS18" s="8">
        <v>101.24</v>
      </c>
      <c r="AT18" s="8">
        <v>147.88</v>
      </c>
      <c r="AY18" s="8"/>
      <c r="AZ18" s="8"/>
      <c r="BA18" s="8"/>
      <c r="BB18" s="8"/>
      <c r="BC18" s="8"/>
      <c r="BD18" s="8"/>
      <c r="BE18" s="8"/>
      <c r="BF18" s="8"/>
      <c r="BG18" s="8"/>
      <c r="BH18" s="8"/>
      <c r="BI18" s="8"/>
      <c r="BV18" s="40">
        <f>COUNTA(AI18:BU18)</f>
        <v>10</v>
      </c>
      <c r="BW18" s="18">
        <v>1</v>
      </c>
      <c r="BX18" s="11" t="s">
        <v>55</v>
      </c>
      <c r="BY18" s="1" t="s">
        <v>176</v>
      </c>
      <c r="BZ18" s="1" t="s">
        <v>269</v>
      </c>
      <c r="CH18" s="8">
        <v>316.12</v>
      </c>
      <c r="CI18" s="8">
        <v>278.32</v>
      </c>
      <c r="CJ18" s="8">
        <v>365.08</v>
      </c>
      <c r="CK18" s="8">
        <v>278.06</v>
      </c>
      <c r="DJ18" s="9">
        <f t="shared" si="7"/>
        <v>8</v>
      </c>
      <c r="DK18" s="18"/>
      <c r="DO18" s="18"/>
      <c r="DS18" s="9">
        <f t="shared" si="1"/>
        <v>0</v>
      </c>
      <c r="DZ18" s="9">
        <f t="shared" si="2"/>
        <v>0</v>
      </c>
      <c r="EE18" s="2" t="s">
        <v>441</v>
      </c>
      <c r="EF18" s="9">
        <f t="shared" si="8"/>
        <v>1</v>
      </c>
    </row>
    <row r="19" spans="1:136" ht="30.75" customHeight="1" x14ac:dyDescent="0.25">
      <c r="A19" s="1" t="s">
        <v>151</v>
      </c>
      <c r="B19" s="1" t="s">
        <v>150</v>
      </c>
      <c r="C19" s="1" t="s">
        <v>152</v>
      </c>
      <c r="D19" s="1" t="s">
        <v>153</v>
      </c>
      <c r="E19" s="1" t="s">
        <v>2</v>
      </c>
      <c r="F19" s="1" t="s">
        <v>80</v>
      </c>
      <c r="G19" s="18">
        <v>1</v>
      </c>
      <c r="H19" s="1" t="s">
        <v>5</v>
      </c>
      <c r="I19" s="9">
        <v>2019</v>
      </c>
      <c r="K19" s="5"/>
      <c r="L19" s="40">
        <f t="shared" si="3"/>
        <v>8</v>
      </c>
      <c r="M19" s="6">
        <v>5</v>
      </c>
      <c r="N19" s="1" t="s">
        <v>10</v>
      </c>
      <c r="O19" s="1" t="s">
        <v>9</v>
      </c>
      <c r="P19" s="1" t="s">
        <v>14</v>
      </c>
      <c r="Q19" s="1" t="s">
        <v>20</v>
      </c>
      <c r="R19" s="40">
        <f t="shared" si="4"/>
        <v>5</v>
      </c>
      <c r="S19" s="18"/>
      <c r="W19" s="18"/>
      <c r="Y19" s="18"/>
      <c r="AA19" s="40">
        <f t="shared" si="5"/>
        <v>0</v>
      </c>
      <c r="AB19" s="19"/>
      <c r="AC19" s="1" t="s">
        <v>28</v>
      </c>
      <c r="AD19" s="18"/>
      <c r="AE19" s="1" t="s">
        <v>156</v>
      </c>
      <c r="AF19" s="18">
        <v>0</v>
      </c>
      <c r="AG19" s="1" t="s">
        <v>46</v>
      </c>
      <c r="AH19" s="40">
        <f t="shared" si="6"/>
        <v>4</v>
      </c>
      <c r="AI19" s="18"/>
      <c r="AY19" s="8"/>
      <c r="AZ19" s="8"/>
      <c r="BA19" s="8"/>
      <c r="BB19" s="8"/>
      <c r="BC19" s="8"/>
      <c r="BD19" s="8"/>
      <c r="BE19" s="8"/>
      <c r="BF19" s="8"/>
      <c r="BG19" s="8"/>
      <c r="BH19" s="8"/>
      <c r="BI19" s="8"/>
      <c r="BV19" s="40">
        <f t="shared" si="0"/>
        <v>0</v>
      </c>
      <c r="BW19" s="18">
        <v>1</v>
      </c>
      <c r="BX19" s="11" t="s">
        <v>56</v>
      </c>
      <c r="BY19" s="1" t="s">
        <v>163</v>
      </c>
      <c r="CL19" s="1" t="s">
        <v>248</v>
      </c>
      <c r="CV19" s="8">
        <v>197.66</v>
      </c>
      <c r="CW19" s="8">
        <v>226.93</v>
      </c>
      <c r="DJ19" s="9">
        <f t="shared" si="7"/>
        <v>6</v>
      </c>
      <c r="DK19" s="18"/>
      <c r="DO19" s="18"/>
      <c r="DS19" s="9">
        <f t="shared" si="1"/>
        <v>0</v>
      </c>
      <c r="DZ19" s="9">
        <f t="shared" si="2"/>
        <v>0</v>
      </c>
      <c r="EF19" s="9">
        <f t="shared" si="8"/>
        <v>0</v>
      </c>
    </row>
    <row r="20" spans="1:136" ht="30.75" customHeight="1" x14ac:dyDescent="0.25">
      <c r="A20" s="4" t="s">
        <v>154</v>
      </c>
      <c r="B20" s="1" t="s">
        <v>159</v>
      </c>
      <c r="C20" s="1" t="s">
        <v>160</v>
      </c>
      <c r="D20" s="1" t="s">
        <v>158</v>
      </c>
      <c r="E20" s="1" t="s">
        <v>215</v>
      </c>
      <c r="F20" s="1" t="s">
        <v>81</v>
      </c>
      <c r="G20" s="18">
        <v>0</v>
      </c>
      <c r="H20" s="1" t="s">
        <v>161</v>
      </c>
      <c r="J20" s="1" t="s">
        <v>162</v>
      </c>
      <c r="K20" s="5"/>
      <c r="L20" s="40">
        <f t="shared" si="3"/>
        <v>8</v>
      </c>
      <c r="M20" s="6">
        <v>4</v>
      </c>
      <c r="N20" s="1" t="s">
        <v>10</v>
      </c>
      <c r="O20" s="1" t="s">
        <v>9</v>
      </c>
      <c r="P20" s="1" t="s">
        <v>15</v>
      </c>
      <c r="Q20" s="1" t="s">
        <v>18</v>
      </c>
      <c r="R20" s="40">
        <f t="shared" si="4"/>
        <v>5</v>
      </c>
      <c r="S20" s="9">
        <v>1</v>
      </c>
      <c r="T20" s="1" t="s">
        <v>25</v>
      </c>
      <c r="W20" s="18"/>
      <c r="Y20" s="18"/>
      <c r="AA20" s="40">
        <f t="shared" si="5"/>
        <v>2</v>
      </c>
      <c r="AB20" s="19"/>
      <c r="AC20" s="1" t="s">
        <v>28</v>
      </c>
      <c r="AD20" s="18">
        <v>1</v>
      </c>
      <c r="AE20" s="1" t="s">
        <v>164</v>
      </c>
      <c r="AF20" s="18"/>
      <c r="AG20" s="1" t="s">
        <v>165</v>
      </c>
      <c r="AH20" s="40">
        <f t="shared" si="6"/>
        <v>4</v>
      </c>
      <c r="AI20" s="18">
        <v>1</v>
      </c>
      <c r="AJ20" s="1" t="s">
        <v>305</v>
      </c>
      <c r="AK20" s="1" t="s">
        <v>376</v>
      </c>
      <c r="AX20" s="1" t="s">
        <v>374</v>
      </c>
      <c r="AY20" s="8"/>
      <c r="AZ20" s="8"/>
      <c r="BA20" s="8"/>
      <c r="BB20" s="8"/>
      <c r="BC20" s="8"/>
      <c r="BD20" s="8"/>
      <c r="BE20" s="8">
        <v>66.069999999999993</v>
      </c>
      <c r="BF20" s="8"/>
      <c r="BG20" s="8"/>
      <c r="BH20" s="8"/>
      <c r="BI20" s="8"/>
      <c r="BV20" s="40">
        <f t="shared" si="0"/>
        <v>5</v>
      </c>
      <c r="BW20" s="18">
        <v>1</v>
      </c>
      <c r="BX20" s="11" t="s">
        <v>56</v>
      </c>
      <c r="BY20" s="1" t="s">
        <v>166</v>
      </c>
      <c r="CL20" s="1" t="s">
        <v>247</v>
      </c>
      <c r="CV20" s="8">
        <v>112.43</v>
      </c>
      <c r="CW20" s="8">
        <v>95.97</v>
      </c>
      <c r="DJ20" s="9">
        <f t="shared" si="7"/>
        <v>6</v>
      </c>
      <c r="DK20" s="18"/>
      <c r="DO20" s="18"/>
      <c r="DS20" s="9">
        <f t="shared" si="1"/>
        <v>0</v>
      </c>
      <c r="DZ20" s="9">
        <f t="shared" si="2"/>
        <v>0</v>
      </c>
      <c r="EE20" s="2" t="s">
        <v>434</v>
      </c>
      <c r="EF20" s="9">
        <f t="shared" si="8"/>
        <v>1</v>
      </c>
    </row>
    <row r="21" spans="1:136" ht="30.75" customHeight="1" x14ac:dyDescent="0.25">
      <c r="A21" s="4" t="s">
        <v>167</v>
      </c>
      <c r="B21" s="1" t="s">
        <v>159</v>
      </c>
      <c r="C21" s="1" t="s">
        <v>168</v>
      </c>
      <c r="D21" s="1" t="s">
        <v>170</v>
      </c>
      <c r="E21" s="1" t="s">
        <v>215</v>
      </c>
      <c r="F21" s="1" t="s">
        <v>81</v>
      </c>
      <c r="G21" s="18">
        <v>0</v>
      </c>
      <c r="H21" s="1" t="s">
        <v>161</v>
      </c>
      <c r="K21" s="5"/>
      <c r="L21" s="40">
        <f t="shared" si="3"/>
        <v>7</v>
      </c>
      <c r="M21" s="6"/>
      <c r="N21" s="1" t="s">
        <v>10</v>
      </c>
      <c r="O21" s="1" t="s">
        <v>9</v>
      </c>
      <c r="P21" s="1" t="s">
        <v>14</v>
      </c>
      <c r="Q21" s="1" t="s">
        <v>20</v>
      </c>
      <c r="R21" s="40">
        <f t="shared" si="4"/>
        <v>4</v>
      </c>
      <c r="S21" s="18">
        <v>0</v>
      </c>
      <c r="T21" s="1" t="s">
        <v>24</v>
      </c>
      <c r="W21" s="18"/>
      <c r="Y21" s="18"/>
      <c r="AA21" s="40">
        <f t="shared" si="5"/>
        <v>2</v>
      </c>
      <c r="AB21" s="19"/>
      <c r="AC21" s="1" t="s">
        <v>28</v>
      </c>
      <c r="AD21" s="18"/>
      <c r="AE21" s="1" t="s">
        <v>174</v>
      </c>
      <c r="AF21" s="18"/>
      <c r="AH21" s="40">
        <f t="shared" si="6"/>
        <v>2</v>
      </c>
      <c r="AI21" s="18"/>
      <c r="AY21" s="8"/>
      <c r="AZ21" s="8"/>
      <c r="BA21" s="8"/>
      <c r="BB21" s="8"/>
      <c r="BC21" s="8"/>
      <c r="BD21" s="8"/>
      <c r="BE21" s="8"/>
      <c r="BF21" s="8"/>
      <c r="BG21" s="8"/>
      <c r="BH21" s="8"/>
      <c r="BI21" s="8"/>
      <c r="BV21" s="40">
        <f t="shared" si="0"/>
        <v>0</v>
      </c>
      <c r="BW21" s="18">
        <v>1</v>
      </c>
      <c r="BX21" s="11" t="s">
        <v>56</v>
      </c>
      <c r="BY21" s="1" t="s">
        <v>175</v>
      </c>
      <c r="CL21" s="1" t="s">
        <v>246</v>
      </c>
      <c r="CT21" s="8">
        <v>600.16999999999996</v>
      </c>
      <c r="CU21" s="8">
        <v>641.32000000000005</v>
      </c>
      <c r="CV21" s="8">
        <v>700.68</v>
      </c>
      <c r="CW21" s="8">
        <v>655.13</v>
      </c>
      <c r="DJ21" s="9">
        <f t="shared" si="7"/>
        <v>8</v>
      </c>
      <c r="DK21" s="18"/>
      <c r="DO21" s="18"/>
      <c r="DS21" s="9">
        <f>COUNTA(DK21:DR21)</f>
        <v>0</v>
      </c>
      <c r="DZ21" s="9">
        <f t="shared" si="2"/>
        <v>0</v>
      </c>
      <c r="EE21" s="2" t="s">
        <v>434</v>
      </c>
      <c r="EF21" s="9">
        <f t="shared" si="8"/>
        <v>1</v>
      </c>
    </row>
    <row r="22" spans="1:136" ht="30.75" customHeight="1" x14ac:dyDescent="0.25">
      <c r="A22" s="1" t="s">
        <v>177</v>
      </c>
      <c r="B22" s="1" t="s">
        <v>178</v>
      </c>
      <c r="C22" s="1" t="s">
        <v>179</v>
      </c>
      <c r="D22" s="1" t="s">
        <v>180</v>
      </c>
      <c r="E22" s="1" t="s">
        <v>215</v>
      </c>
      <c r="F22" s="1" t="s">
        <v>181</v>
      </c>
      <c r="G22" s="18">
        <v>1</v>
      </c>
      <c r="H22" s="1" t="s">
        <v>5</v>
      </c>
      <c r="I22" s="1" t="s">
        <v>221</v>
      </c>
      <c r="K22" s="5"/>
      <c r="L22" s="40">
        <f t="shared" si="3"/>
        <v>8</v>
      </c>
      <c r="M22" s="6">
        <v>3</v>
      </c>
      <c r="N22" s="1" t="s">
        <v>9</v>
      </c>
      <c r="O22" s="1" t="s">
        <v>9</v>
      </c>
      <c r="P22" s="1" t="s">
        <v>14</v>
      </c>
      <c r="Q22" s="1" t="s">
        <v>19</v>
      </c>
      <c r="R22" s="40">
        <f t="shared" si="4"/>
        <v>5</v>
      </c>
      <c r="S22" s="18">
        <v>0</v>
      </c>
      <c r="T22" s="1" t="s">
        <v>24</v>
      </c>
      <c r="W22" s="18"/>
      <c r="Y22" s="18"/>
      <c r="AA22" s="40">
        <f t="shared" si="5"/>
        <v>2</v>
      </c>
      <c r="AB22" s="19"/>
      <c r="AC22" s="1" t="s">
        <v>28</v>
      </c>
      <c r="AD22" s="18"/>
      <c r="AE22" s="1" t="s">
        <v>157</v>
      </c>
      <c r="AF22" s="18">
        <v>0</v>
      </c>
      <c r="AG22" s="1" t="s">
        <v>45</v>
      </c>
      <c r="AH22" s="40">
        <f t="shared" si="6"/>
        <v>4</v>
      </c>
      <c r="AI22" s="18">
        <v>0</v>
      </c>
      <c r="AJ22" s="1" t="s">
        <v>32</v>
      </c>
      <c r="AY22" s="8"/>
      <c r="AZ22" s="8"/>
      <c r="BA22" s="8"/>
      <c r="BB22" s="8"/>
      <c r="BC22" s="8"/>
      <c r="BD22" s="8"/>
      <c r="BE22" s="8"/>
      <c r="BF22" s="8"/>
      <c r="BG22" s="8"/>
      <c r="BH22" s="8"/>
      <c r="BI22" s="8"/>
      <c r="BV22" s="40">
        <f t="shared" si="0"/>
        <v>2</v>
      </c>
      <c r="BW22" s="18">
        <v>1</v>
      </c>
      <c r="BX22" s="11" t="s">
        <v>56</v>
      </c>
      <c r="BY22" s="1" t="s">
        <v>182</v>
      </c>
      <c r="CX22" s="1" t="s">
        <v>242</v>
      </c>
      <c r="DB22" s="8">
        <v>37.950000000000003</v>
      </c>
      <c r="DC22" s="8">
        <v>64.3</v>
      </c>
      <c r="DD22" s="8">
        <v>134.83000000000001</v>
      </c>
      <c r="DE22" s="8">
        <v>150.13999999999999</v>
      </c>
      <c r="DF22" s="8">
        <v>119.3</v>
      </c>
      <c r="DG22" s="8">
        <v>151.77000000000001</v>
      </c>
      <c r="DH22" s="8">
        <v>205.74</v>
      </c>
      <c r="DJ22" s="9">
        <f t="shared" si="7"/>
        <v>11</v>
      </c>
      <c r="DK22" s="18"/>
      <c r="DO22" s="18"/>
      <c r="DS22" s="9">
        <f t="shared" ref="DS22:DS39" si="9">COUNTA(DK22:DR22)</f>
        <v>0</v>
      </c>
      <c r="DZ22" s="9">
        <f t="shared" si="2"/>
        <v>0</v>
      </c>
      <c r="EF22" s="9">
        <f t="shared" si="8"/>
        <v>0</v>
      </c>
    </row>
    <row r="23" spans="1:136" ht="30.75" customHeight="1" x14ac:dyDescent="0.25">
      <c r="A23" s="4" t="s">
        <v>183</v>
      </c>
      <c r="B23" s="1" t="s">
        <v>178</v>
      </c>
      <c r="C23" s="1" t="s">
        <v>184</v>
      </c>
      <c r="D23" s="1" t="s">
        <v>187</v>
      </c>
      <c r="E23" s="1" t="s">
        <v>2</v>
      </c>
      <c r="F23" s="1" t="s">
        <v>185</v>
      </c>
      <c r="G23" s="18">
        <v>1</v>
      </c>
      <c r="H23" s="1" t="s">
        <v>5</v>
      </c>
      <c r="K23" s="5"/>
      <c r="L23" s="40">
        <f t="shared" si="3"/>
        <v>7</v>
      </c>
      <c r="M23" s="6">
        <v>3</v>
      </c>
      <c r="N23" s="1" t="s">
        <v>9</v>
      </c>
      <c r="O23" s="1" t="s">
        <v>9</v>
      </c>
      <c r="P23" s="1" t="s">
        <v>14</v>
      </c>
      <c r="Q23" s="1" t="s">
        <v>18</v>
      </c>
      <c r="R23" s="40">
        <f t="shared" si="4"/>
        <v>5</v>
      </c>
      <c r="S23" s="18">
        <v>0</v>
      </c>
      <c r="T23" s="1" t="s">
        <v>24</v>
      </c>
      <c r="W23" s="18"/>
      <c r="Y23" s="18"/>
      <c r="AA23" s="40">
        <f t="shared" si="5"/>
        <v>2</v>
      </c>
      <c r="AB23" s="19"/>
      <c r="AC23" s="1" t="s">
        <v>28</v>
      </c>
      <c r="AD23" s="18"/>
      <c r="AE23" s="1" t="s">
        <v>157</v>
      </c>
      <c r="AF23" s="18">
        <v>0</v>
      </c>
      <c r="AG23" s="1" t="s">
        <v>45</v>
      </c>
      <c r="AH23" s="40">
        <f t="shared" si="6"/>
        <v>4</v>
      </c>
      <c r="AI23" s="18">
        <v>0</v>
      </c>
      <c r="AJ23" s="1" t="s">
        <v>32</v>
      </c>
      <c r="AY23" s="8"/>
      <c r="AZ23" s="8"/>
      <c r="BA23" s="8"/>
      <c r="BB23" s="8"/>
      <c r="BC23" s="8"/>
      <c r="BD23" s="8"/>
      <c r="BE23" s="8"/>
      <c r="BF23" s="8"/>
      <c r="BG23" s="8"/>
      <c r="BH23" s="8"/>
      <c r="BI23" s="8"/>
      <c r="BV23" s="40">
        <f t="shared" si="0"/>
        <v>2</v>
      </c>
      <c r="BW23" s="18">
        <v>1</v>
      </c>
      <c r="BX23" s="11" t="s">
        <v>56</v>
      </c>
      <c r="BY23" s="1" t="s">
        <v>182</v>
      </c>
      <c r="CL23" s="1" t="s">
        <v>245</v>
      </c>
      <c r="CU23" s="8">
        <v>267.12</v>
      </c>
      <c r="CV23" s="8">
        <v>322.89999999999998</v>
      </c>
      <c r="CW23" s="8">
        <v>381.46</v>
      </c>
      <c r="DJ23" s="9">
        <f t="shared" si="7"/>
        <v>7</v>
      </c>
      <c r="DK23" s="18"/>
      <c r="DO23" s="18"/>
      <c r="DS23" s="9">
        <f t="shared" si="9"/>
        <v>0</v>
      </c>
      <c r="DZ23" s="9">
        <f t="shared" si="2"/>
        <v>0</v>
      </c>
      <c r="EE23" s="2" t="s">
        <v>442</v>
      </c>
      <c r="EF23" s="9">
        <f t="shared" si="8"/>
        <v>1</v>
      </c>
    </row>
    <row r="24" spans="1:136" ht="30.75" customHeight="1" x14ac:dyDescent="0.25">
      <c r="A24" s="1" t="s">
        <v>188</v>
      </c>
      <c r="B24" s="1" t="s">
        <v>189</v>
      </c>
      <c r="C24" s="1" t="s">
        <v>190</v>
      </c>
      <c r="D24" s="1" t="s">
        <v>191</v>
      </c>
      <c r="E24" s="1" t="s">
        <v>2</v>
      </c>
      <c r="F24" s="1" t="s">
        <v>185</v>
      </c>
      <c r="G24" s="18">
        <v>1</v>
      </c>
      <c r="H24" s="1" t="s">
        <v>5</v>
      </c>
      <c r="K24" s="5"/>
      <c r="L24" s="40">
        <f t="shared" si="3"/>
        <v>7</v>
      </c>
      <c r="M24" s="6">
        <v>4</v>
      </c>
      <c r="N24" s="1" t="s">
        <v>10</v>
      </c>
      <c r="O24" s="1" t="s">
        <v>11</v>
      </c>
      <c r="P24" s="1" t="s">
        <v>15</v>
      </c>
      <c r="Q24" s="1" t="s">
        <v>18</v>
      </c>
      <c r="R24" s="40">
        <f t="shared" si="4"/>
        <v>5</v>
      </c>
      <c r="S24" s="18">
        <v>1</v>
      </c>
      <c r="T24" s="1" t="s">
        <v>25</v>
      </c>
      <c r="W24" s="18"/>
      <c r="Y24" s="18"/>
      <c r="AA24" s="40">
        <f t="shared" si="5"/>
        <v>2</v>
      </c>
      <c r="AB24" s="19"/>
      <c r="AC24" s="1" t="s">
        <v>28</v>
      </c>
      <c r="AD24" s="18">
        <v>1</v>
      </c>
      <c r="AE24" s="1" t="s">
        <v>43</v>
      </c>
      <c r="AF24" s="18">
        <v>0</v>
      </c>
      <c r="AG24" s="1" t="s">
        <v>45</v>
      </c>
      <c r="AH24" s="40">
        <f t="shared" si="6"/>
        <v>5</v>
      </c>
      <c r="AI24" s="18"/>
      <c r="AY24" s="8"/>
      <c r="AZ24" s="8"/>
      <c r="BA24" s="8"/>
      <c r="BB24" s="8"/>
      <c r="BC24" s="8"/>
      <c r="BD24" s="8"/>
      <c r="BE24" s="8"/>
      <c r="BF24" s="8"/>
      <c r="BG24" s="8"/>
      <c r="BH24" s="8"/>
      <c r="BI24" s="8"/>
      <c r="BV24" s="40">
        <f t="shared" si="0"/>
        <v>0</v>
      </c>
      <c r="BW24" s="18">
        <v>1</v>
      </c>
      <c r="BX24" s="11" t="s">
        <v>56</v>
      </c>
      <c r="BY24" s="1" t="s">
        <v>192</v>
      </c>
      <c r="BZ24" s="1" t="s">
        <v>258</v>
      </c>
      <c r="CG24" s="8">
        <v>26.21</v>
      </c>
      <c r="CH24" s="8">
        <v>21.92</v>
      </c>
      <c r="CI24" s="8">
        <v>31.9</v>
      </c>
      <c r="CJ24" s="8">
        <v>50.65</v>
      </c>
      <c r="CK24" s="8">
        <v>56.85</v>
      </c>
      <c r="CL24" s="1" t="s">
        <v>244</v>
      </c>
      <c r="CS24" s="8">
        <v>88.42</v>
      </c>
      <c r="CT24" s="8">
        <v>68.44</v>
      </c>
      <c r="CU24" s="8">
        <v>87.27</v>
      </c>
      <c r="CV24" s="8">
        <v>94.98</v>
      </c>
      <c r="CW24" s="8">
        <v>146.62</v>
      </c>
      <c r="CX24" s="1" t="s">
        <v>243</v>
      </c>
      <c r="DE24" s="8">
        <v>114.63</v>
      </c>
      <c r="DF24" s="8">
        <v>90.36</v>
      </c>
      <c r="DG24" s="8">
        <v>119.17</v>
      </c>
      <c r="DH24" s="8">
        <v>145.63</v>
      </c>
      <c r="DI24" s="8">
        <v>203.47</v>
      </c>
      <c r="DJ24" s="9">
        <f t="shared" si="7"/>
        <v>21</v>
      </c>
      <c r="DK24" s="18"/>
      <c r="DO24" s="18"/>
      <c r="DS24" s="9">
        <f t="shared" si="9"/>
        <v>0</v>
      </c>
      <c r="DZ24" s="9">
        <f t="shared" si="2"/>
        <v>0</v>
      </c>
      <c r="EF24" s="9">
        <f t="shared" si="8"/>
        <v>0</v>
      </c>
    </row>
    <row r="25" spans="1:136" ht="30.75" customHeight="1" x14ac:dyDescent="0.25">
      <c r="A25" s="1" t="s">
        <v>195</v>
      </c>
      <c r="B25" s="1" t="s">
        <v>193</v>
      </c>
      <c r="C25" s="1" t="s">
        <v>194</v>
      </c>
      <c r="D25" s="1" t="s">
        <v>196</v>
      </c>
      <c r="E25" s="1" t="s">
        <v>215</v>
      </c>
      <c r="F25" s="1" t="s">
        <v>336</v>
      </c>
      <c r="G25" s="18">
        <v>1</v>
      </c>
      <c r="H25" s="1" t="s">
        <v>5</v>
      </c>
      <c r="J25" s="1" t="s">
        <v>197</v>
      </c>
      <c r="K25" s="5"/>
      <c r="L25" s="40">
        <f t="shared" si="3"/>
        <v>8</v>
      </c>
      <c r="M25" s="6">
        <v>3</v>
      </c>
      <c r="N25" s="1" t="s">
        <v>10</v>
      </c>
      <c r="O25" s="1" t="s">
        <v>118</v>
      </c>
      <c r="P25" s="1" t="s">
        <v>14</v>
      </c>
      <c r="Q25" s="1" t="s">
        <v>18</v>
      </c>
      <c r="R25" s="40">
        <f t="shared" si="4"/>
        <v>5</v>
      </c>
      <c r="S25" s="18">
        <v>0</v>
      </c>
      <c r="T25" s="1" t="s">
        <v>24</v>
      </c>
      <c r="W25" s="18"/>
      <c r="Y25" s="18"/>
      <c r="AA25" s="40">
        <f t="shared" si="5"/>
        <v>2</v>
      </c>
      <c r="AB25" s="19"/>
      <c r="AC25" s="1" t="s">
        <v>28</v>
      </c>
      <c r="AD25" s="18">
        <v>1</v>
      </c>
      <c r="AE25" s="1" t="s">
        <v>43</v>
      </c>
      <c r="AF25" s="18">
        <v>0</v>
      </c>
      <c r="AG25" s="1" t="s">
        <v>45</v>
      </c>
      <c r="AH25" s="40">
        <f t="shared" si="6"/>
        <v>5</v>
      </c>
      <c r="AI25" s="18">
        <v>0</v>
      </c>
      <c r="AJ25" s="1" t="s">
        <v>32</v>
      </c>
      <c r="AY25" s="8"/>
      <c r="AZ25" s="8"/>
      <c r="BA25" s="8"/>
      <c r="BB25" s="8"/>
      <c r="BC25" s="8"/>
      <c r="BD25" s="8"/>
      <c r="BE25" s="8"/>
      <c r="BF25" s="8"/>
      <c r="BG25" s="8"/>
      <c r="BH25" s="8"/>
      <c r="BI25" s="8"/>
      <c r="BV25" s="40">
        <f t="shared" si="0"/>
        <v>2</v>
      </c>
      <c r="BW25" s="18">
        <v>1</v>
      </c>
      <c r="BX25" s="11" t="s">
        <v>56</v>
      </c>
      <c r="BY25" s="1" t="s">
        <v>198</v>
      </c>
      <c r="CL25" s="1" t="s">
        <v>259</v>
      </c>
      <c r="CU25" s="8">
        <v>32.39</v>
      </c>
      <c r="CV25" s="8">
        <v>33.159999999999997</v>
      </c>
      <c r="DJ25" s="9">
        <f t="shared" si="7"/>
        <v>6</v>
      </c>
      <c r="DK25" s="18"/>
      <c r="DO25" s="18"/>
      <c r="DS25" s="9">
        <f t="shared" si="9"/>
        <v>0</v>
      </c>
      <c r="DZ25" s="9">
        <f t="shared" si="2"/>
        <v>0</v>
      </c>
      <c r="EF25" s="9">
        <f t="shared" si="8"/>
        <v>0</v>
      </c>
    </row>
    <row r="26" spans="1:136" ht="30.75" customHeight="1" x14ac:dyDescent="0.25">
      <c r="A26" s="4" t="s">
        <v>200</v>
      </c>
      <c r="B26" s="1" t="s">
        <v>206</v>
      </c>
      <c r="C26" s="1" t="s">
        <v>202</v>
      </c>
      <c r="D26" s="1" t="s">
        <v>201</v>
      </c>
      <c r="E26" s="1" t="s">
        <v>215</v>
      </c>
      <c r="F26" s="1" t="s">
        <v>217</v>
      </c>
      <c r="G26" s="18">
        <v>1</v>
      </c>
      <c r="H26" s="1" t="s">
        <v>203</v>
      </c>
      <c r="I26" s="9">
        <v>2011</v>
      </c>
      <c r="J26" s="1" t="s">
        <v>222</v>
      </c>
      <c r="K26" s="5"/>
      <c r="L26" s="40">
        <f t="shared" si="3"/>
        <v>9</v>
      </c>
      <c r="M26" s="6">
        <v>5</v>
      </c>
      <c r="N26" s="1" t="s">
        <v>9</v>
      </c>
      <c r="O26" s="1" t="s">
        <v>9</v>
      </c>
      <c r="P26" s="1" t="s">
        <v>14</v>
      </c>
      <c r="Q26" s="1" t="s">
        <v>18</v>
      </c>
      <c r="R26" s="40">
        <f t="shared" si="4"/>
        <v>5</v>
      </c>
      <c r="S26" s="18">
        <v>0</v>
      </c>
      <c r="T26" s="1" t="s">
        <v>24</v>
      </c>
      <c r="W26" s="18"/>
      <c r="Y26" s="18"/>
      <c r="AA26" s="40">
        <f t="shared" si="5"/>
        <v>2</v>
      </c>
      <c r="AB26" s="19"/>
      <c r="AC26" s="1" t="s">
        <v>30</v>
      </c>
      <c r="AD26" s="18"/>
      <c r="AE26" s="1" t="s">
        <v>157</v>
      </c>
      <c r="AF26" s="18">
        <v>0</v>
      </c>
      <c r="AG26" s="1" t="s">
        <v>45</v>
      </c>
      <c r="AH26" s="40">
        <f t="shared" si="6"/>
        <v>4</v>
      </c>
      <c r="AI26" s="18">
        <v>0</v>
      </c>
      <c r="AJ26" s="1" t="s">
        <v>311</v>
      </c>
      <c r="AY26" s="8"/>
      <c r="AZ26" s="8"/>
      <c r="BA26" s="8"/>
      <c r="BB26" s="8"/>
      <c r="BC26" s="8"/>
      <c r="BD26" s="8"/>
      <c r="BE26" s="8"/>
      <c r="BF26" s="8"/>
      <c r="BG26" s="8"/>
      <c r="BH26" s="8"/>
      <c r="BI26" s="8"/>
      <c r="BV26" s="40">
        <f t="shared" si="0"/>
        <v>2</v>
      </c>
      <c r="BW26" s="18">
        <v>1</v>
      </c>
      <c r="BX26" s="11" t="s">
        <v>56</v>
      </c>
      <c r="BY26" s="1" t="s">
        <v>207</v>
      </c>
      <c r="CX26" s="1" t="s">
        <v>261</v>
      </c>
      <c r="DE26" s="8">
        <v>223.74</v>
      </c>
      <c r="DJ26" s="9">
        <f t="shared" si="7"/>
        <v>5</v>
      </c>
      <c r="DK26" s="18"/>
      <c r="DO26" s="18"/>
      <c r="DS26" s="9">
        <f t="shared" si="9"/>
        <v>0</v>
      </c>
      <c r="DZ26" s="9">
        <f t="shared" si="2"/>
        <v>0</v>
      </c>
      <c r="EE26" s="2" t="s">
        <v>443</v>
      </c>
      <c r="EF26" s="9">
        <f t="shared" si="8"/>
        <v>1</v>
      </c>
    </row>
    <row r="27" spans="1:136" ht="30.75" customHeight="1" x14ac:dyDescent="0.25">
      <c r="A27" s="4" t="s">
        <v>204</v>
      </c>
      <c r="B27" s="1" t="s">
        <v>206</v>
      </c>
      <c r="C27" s="1" t="s">
        <v>209</v>
      </c>
      <c r="D27" s="1" t="s">
        <v>210</v>
      </c>
      <c r="E27" s="1" t="s">
        <v>215</v>
      </c>
      <c r="F27" s="1" t="s">
        <v>217</v>
      </c>
      <c r="G27" s="18">
        <v>1</v>
      </c>
      <c r="H27" s="1" t="s">
        <v>5</v>
      </c>
      <c r="I27" s="1" t="s">
        <v>321</v>
      </c>
      <c r="K27" s="5"/>
      <c r="L27" s="40">
        <f t="shared" si="3"/>
        <v>8</v>
      </c>
      <c r="M27" s="6">
        <v>5</v>
      </c>
      <c r="N27" s="1" t="s">
        <v>9</v>
      </c>
      <c r="O27" s="1" t="s">
        <v>9</v>
      </c>
      <c r="P27" s="1" t="s">
        <v>14</v>
      </c>
      <c r="Q27" s="1" t="s">
        <v>18</v>
      </c>
      <c r="R27" s="40">
        <f t="shared" si="4"/>
        <v>5</v>
      </c>
      <c r="S27" s="18">
        <v>0</v>
      </c>
      <c r="T27" s="1" t="s">
        <v>24</v>
      </c>
      <c r="W27" s="18"/>
      <c r="Y27" s="18"/>
      <c r="AA27" s="40">
        <f t="shared" si="5"/>
        <v>2</v>
      </c>
      <c r="AB27" s="19"/>
      <c r="AC27" s="1" t="s">
        <v>30</v>
      </c>
      <c r="AD27" s="18"/>
      <c r="AE27" s="1" t="s">
        <v>157</v>
      </c>
      <c r="AF27" s="18">
        <v>0</v>
      </c>
      <c r="AG27" s="1" t="s">
        <v>45</v>
      </c>
      <c r="AH27" s="40">
        <f t="shared" si="6"/>
        <v>4</v>
      </c>
      <c r="AI27" s="18">
        <v>0</v>
      </c>
      <c r="AJ27" s="1" t="s">
        <v>312</v>
      </c>
      <c r="AY27" s="8"/>
      <c r="AZ27" s="8"/>
      <c r="BA27" s="8"/>
      <c r="BB27" s="8"/>
      <c r="BC27" s="8"/>
      <c r="BD27" s="8"/>
      <c r="BE27" s="8"/>
      <c r="BF27" s="8"/>
      <c r="BG27" s="8"/>
      <c r="BH27" s="8"/>
      <c r="BI27" s="8"/>
      <c r="BV27" s="40">
        <f t="shared" si="0"/>
        <v>2</v>
      </c>
      <c r="BW27" s="18">
        <v>1</v>
      </c>
      <c r="BX27" s="11" t="s">
        <v>56</v>
      </c>
      <c r="BY27" s="1" t="s">
        <v>208</v>
      </c>
      <c r="CX27" s="1" t="s">
        <v>260</v>
      </c>
      <c r="DE27" s="8">
        <v>262.22000000000003</v>
      </c>
      <c r="DJ27" s="9">
        <f t="shared" si="7"/>
        <v>5</v>
      </c>
      <c r="DK27" s="18"/>
      <c r="DO27" s="18"/>
      <c r="DS27" s="9">
        <f t="shared" si="9"/>
        <v>0</v>
      </c>
      <c r="DZ27" s="9">
        <f t="shared" si="2"/>
        <v>0</v>
      </c>
      <c r="EE27" s="2" t="s">
        <v>445</v>
      </c>
      <c r="EF27" s="9">
        <f t="shared" si="8"/>
        <v>1</v>
      </c>
    </row>
    <row r="28" spans="1:136" ht="30.75" customHeight="1" x14ac:dyDescent="0.25">
      <c r="A28" s="4" t="s">
        <v>205</v>
      </c>
      <c r="B28" s="1" t="s">
        <v>206</v>
      </c>
      <c r="C28" s="1" t="s">
        <v>211</v>
      </c>
      <c r="D28" s="1" t="s">
        <v>212</v>
      </c>
      <c r="E28" s="1" t="s">
        <v>215</v>
      </c>
      <c r="F28" s="1" t="s">
        <v>217</v>
      </c>
      <c r="G28" s="18">
        <v>1</v>
      </c>
      <c r="H28" s="1" t="s">
        <v>5</v>
      </c>
      <c r="I28" s="9">
        <v>2000</v>
      </c>
      <c r="J28" s="1" t="s">
        <v>320</v>
      </c>
      <c r="K28" s="5"/>
      <c r="L28" s="40">
        <f t="shared" si="3"/>
        <v>9</v>
      </c>
      <c r="M28" s="6">
        <v>5</v>
      </c>
      <c r="N28" s="1" t="s">
        <v>9</v>
      </c>
      <c r="O28" s="1" t="s">
        <v>9</v>
      </c>
      <c r="P28" s="1" t="s">
        <v>14</v>
      </c>
      <c r="Q28" s="1" t="s">
        <v>18</v>
      </c>
      <c r="R28" s="40">
        <f t="shared" si="4"/>
        <v>5</v>
      </c>
      <c r="S28" s="18">
        <v>0</v>
      </c>
      <c r="T28" s="1" t="s">
        <v>24</v>
      </c>
      <c r="W28" s="18"/>
      <c r="Y28" s="18"/>
      <c r="AA28" s="40">
        <f t="shared" si="5"/>
        <v>2</v>
      </c>
      <c r="AB28" s="19"/>
      <c r="AC28" s="1" t="s">
        <v>29</v>
      </c>
      <c r="AD28" s="18"/>
      <c r="AE28" s="1" t="s">
        <v>157</v>
      </c>
      <c r="AF28" s="18">
        <v>0</v>
      </c>
      <c r="AG28" s="1" t="s">
        <v>45</v>
      </c>
      <c r="AH28" s="40">
        <f t="shared" si="6"/>
        <v>4</v>
      </c>
      <c r="AI28" s="18">
        <v>0</v>
      </c>
      <c r="AJ28" s="1" t="s">
        <v>313</v>
      </c>
      <c r="AY28" s="8"/>
      <c r="AZ28" s="8"/>
      <c r="BA28" s="8"/>
      <c r="BB28" s="8"/>
      <c r="BC28" s="8"/>
      <c r="BD28" s="8"/>
      <c r="BE28" s="8"/>
      <c r="BF28" s="8"/>
      <c r="BG28" s="8"/>
      <c r="BH28" s="8"/>
      <c r="BI28" s="8"/>
      <c r="BV28" s="40">
        <f t="shared" si="0"/>
        <v>2</v>
      </c>
      <c r="BW28" s="18">
        <v>1</v>
      </c>
      <c r="BX28" s="11" t="s">
        <v>56</v>
      </c>
      <c r="BY28" s="1" t="s">
        <v>213</v>
      </c>
      <c r="CX28" s="1" t="s">
        <v>262</v>
      </c>
      <c r="DE28" s="15">
        <v>46.9</v>
      </c>
      <c r="DJ28" s="9">
        <f t="shared" si="7"/>
        <v>5</v>
      </c>
      <c r="DK28" s="18"/>
      <c r="DO28" s="18"/>
      <c r="DS28" s="9">
        <f t="shared" si="9"/>
        <v>0</v>
      </c>
      <c r="DZ28" s="9">
        <f t="shared" si="2"/>
        <v>0</v>
      </c>
      <c r="EE28" s="41" t="s">
        <v>444</v>
      </c>
      <c r="EF28" s="9">
        <f t="shared" si="8"/>
        <v>1</v>
      </c>
    </row>
    <row r="29" spans="1:136" ht="30.75" customHeight="1" x14ac:dyDescent="0.25">
      <c r="A29" s="1" t="s">
        <v>224</v>
      </c>
      <c r="B29" s="1" t="s">
        <v>189</v>
      </c>
      <c r="C29" s="1" t="s">
        <v>225</v>
      </c>
      <c r="D29" s="1" t="s">
        <v>226</v>
      </c>
      <c r="E29" s="1" t="s">
        <v>2</v>
      </c>
      <c r="F29" s="1" t="s">
        <v>80</v>
      </c>
      <c r="G29" s="18">
        <v>1</v>
      </c>
      <c r="H29" s="1" t="s">
        <v>5</v>
      </c>
      <c r="K29" s="5"/>
      <c r="L29" s="40">
        <f t="shared" si="3"/>
        <v>7</v>
      </c>
      <c r="M29" s="6">
        <v>3</v>
      </c>
      <c r="N29" s="1" t="s">
        <v>10</v>
      </c>
      <c r="O29" s="1" t="s">
        <v>11</v>
      </c>
      <c r="P29" s="1" t="s">
        <v>14</v>
      </c>
      <c r="Q29" s="1" t="s">
        <v>18</v>
      </c>
      <c r="R29" s="40">
        <f t="shared" si="4"/>
        <v>5</v>
      </c>
      <c r="S29" s="18"/>
      <c r="W29" s="18"/>
      <c r="Y29" s="18"/>
      <c r="AA29" s="40">
        <f t="shared" si="5"/>
        <v>0</v>
      </c>
      <c r="AB29" s="19"/>
      <c r="AC29" s="1" t="s">
        <v>28</v>
      </c>
      <c r="AD29" s="18">
        <v>1</v>
      </c>
      <c r="AE29" s="1" t="s">
        <v>43</v>
      </c>
      <c r="AF29" s="18">
        <v>0</v>
      </c>
      <c r="AG29" s="1" t="s">
        <v>45</v>
      </c>
      <c r="AH29" s="40">
        <f t="shared" si="6"/>
        <v>5</v>
      </c>
      <c r="AI29" s="18"/>
      <c r="AY29" s="8"/>
      <c r="AZ29" s="8"/>
      <c r="BA29" s="8"/>
      <c r="BB29" s="8"/>
      <c r="BC29" s="8"/>
      <c r="BD29" s="8"/>
      <c r="BE29" s="8"/>
      <c r="BF29" s="8"/>
      <c r="BG29" s="8"/>
      <c r="BH29" s="8"/>
      <c r="BI29" s="8"/>
      <c r="BV29" s="40">
        <f t="shared" si="0"/>
        <v>0</v>
      </c>
      <c r="BW29" s="18">
        <v>1</v>
      </c>
      <c r="BX29" s="11" t="s">
        <v>56</v>
      </c>
      <c r="BY29" s="1" t="s">
        <v>227</v>
      </c>
      <c r="CL29" s="1" t="s">
        <v>263</v>
      </c>
      <c r="CU29" s="8">
        <v>310.10000000000002</v>
      </c>
      <c r="CV29" s="8">
        <v>394.64</v>
      </c>
      <c r="CW29" s="8">
        <v>301.67</v>
      </c>
      <c r="DJ29" s="9">
        <f t="shared" si="7"/>
        <v>7</v>
      </c>
      <c r="DK29" s="18"/>
      <c r="DO29" s="18"/>
      <c r="DS29" s="9">
        <f t="shared" si="9"/>
        <v>0</v>
      </c>
      <c r="DZ29" s="9">
        <f t="shared" si="2"/>
        <v>0</v>
      </c>
      <c r="EF29" s="9">
        <f t="shared" si="8"/>
        <v>0</v>
      </c>
    </row>
    <row r="30" spans="1:136" ht="30.75" customHeight="1" x14ac:dyDescent="0.25">
      <c r="A30" s="1" t="s">
        <v>228</v>
      </c>
      <c r="B30" s="1" t="s">
        <v>189</v>
      </c>
      <c r="C30" s="1" t="s">
        <v>229</v>
      </c>
      <c r="D30" s="1" t="s">
        <v>230</v>
      </c>
      <c r="E30" s="1" t="s">
        <v>2</v>
      </c>
      <c r="F30" s="1" t="s">
        <v>80</v>
      </c>
      <c r="G30" s="18">
        <v>1</v>
      </c>
      <c r="H30" s="1" t="s">
        <v>5</v>
      </c>
      <c r="K30" s="5"/>
      <c r="L30" s="40">
        <f t="shared" si="3"/>
        <v>7</v>
      </c>
      <c r="M30" s="6">
        <v>3</v>
      </c>
      <c r="N30" s="1" t="s">
        <v>10</v>
      </c>
      <c r="O30" s="1" t="s">
        <v>11</v>
      </c>
      <c r="P30" s="1" t="s">
        <v>14</v>
      </c>
      <c r="Q30" s="1" t="s">
        <v>20</v>
      </c>
      <c r="R30" s="40">
        <f t="shared" si="4"/>
        <v>5</v>
      </c>
      <c r="S30" s="18"/>
      <c r="W30" s="18"/>
      <c r="Y30" s="18"/>
      <c r="AA30" s="40">
        <f t="shared" si="5"/>
        <v>0</v>
      </c>
      <c r="AB30" s="19"/>
      <c r="AC30" s="1" t="s">
        <v>30</v>
      </c>
      <c r="AD30" s="18">
        <v>1</v>
      </c>
      <c r="AE30" s="1" t="s">
        <v>43</v>
      </c>
      <c r="AF30" s="18">
        <v>0</v>
      </c>
      <c r="AG30" s="1" t="s">
        <v>45</v>
      </c>
      <c r="AH30" s="40">
        <f t="shared" si="6"/>
        <v>5</v>
      </c>
      <c r="AI30" s="18"/>
      <c r="AY30" s="8"/>
      <c r="AZ30" s="8"/>
      <c r="BA30" s="8"/>
      <c r="BB30" s="8"/>
      <c r="BC30" s="8"/>
      <c r="BD30" s="8"/>
      <c r="BE30" s="8"/>
      <c r="BF30" s="8"/>
      <c r="BG30" s="8"/>
      <c r="BH30" s="8"/>
      <c r="BI30" s="8"/>
      <c r="BV30" s="40">
        <f t="shared" si="0"/>
        <v>0</v>
      </c>
      <c r="BW30" s="18">
        <v>1</v>
      </c>
      <c r="BX30" s="11" t="s">
        <v>56</v>
      </c>
      <c r="BY30" s="1" t="s">
        <v>231</v>
      </c>
      <c r="CX30" s="1" t="s">
        <v>264</v>
      </c>
      <c r="DG30" s="8">
        <v>340.19</v>
      </c>
      <c r="DH30" s="8">
        <v>281.41000000000003</v>
      </c>
      <c r="DI30" s="8">
        <v>380.98</v>
      </c>
      <c r="DJ30" s="9">
        <f t="shared" si="7"/>
        <v>7</v>
      </c>
      <c r="DK30" s="18"/>
      <c r="DO30" s="18"/>
      <c r="DS30" s="9">
        <f t="shared" si="9"/>
        <v>0</v>
      </c>
      <c r="DZ30" s="9">
        <f t="shared" si="2"/>
        <v>0</v>
      </c>
      <c r="EF30" s="9">
        <f t="shared" si="8"/>
        <v>0</v>
      </c>
    </row>
    <row r="31" spans="1:136" ht="30.75" customHeight="1" x14ac:dyDescent="0.25">
      <c r="A31" s="4" t="s">
        <v>460</v>
      </c>
      <c r="B31" s="1" t="s">
        <v>232</v>
      </c>
      <c r="C31" s="1" t="s">
        <v>233</v>
      </c>
      <c r="D31" s="1" t="s">
        <v>327</v>
      </c>
      <c r="E31" s="1" t="s">
        <v>2</v>
      </c>
      <c r="F31" s="1" t="s">
        <v>199</v>
      </c>
      <c r="G31" s="18">
        <v>1</v>
      </c>
      <c r="H31" s="1" t="s">
        <v>5</v>
      </c>
      <c r="I31" s="1" t="s">
        <v>162</v>
      </c>
      <c r="K31" s="5" t="s">
        <v>289</v>
      </c>
      <c r="L31" s="40">
        <f t="shared" si="3"/>
        <v>9</v>
      </c>
      <c r="M31" s="6">
        <v>4</v>
      </c>
      <c r="P31" s="1" t="s">
        <v>15</v>
      </c>
      <c r="Q31" s="1" t="s">
        <v>20</v>
      </c>
      <c r="R31" s="40">
        <f t="shared" si="4"/>
        <v>3</v>
      </c>
      <c r="S31" s="18">
        <v>1</v>
      </c>
      <c r="T31" s="1" t="s">
        <v>25</v>
      </c>
      <c r="U31" s="19">
        <v>1.2</v>
      </c>
      <c r="V31" s="1" t="s">
        <v>234</v>
      </c>
      <c r="W31" s="18">
        <v>1</v>
      </c>
      <c r="X31" s="1" t="s">
        <v>34</v>
      </c>
      <c r="Y31" s="18">
        <v>0</v>
      </c>
      <c r="Z31" s="1" t="s">
        <v>36</v>
      </c>
      <c r="AA31" s="40">
        <f t="shared" si="5"/>
        <v>8</v>
      </c>
      <c r="AB31" s="19">
        <v>3</v>
      </c>
      <c r="AC31" s="1" t="s">
        <v>234</v>
      </c>
      <c r="AD31" s="18"/>
      <c r="AE31" s="1" t="s">
        <v>157</v>
      </c>
      <c r="AF31" s="18">
        <v>0</v>
      </c>
      <c r="AG31" s="1" t="s">
        <v>45</v>
      </c>
      <c r="AH31" s="40">
        <f t="shared" si="6"/>
        <v>5</v>
      </c>
      <c r="AI31" s="18">
        <v>1</v>
      </c>
      <c r="AJ31" s="1" t="s">
        <v>50</v>
      </c>
      <c r="AK31" s="1" t="s">
        <v>293</v>
      </c>
      <c r="AL31" s="1" t="s">
        <v>268</v>
      </c>
      <c r="AX31" s="1" t="s">
        <v>266</v>
      </c>
      <c r="AY31" s="8"/>
      <c r="AZ31" s="8"/>
      <c r="BA31" s="8"/>
      <c r="BB31" s="8"/>
      <c r="BC31" s="8"/>
      <c r="BD31" s="8"/>
      <c r="BE31" s="8"/>
      <c r="BF31" s="8"/>
      <c r="BG31" s="8"/>
      <c r="BH31" s="8"/>
      <c r="BI31" s="8"/>
      <c r="BJ31" s="1" t="s">
        <v>267</v>
      </c>
      <c r="BV31" s="40">
        <f t="shared" si="0"/>
        <v>6</v>
      </c>
      <c r="BW31" s="18">
        <v>1</v>
      </c>
      <c r="BX31" s="11" t="s">
        <v>56</v>
      </c>
      <c r="BY31" s="1" t="s">
        <v>235</v>
      </c>
      <c r="CL31" s="1" t="s">
        <v>265</v>
      </c>
      <c r="DJ31" s="9">
        <f t="shared" si="7"/>
        <v>4</v>
      </c>
      <c r="DK31" s="18">
        <v>1</v>
      </c>
      <c r="DL31" s="1" t="s">
        <v>59</v>
      </c>
      <c r="DM31" s="1" t="s">
        <v>236</v>
      </c>
      <c r="DO31" s="18">
        <v>1</v>
      </c>
      <c r="DP31" s="1" t="s">
        <v>77</v>
      </c>
      <c r="DR31" s="9">
        <v>3</v>
      </c>
      <c r="DS31" s="9">
        <f t="shared" si="9"/>
        <v>6</v>
      </c>
      <c r="DT31" s="35" t="s">
        <v>456</v>
      </c>
      <c r="DU31" s="35" t="s">
        <v>456</v>
      </c>
      <c r="DZ31" s="9">
        <f t="shared" si="2"/>
        <v>2</v>
      </c>
      <c r="EA31" s="1" t="s">
        <v>237</v>
      </c>
      <c r="EB31" s="1" t="s">
        <v>238</v>
      </c>
      <c r="EC31" s="1" t="s">
        <v>239</v>
      </c>
      <c r="EE31" s="2" t="s">
        <v>446</v>
      </c>
      <c r="EF31" s="9">
        <f t="shared" si="8"/>
        <v>4</v>
      </c>
    </row>
    <row r="32" spans="1:136" ht="30.75" customHeight="1" x14ac:dyDescent="0.25">
      <c r="A32" s="1" t="s">
        <v>294</v>
      </c>
      <c r="B32" s="1" t="s">
        <v>189</v>
      </c>
      <c r="C32" s="1" t="s">
        <v>295</v>
      </c>
      <c r="D32" s="1" t="s">
        <v>296</v>
      </c>
      <c r="E32" s="1" t="s">
        <v>215</v>
      </c>
      <c r="F32" s="1" t="s">
        <v>336</v>
      </c>
      <c r="G32" s="18">
        <v>1</v>
      </c>
      <c r="H32" s="1" t="s">
        <v>5</v>
      </c>
      <c r="J32" s="1" t="s">
        <v>297</v>
      </c>
      <c r="K32" s="1" t="s">
        <v>123</v>
      </c>
      <c r="L32" s="40">
        <f t="shared" si="3"/>
        <v>9</v>
      </c>
      <c r="M32" s="6">
        <v>4</v>
      </c>
      <c r="N32" s="1" t="s">
        <v>10</v>
      </c>
      <c r="O32" s="1" t="s">
        <v>9</v>
      </c>
      <c r="P32" s="1" t="s">
        <v>14</v>
      </c>
      <c r="Q32" s="1" t="s">
        <v>18</v>
      </c>
      <c r="R32" s="40">
        <f t="shared" si="4"/>
        <v>5</v>
      </c>
      <c r="S32" s="18">
        <v>0</v>
      </c>
      <c r="T32" s="1" t="s">
        <v>24</v>
      </c>
      <c r="W32" s="18"/>
      <c r="Y32" s="18"/>
      <c r="AA32" s="40">
        <f t="shared" si="5"/>
        <v>2</v>
      </c>
      <c r="AB32" s="19">
        <v>3</v>
      </c>
      <c r="AC32" s="1" t="s">
        <v>298</v>
      </c>
      <c r="AD32" s="18">
        <v>1</v>
      </c>
      <c r="AE32" s="1" t="s">
        <v>299</v>
      </c>
      <c r="AF32" s="18">
        <v>0</v>
      </c>
      <c r="AG32" s="1" t="s">
        <v>45</v>
      </c>
      <c r="AH32" s="40">
        <f t="shared" si="6"/>
        <v>6</v>
      </c>
      <c r="AI32" s="9">
        <v>0</v>
      </c>
      <c r="AJ32" s="1" t="s">
        <v>314</v>
      </c>
      <c r="AY32" s="8"/>
      <c r="AZ32" s="8"/>
      <c r="BA32" s="8"/>
      <c r="BB32" s="8"/>
      <c r="BC32" s="8"/>
      <c r="BD32" s="8"/>
      <c r="BE32" s="8"/>
      <c r="BF32" s="8"/>
      <c r="BG32" s="8"/>
      <c r="BH32" s="8"/>
      <c r="BI32" s="8"/>
      <c r="BV32" s="40">
        <f t="shared" si="0"/>
        <v>2</v>
      </c>
      <c r="BW32" s="18">
        <v>1</v>
      </c>
      <c r="BX32" s="3" t="s">
        <v>56</v>
      </c>
      <c r="BY32" s="1" t="s">
        <v>300</v>
      </c>
      <c r="CL32" s="1" t="s">
        <v>398</v>
      </c>
      <c r="CM32" s="8"/>
      <c r="CN32" s="8"/>
      <c r="CO32" s="8"/>
      <c r="CP32" s="8"/>
      <c r="CQ32" s="8">
        <v>223.77</v>
      </c>
      <c r="CR32" s="8">
        <v>254.97</v>
      </c>
      <c r="CS32" s="8">
        <v>342.34</v>
      </c>
      <c r="CT32" s="8">
        <v>364.52</v>
      </c>
      <c r="CU32" s="8">
        <v>377.65</v>
      </c>
      <c r="CV32" s="8">
        <v>443.26</v>
      </c>
      <c r="CW32" s="8"/>
      <c r="DJ32" s="9">
        <f t="shared" si="7"/>
        <v>10</v>
      </c>
      <c r="DK32" s="18"/>
      <c r="DO32" s="18"/>
      <c r="DS32" s="9">
        <f t="shared" si="9"/>
        <v>0</v>
      </c>
      <c r="DZ32" s="9">
        <f t="shared" si="2"/>
        <v>0</v>
      </c>
      <c r="EF32" s="9">
        <f t="shared" si="8"/>
        <v>0</v>
      </c>
    </row>
    <row r="33" spans="1:136" ht="30.75" customHeight="1" x14ac:dyDescent="0.25">
      <c r="A33" s="4" t="s">
        <v>322</v>
      </c>
      <c r="B33" s="1" t="s">
        <v>206</v>
      </c>
      <c r="C33" s="1" t="s">
        <v>319</v>
      </c>
      <c r="D33" s="1" t="s">
        <v>325</v>
      </c>
      <c r="E33" s="1" t="s">
        <v>215</v>
      </c>
      <c r="F33" s="1" t="s">
        <v>217</v>
      </c>
      <c r="G33" s="18">
        <v>1</v>
      </c>
      <c r="H33" s="1" t="s">
        <v>5</v>
      </c>
      <c r="I33" s="9">
        <v>2011</v>
      </c>
      <c r="L33" s="40">
        <f t="shared" si="3"/>
        <v>8</v>
      </c>
      <c r="M33" s="6">
        <v>5</v>
      </c>
      <c r="N33" s="1" t="s">
        <v>9</v>
      </c>
      <c r="O33" s="1" t="s">
        <v>9</v>
      </c>
      <c r="P33" s="1" t="s">
        <v>14</v>
      </c>
      <c r="Q33" s="1" t="s">
        <v>18</v>
      </c>
      <c r="R33" s="40">
        <f t="shared" si="4"/>
        <v>5</v>
      </c>
      <c r="S33" s="18">
        <v>0</v>
      </c>
      <c r="T33" s="1" t="s">
        <v>24</v>
      </c>
      <c r="W33" s="18"/>
      <c r="Y33" s="18"/>
      <c r="AA33" s="40">
        <f t="shared" si="5"/>
        <v>2</v>
      </c>
      <c r="AB33" s="19"/>
      <c r="AC33" s="1" t="s">
        <v>30</v>
      </c>
      <c r="AD33" s="18">
        <v>1</v>
      </c>
      <c r="AE33" s="1" t="s">
        <v>157</v>
      </c>
      <c r="AF33" s="18">
        <v>0</v>
      </c>
      <c r="AG33" s="1" t="s">
        <v>45</v>
      </c>
      <c r="AH33" s="40">
        <f t="shared" si="6"/>
        <v>5</v>
      </c>
      <c r="AI33" s="9">
        <v>0</v>
      </c>
      <c r="AJ33" s="1" t="s">
        <v>326</v>
      </c>
      <c r="AY33" s="8"/>
      <c r="AZ33" s="8"/>
      <c r="BA33" s="8"/>
      <c r="BB33" s="8"/>
      <c r="BC33" s="8"/>
      <c r="BD33" s="8"/>
      <c r="BE33" s="8"/>
      <c r="BF33" s="8"/>
      <c r="BG33" s="8"/>
      <c r="BH33" s="8"/>
      <c r="BI33" s="8"/>
      <c r="BV33" s="40">
        <f t="shared" si="0"/>
        <v>2</v>
      </c>
      <c r="BW33" s="18">
        <v>1</v>
      </c>
      <c r="BX33" s="3" t="s">
        <v>56</v>
      </c>
      <c r="BY33" s="1" t="s">
        <v>323</v>
      </c>
      <c r="CX33" s="1" t="s">
        <v>324</v>
      </c>
      <c r="DE33" s="9">
        <v>70.58</v>
      </c>
      <c r="DJ33" s="9">
        <f t="shared" si="7"/>
        <v>5</v>
      </c>
      <c r="DK33" s="18"/>
      <c r="DO33" s="18"/>
      <c r="DS33" s="9">
        <f t="shared" si="9"/>
        <v>0</v>
      </c>
      <c r="DZ33" s="9">
        <f t="shared" si="2"/>
        <v>0</v>
      </c>
      <c r="EE33" s="2" t="s">
        <v>447</v>
      </c>
      <c r="EF33" s="9">
        <f t="shared" si="8"/>
        <v>1</v>
      </c>
    </row>
    <row r="34" spans="1:136" ht="30.75" customHeight="1" x14ac:dyDescent="0.25">
      <c r="A34" s="1" t="s">
        <v>328</v>
      </c>
      <c r="B34" s="1" t="s">
        <v>189</v>
      </c>
      <c r="C34" s="1" t="s">
        <v>329</v>
      </c>
      <c r="D34" s="1" t="s">
        <v>330</v>
      </c>
      <c r="E34" s="1" t="s">
        <v>215</v>
      </c>
      <c r="F34" s="1" t="s">
        <v>331</v>
      </c>
      <c r="G34" s="18">
        <v>1</v>
      </c>
      <c r="H34" s="1" t="s">
        <v>5</v>
      </c>
      <c r="L34" s="40">
        <f t="shared" si="3"/>
        <v>7</v>
      </c>
      <c r="M34" s="6">
        <v>3</v>
      </c>
      <c r="N34" s="1" t="s">
        <v>10</v>
      </c>
      <c r="O34" s="1" t="s">
        <v>11</v>
      </c>
      <c r="P34" s="1" t="s">
        <v>15</v>
      </c>
      <c r="Q34" s="1" t="s">
        <v>18</v>
      </c>
      <c r="R34" s="40">
        <f t="shared" si="4"/>
        <v>5</v>
      </c>
      <c r="S34" s="18">
        <v>1</v>
      </c>
      <c r="T34" s="1" t="s">
        <v>25</v>
      </c>
      <c r="W34" s="18"/>
      <c r="Y34" s="18"/>
      <c r="AA34" s="40">
        <f t="shared" si="5"/>
        <v>2</v>
      </c>
      <c r="AB34" s="19">
        <v>3</v>
      </c>
      <c r="AC34" s="1" t="s">
        <v>28</v>
      </c>
      <c r="AD34" s="18">
        <v>1</v>
      </c>
      <c r="AE34" s="1" t="s">
        <v>332</v>
      </c>
      <c r="AF34" s="18">
        <v>0</v>
      </c>
      <c r="AG34" s="1" t="s">
        <v>45</v>
      </c>
      <c r="AH34" s="40">
        <f t="shared" si="6"/>
        <v>6</v>
      </c>
      <c r="AY34" s="8"/>
      <c r="AZ34" s="8"/>
      <c r="BA34" s="8"/>
      <c r="BB34" s="8"/>
      <c r="BC34" s="8"/>
      <c r="BD34" s="8"/>
      <c r="BE34" s="8"/>
      <c r="BF34" s="8"/>
      <c r="BG34" s="8"/>
      <c r="BH34" s="8"/>
      <c r="BI34" s="8"/>
      <c r="BV34" s="40">
        <f t="shared" si="0"/>
        <v>0</v>
      </c>
      <c r="BW34" s="18">
        <v>1</v>
      </c>
      <c r="BX34" s="3" t="s">
        <v>56</v>
      </c>
      <c r="BY34" s="1" t="s">
        <v>333</v>
      </c>
      <c r="CL34" s="1" t="s">
        <v>334</v>
      </c>
      <c r="CU34" s="8">
        <v>194</v>
      </c>
      <c r="CV34" s="8">
        <v>166</v>
      </c>
      <c r="CW34" s="8">
        <v>213</v>
      </c>
      <c r="DJ34" s="9">
        <f t="shared" si="7"/>
        <v>7</v>
      </c>
      <c r="DK34" s="18"/>
      <c r="DO34" s="18"/>
      <c r="DS34" s="9">
        <f t="shared" si="9"/>
        <v>0</v>
      </c>
      <c r="DZ34" s="9">
        <f t="shared" si="2"/>
        <v>0</v>
      </c>
      <c r="EF34" s="9">
        <f t="shared" si="8"/>
        <v>0</v>
      </c>
    </row>
    <row r="35" spans="1:136" ht="30.75" customHeight="1" x14ac:dyDescent="0.25">
      <c r="A35" s="4" t="s">
        <v>378</v>
      </c>
      <c r="B35" s="1" t="s">
        <v>159</v>
      </c>
      <c r="C35" s="1" t="s">
        <v>335</v>
      </c>
      <c r="D35" s="1" t="s">
        <v>380</v>
      </c>
      <c r="E35" s="1" t="s">
        <v>215</v>
      </c>
      <c r="F35" s="1" t="s">
        <v>336</v>
      </c>
      <c r="G35" s="18">
        <v>1</v>
      </c>
      <c r="H35" s="1" t="s">
        <v>5</v>
      </c>
      <c r="J35" s="1" t="s">
        <v>381</v>
      </c>
      <c r="L35" s="40">
        <f t="shared" si="3"/>
        <v>8</v>
      </c>
      <c r="M35" s="6">
        <v>5</v>
      </c>
      <c r="N35" s="1" t="s">
        <v>10</v>
      </c>
      <c r="O35" s="1" t="s">
        <v>11</v>
      </c>
      <c r="P35" s="1" t="s">
        <v>15</v>
      </c>
      <c r="Q35" s="1" t="s">
        <v>20</v>
      </c>
      <c r="R35" s="40">
        <f t="shared" si="4"/>
        <v>5</v>
      </c>
      <c r="S35" s="18">
        <v>1</v>
      </c>
      <c r="T35" s="1" t="s">
        <v>25</v>
      </c>
      <c r="W35" s="18"/>
      <c r="Y35" s="18"/>
      <c r="AA35" s="40">
        <f t="shared" si="5"/>
        <v>2</v>
      </c>
      <c r="AB35" s="19">
        <v>3.1</v>
      </c>
      <c r="AC35" s="1" t="s">
        <v>28</v>
      </c>
      <c r="AD35" s="18">
        <v>1</v>
      </c>
      <c r="AE35" s="1" t="s">
        <v>332</v>
      </c>
      <c r="AF35" s="18">
        <v>1</v>
      </c>
      <c r="AG35" s="1" t="s">
        <v>337</v>
      </c>
      <c r="AH35" s="40">
        <f t="shared" si="6"/>
        <v>6</v>
      </c>
      <c r="AI35" s="9">
        <v>1</v>
      </c>
      <c r="AJ35" s="1" t="s">
        <v>50</v>
      </c>
      <c r="AK35" s="1" t="s">
        <v>338</v>
      </c>
      <c r="AS35" s="8"/>
      <c r="AT35" s="8"/>
      <c r="AU35" s="8"/>
      <c r="AX35" s="9" t="s">
        <v>400</v>
      </c>
      <c r="AY35" s="8"/>
      <c r="AZ35" s="8"/>
      <c r="BA35" s="8"/>
      <c r="BB35" s="8">
        <v>420</v>
      </c>
      <c r="BC35" s="8"/>
      <c r="BD35" s="8"/>
      <c r="BH35" s="8"/>
      <c r="BI35" s="8"/>
      <c r="BV35" s="40">
        <f t="shared" si="0"/>
        <v>5</v>
      </c>
      <c r="BW35" s="18">
        <v>1</v>
      </c>
      <c r="BX35" s="3" t="s">
        <v>56</v>
      </c>
      <c r="BY35" s="1" t="s">
        <v>338</v>
      </c>
      <c r="CL35" s="1" t="s">
        <v>389</v>
      </c>
      <c r="CS35" s="8">
        <v>695</v>
      </c>
      <c r="CT35" s="8">
        <v>818</v>
      </c>
      <c r="CU35" s="8">
        <v>959</v>
      </c>
      <c r="CV35" s="8">
        <v>1134</v>
      </c>
      <c r="CW35" s="8">
        <v>921</v>
      </c>
      <c r="DJ35" s="9">
        <f t="shared" si="7"/>
        <v>9</v>
      </c>
      <c r="DK35" s="18"/>
      <c r="DO35" s="18"/>
      <c r="DS35" s="9">
        <f t="shared" si="9"/>
        <v>0</v>
      </c>
      <c r="DZ35" s="9">
        <f t="shared" si="2"/>
        <v>0</v>
      </c>
      <c r="EE35" s="2" t="s">
        <v>448</v>
      </c>
      <c r="EF35" s="9">
        <f t="shared" si="8"/>
        <v>1</v>
      </c>
    </row>
    <row r="36" spans="1:136" ht="30.75" customHeight="1" x14ac:dyDescent="0.25">
      <c r="A36" s="4" t="s">
        <v>377</v>
      </c>
      <c r="B36" s="1" t="s">
        <v>159</v>
      </c>
      <c r="C36" s="1" t="s">
        <v>335</v>
      </c>
      <c r="D36" s="1" t="s">
        <v>379</v>
      </c>
      <c r="E36" s="1" t="s">
        <v>215</v>
      </c>
      <c r="F36" s="1" t="s">
        <v>336</v>
      </c>
      <c r="G36" s="18">
        <v>1</v>
      </c>
      <c r="H36" s="1" t="s">
        <v>5</v>
      </c>
      <c r="J36" s="1" t="s">
        <v>220</v>
      </c>
      <c r="L36" s="40">
        <f t="shared" si="3"/>
        <v>8</v>
      </c>
      <c r="M36" s="6">
        <v>5</v>
      </c>
      <c r="N36" s="1" t="s">
        <v>10</v>
      </c>
      <c r="O36" s="1" t="s">
        <v>11</v>
      </c>
      <c r="P36" s="1" t="s">
        <v>15</v>
      </c>
      <c r="Q36" s="1" t="s">
        <v>19</v>
      </c>
      <c r="R36" s="40">
        <f t="shared" si="4"/>
        <v>5</v>
      </c>
      <c r="S36" s="18">
        <v>1</v>
      </c>
      <c r="T36" s="1" t="s">
        <v>25</v>
      </c>
      <c r="W36" s="18"/>
      <c r="Y36" s="18"/>
      <c r="AA36" s="40">
        <f t="shared" si="5"/>
        <v>2</v>
      </c>
      <c r="AB36" s="19">
        <v>3.1</v>
      </c>
      <c r="AC36" s="1" t="s">
        <v>28</v>
      </c>
      <c r="AD36" s="18">
        <v>1</v>
      </c>
      <c r="AE36" s="1" t="s">
        <v>332</v>
      </c>
      <c r="AF36" s="18">
        <v>1</v>
      </c>
      <c r="AG36" s="1" t="s">
        <v>337</v>
      </c>
      <c r="AH36" s="40">
        <f t="shared" si="6"/>
        <v>6</v>
      </c>
      <c r="AI36" s="9">
        <v>1</v>
      </c>
      <c r="AJ36" s="1" t="s">
        <v>50</v>
      </c>
      <c r="AK36" s="1" t="s">
        <v>338</v>
      </c>
      <c r="AS36" s="8"/>
      <c r="AT36" s="8"/>
      <c r="AU36" s="8"/>
      <c r="AX36" s="1" t="s">
        <v>382</v>
      </c>
      <c r="AY36" s="8"/>
      <c r="AZ36" s="8"/>
      <c r="BA36" s="8"/>
      <c r="BB36" s="8"/>
      <c r="BC36" s="8"/>
      <c r="BD36" s="8"/>
      <c r="BE36" s="8">
        <v>695</v>
      </c>
      <c r="BF36" s="8">
        <v>818</v>
      </c>
      <c r="BG36" s="8">
        <v>925</v>
      </c>
      <c r="BH36" s="8"/>
      <c r="BI36" s="8"/>
      <c r="BV36" s="40">
        <f t="shared" si="0"/>
        <v>7</v>
      </c>
      <c r="BW36" s="18">
        <v>1</v>
      </c>
      <c r="BX36" s="3" t="s">
        <v>56</v>
      </c>
      <c r="BY36" s="1" t="s">
        <v>338</v>
      </c>
      <c r="CL36" s="1" t="s">
        <v>388</v>
      </c>
      <c r="CS36" s="8"/>
      <c r="CT36" s="8"/>
      <c r="CU36" s="8">
        <v>1028</v>
      </c>
      <c r="CV36" s="8">
        <v>1134</v>
      </c>
      <c r="CW36" s="8">
        <v>921</v>
      </c>
      <c r="DJ36" s="9">
        <f t="shared" si="7"/>
        <v>7</v>
      </c>
      <c r="DK36" s="18"/>
      <c r="DO36" s="18"/>
      <c r="DS36" s="9">
        <f t="shared" si="9"/>
        <v>0</v>
      </c>
      <c r="DZ36" s="9">
        <f t="shared" si="2"/>
        <v>0</v>
      </c>
      <c r="EE36" s="2" t="s">
        <v>449</v>
      </c>
      <c r="EF36" s="9">
        <f t="shared" si="8"/>
        <v>1</v>
      </c>
    </row>
    <row r="37" spans="1:136" ht="30.75" customHeight="1" x14ac:dyDescent="0.25">
      <c r="A37" s="1" t="s">
        <v>339</v>
      </c>
      <c r="B37" s="1" t="s">
        <v>189</v>
      </c>
      <c r="C37" s="1" t="s">
        <v>79</v>
      </c>
      <c r="D37" s="1" t="s">
        <v>340</v>
      </c>
      <c r="E37" s="1" t="s">
        <v>215</v>
      </c>
      <c r="F37" s="1" t="s">
        <v>81</v>
      </c>
      <c r="G37" s="18">
        <v>0</v>
      </c>
      <c r="H37" s="1" t="s">
        <v>6</v>
      </c>
      <c r="L37" s="40">
        <f t="shared" si="3"/>
        <v>7</v>
      </c>
      <c r="M37" s="6">
        <v>5</v>
      </c>
      <c r="N37" s="1" t="s">
        <v>10</v>
      </c>
      <c r="O37" s="1" t="s">
        <v>11</v>
      </c>
      <c r="P37" s="1" t="s">
        <v>15</v>
      </c>
      <c r="Q37" s="1" t="s">
        <v>18</v>
      </c>
      <c r="R37" s="40">
        <f t="shared" si="4"/>
        <v>5</v>
      </c>
      <c r="S37" s="18">
        <v>1</v>
      </c>
      <c r="T37" s="1" t="s">
        <v>25</v>
      </c>
      <c r="W37" s="18"/>
      <c r="Y37" s="18"/>
      <c r="AA37" s="40">
        <f t="shared" si="5"/>
        <v>2</v>
      </c>
      <c r="AB37" s="19"/>
      <c r="AC37" s="1" t="s">
        <v>28</v>
      </c>
      <c r="AD37" s="18">
        <v>1</v>
      </c>
      <c r="AE37" s="1" t="s">
        <v>43</v>
      </c>
      <c r="AF37" s="18">
        <v>1</v>
      </c>
      <c r="AG37" s="1" t="s">
        <v>337</v>
      </c>
      <c r="AH37" s="40">
        <f t="shared" si="6"/>
        <v>5</v>
      </c>
      <c r="AI37" s="9">
        <v>1</v>
      </c>
      <c r="AJ37" s="1" t="s">
        <v>341</v>
      </c>
      <c r="AK37" s="1" t="s">
        <v>342</v>
      </c>
      <c r="AX37" s="1" t="s">
        <v>343</v>
      </c>
      <c r="AY37" s="8"/>
      <c r="AZ37" s="8"/>
      <c r="BA37" s="8"/>
      <c r="BB37" s="8"/>
      <c r="BC37" s="8"/>
      <c r="BD37" s="8"/>
      <c r="BE37" s="8">
        <v>101.29</v>
      </c>
      <c r="BF37" s="8">
        <v>292.86</v>
      </c>
      <c r="BG37" s="8"/>
      <c r="BH37" s="8"/>
      <c r="BI37" s="8"/>
      <c r="BV37" s="40">
        <f t="shared" si="0"/>
        <v>6</v>
      </c>
      <c r="BW37" s="18"/>
      <c r="DJ37" s="9">
        <f t="shared" si="7"/>
        <v>0</v>
      </c>
      <c r="DO37" s="18"/>
      <c r="DS37" s="9">
        <f t="shared" si="9"/>
        <v>0</v>
      </c>
      <c r="DZ37" s="9">
        <f t="shared" si="2"/>
        <v>0</v>
      </c>
      <c r="EF37" s="9">
        <f t="shared" si="8"/>
        <v>0</v>
      </c>
    </row>
    <row r="38" spans="1:136" ht="30.75" customHeight="1" x14ac:dyDescent="0.25">
      <c r="A38" s="1" t="s">
        <v>383</v>
      </c>
      <c r="B38" s="1" t="s">
        <v>159</v>
      </c>
      <c r="C38" s="1" t="s">
        <v>78</v>
      </c>
      <c r="D38" s="1" t="s">
        <v>384</v>
      </c>
      <c r="E38" s="1" t="s">
        <v>215</v>
      </c>
      <c r="F38" s="1" t="s">
        <v>336</v>
      </c>
      <c r="G38" s="18">
        <v>1</v>
      </c>
      <c r="H38" s="1" t="s">
        <v>5</v>
      </c>
      <c r="J38" s="1" t="s">
        <v>297</v>
      </c>
      <c r="K38" s="1" t="s">
        <v>385</v>
      </c>
      <c r="L38" s="40">
        <f t="shared" si="3"/>
        <v>9</v>
      </c>
      <c r="M38" s="6">
        <v>5</v>
      </c>
      <c r="N38" s="1" t="s">
        <v>10</v>
      </c>
      <c r="O38" s="1" t="s">
        <v>11</v>
      </c>
      <c r="P38" s="1" t="s">
        <v>15</v>
      </c>
      <c r="Q38" s="1" t="s">
        <v>21</v>
      </c>
      <c r="R38" s="40">
        <f t="shared" si="4"/>
        <v>5</v>
      </c>
      <c r="S38" s="18">
        <v>1</v>
      </c>
      <c r="T38" s="1" t="s">
        <v>25</v>
      </c>
      <c r="W38" s="18"/>
      <c r="Y38" s="18"/>
      <c r="AA38" s="40">
        <f t="shared" si="5"/>
        <v>2</v>
      </c>
      <c r="AB38" s="19">
        <v>3</v>
      </c>
      <c r="AC38" s="1" t="s">
        <v>28</v>
      </c>
      <c r="AD38" s="18">
        <v>1</v>
      </c>
      <c r="AE38" s="1" t="s">
        <v>386</v>
      </c>
      <c r="AF38" s="18">
        <v>1</v>
      </c>
      <c r="AG38" s="1" t="s">
        <v>337</v>
      </c>
      <c r="AH38" s="40">
        <f t="shared" si="6"/>
        <v>6</v>
      </c>
      <c r="AI38" s="9">
        <v>1</v>
      </c>
      <c r="AJ38" s="1" t="s">
        <v>305</v>
      </c>
      <c r="AK38" s="1" t="s">
        <v>387</v>
      </c>
      <c r="AX38" s="1" t="s">
        <v>400</v>
      </c>
      <c r="AY38" s="8"/>
      <c r="AZ38" s="8"/>
      <c r="BA38" s="8"/>
      <c r="BB38" s="8">
        <v>210</v>
      </c>
      <c r="BC38" s="8"/>
      <c r="BD38" s="8"/>
      <c r="BE38" s="8"/>
      <c r="BF38" s="8"/>
      <c r="BG38" s="8"/>
      <c r="BH38" s="8"/>
      <c r="BI38" s="8"/>
      <c r="BV38" s="40">
        <f t="shared" si="0"/>
        <v>5</v>
      </c>
      <c r="BW38" s="18">
        <v>1</v>
      </c>
      <c r="BX38" s="1" t="s">
        <v>56</v>
      </c>
      <c r="BY38" s="1" t="s">
        <v>387</v>
      </c>
      <c r="CL38" s="1" t="s">
        <v>397</v>
      </c>
      <c r="CQ38" s="8">
        <v>211.38</v>
      </c>
      <c r="CR38" s="8">
        <v>241.53</v>
      </c>
      <c r="CS38" s="8">
        <v>298.05</v>
      </c>
      <c r="CT38" s="8">
        <v>317.06</v>
      </c>
      <c r="CU38" s="8">
        <v>315.10000000000002</v>
      </c>
      <c r="CV38" s="8">
        <v>302.61</v>
      </c>
      <c r="DJ38" s="9">
        <f t="shared" si="7"/>
        <v>10</v>
      </c>
      <c r="DO38" s="18"/>
      <c r="DS38" s="9">
        <f t="shared" si="9"/>
        <v>0</v>
      </c>
      <c r="DZ38" s="9">
        <f t="shared" si="2"/>
        <v>0</v>
      </c>
      <c r="EF38" s="9">
        <f t="shared" si="8"/>
        <v>0</v>
      </c>
    </row>
    <row r="39" spans="1:136" ht="30.75" customHeight="1" x14ac:dyDescent="0.25">
      <c r="A39" s="4" t="s">
        <v>392</v>
      </c>
      <c r="B39" s="1" t="s">
        <v>390</v>
      </c>
      <c r="C39" s="1" t="s">
        <v>78</v>
      </c>
      <c r="D39" s="1" t="s">
        <v>399</v>
      </c>
      <c r="E39" s="1" t="s">
        <v>2</v>
      </c>
      <c r="F39" s="1" t="s">
        <v>336</v>
      </c>
      <c r="G39" s="18">
        <v>1</v>
      </c>
      <c r="H39" s="1" t="s">
        <v>5</v>
      </c>
      <c r="J39" s="1" t="s">
        <v>391</v>
      </c>
      <c r="L39" s="40">
        <f t="shared" si="3"/>
        <v>8</v>
      </c>
      <c r="M39" s="6">
        <v>5</v>
      </c>
      <c r="N39" s="1" t="s">
        <v>10</v>
      </c>
      <c r="O39" s="1" t="s">
        <v>11</v>
      </c>
      <c r="P39" s="1" t="s">
        <v>15</v>
      </c>
      <c r="Q39" s="1" t="s">
        <v>18</v>
      </c>
      <c r="R39" s="40">
        <f t="shared" si="4"/>
        <v>5</v>
      </c>
      <c r="S39" s="18">
        <v>1</v>
      </c>
      <c r="T39" s="1" t="s">
        <v>25</v>
      </c>
      <c r="W39" s="18"/>
      <c r="Y39" s="18"/>
      <c r="AA39" s="40">
        <f t="shared" si="5"/>
        <v>2</v>
      </c>
      <c r="AB39" s="9">
        <v>2</v>
      </c>
      <c r="AC39" s="1" t="s">
        <v>28</v>
      </c>
      <c r="AD39" s="18">
        <v>1</v>
      </c>
      <c r="AE39" s="1" t="s">
        <v>393</v>
      </c>
      <c r="AF39" s="18">
        <v>1</v>
      </c>
      <c r="AG39" s="1" t="s">
        <v>394</v>
      </c>
      <c r="AH39" s="40">
        <f t="shared" si="6"/>
        <v>6</v>
      </c>
      <c r="AI39" s="9">
        <v>1</v>
      </c>
      <c r="AJ39" s="1" t="s">
        <v>305</v>
      </c>
      <c r="AK39" s="1" t="s">
        <v>395</v>
      </c>
      <c r="AX39" s="1" t="s">
        <v>400</v>
      </c>
      <c r="AY39" s="8"/>
      <c r="AZ39" s="8"/>
      <c r="BA39" s="8"/>
      <c r="BB39" s="8">
        <v>215</v>
      </c>
      <c r="BC39" s="8"/>
      <c r="BD39" s="8"/>
      <c r="BE39" s="8"/>
      <c r="BF39" s="8"/>
      <c r="BG39" s="8"/>
      <c r="BH39" s="8"/>
      <c r="BI39" s="8"/>
      <c r="BV39" s="40">
        <f t="shared" si="0"/>
        <v>5</v>
      </c>
      <c r="BW39" s="18">
        <v>1</v>
      </c>
      <c r="BX39" s="1" t="s">
        <v>56</v>
      </c>
      <c r="BY39" s="1" t="s">
        <v>395</v>
      </c>
      <c r="CL39" s="1" t="s">
        <v>396</v>
      </c>
      <c r="CR39" s="8">
        <v>153.91999999999999</v>
      </c>
      <c r="CS39" s="8">
        <v>201.1</v>
      </c>
      <c r="CT39" s="8">
        <v>211.19</v>
      </c>
      <c r="CU39" s="8">
        <v>226.12</v>
      </c>
      <c r="CV39" s="8">
        <v>251.21</v>
      </c>
      <c r="DJ39" s="9">
        <f t="shared" si="7"/>
        <v>9</v>
      </c>
      <c r="DO39" s="18"/>
      <c r="DS39" s="9">
        <f t="shared" si="9"/>
        <v>0</v>
      </c>
      <c r="DZ39" s="9">
        <f t="shared" si="2"/>
        <v>0</v>
      </c>
      <c r="EE39" s="2" t="s">
        <v>450</v>
      </c>
      <c r="EF39" s="9">
        <f t="shared" si="8"/>
        <v>1</v>
      </c>
    </row>
    <row r="40" spans="1:136" x14ac:dyDescent="0.25">
      <c r="G40" s="18"/>
      <c r="M40" s="6"/>
      <c r="S40" s="18"/>
      <c r="W40" s="18"/>
      <c r="Y40" s="18"/>
      <c r="AD40" s="18"/>
      <c r="AF40" s="18"/>
      <c r="AY40" s="8"/>
      <c r="AZ40" s="8"/>
      <c r="BA40" s="8"/>
      <c r="BB40" s="8"/>
      <c r="BC40" s="8"/>
      <c r="BD40" s="8"/>
      <c r="BE40" s="8"/>
      <c r="BF40" s="8"/>
      <c r="BG40" s="8"/>
      <c r="BH40" s="8"/>
      <c r="BI40" s="8"/>
      <c r="BW40" s="18"/>
      <c r="DO40" s="18"/>
    </row>
    <row r="41" spans="1:136" x14ac:dyDescent="0.25">
      <c r="G41" s="18"/>
      <c r="M41" s="6"/>
      <c r="S41" s="18"/>
      <c r="W41" s="18"/>
      <c r="Y41" s="18"/>
      <c r="AD41" s="18"/>
      <c r="AF41" s="18"/>
      <c r="AY41" s="8"/>
      <c r="AZ41" s="8"/>
      <c r="BA41" s="8"/>
      <c r="BB41" s="8"/>
      <c r="BC41" s="8"/>
      <c r="BD41" s="8"/>
      <c r="BE41" s="8"/>
      <c r="BF41" s="8"/>
      <c r="BG41" s="8"/>
      <c r="BH41" s="8"/>
      <c r="BI41" s="8"/>
      <c r="BW41" s="18"/>
      <c r="DO41" s="18"/>
    </row>
    <row r="42" spans="1:136" x14ac:dyDescent="0.25">
      <c r="G42" s="18"/>
      <c r="M42" s="1"/>
      <c r="S42" s="18"/>
      <c r="W42" s="18"/>
      <c r="Y42" s="18"/>
      <c r="AD42" s="18"/>
      <c r="AF42" s="18"/>
      <c r="AY42" s="8"/>
      <c r="AZ42" s="8"/>
      <c r="BA42" s="8"/>
      <c r="BB42" s="8"/>
      <c r="BC42" s="8"/>
      <c r="BD42" s="8"/>
      <c r="BE42" s="8"/>
      <c r="BF42" s="8"/>
      <c r="BG42" s="8"/>
      <c r="BH42" s="8"/>
      <c r="BI42" s="8"/>
      <c r="BW42" s="18"/>
      <c r="DO42" s="18"/>
    </row>
    <row r="43" spans="1:136" x14ac:dyDescent="0.25">
      <c r="G43" s="18"/>
      <c r="M43" s="6"/>
      <c r="S43" s="18"/>
      <c r="W43" s="18"/>
      <c r="Y43" s="18"/>
      <c r="AD43" s="18"/>
      <c r="AF43" s="18"/>
      <c r="AY43" s="8"/>
      <c r="AZ43" s="8"/>
      <c r="BA43" s="8"/>
      <c r="BB43" s="8"/>
      <c r="BC43" s="8"/>
      <c r="BD43" s="8"/>
      <c r="BE43" s="8"/>
      <c r="BF43" s="8"/>
      <c r="BG43" s="8"/>
      <c r="BH43" s="8"/>
      <c r="BI43" s="8"/>
      <c r="BW43" s="18"/>
      <c r="DO43" s="18"/>
    </row>
    <row r="44" spans="1:136" x14ac:dyDescent="0.25">
      <c r="G44" s="18"/>
      <c r="M44" s="6"/>
      <c r="S44" s="18"/>
      <c r="W44" s="18"/>
      <c r="Y44" s="18"/>
      <c r="AD44" s="18"/>
      <c r="AF44" s="18"/>
      <c r="AY44" s="8"/>
      <c r="AZ44" s="8"/>
      <c r="BA44" s="8"/>
      <c r="BB44" s="8"/>
      <c r="BC44" s="8"/>
      <c r="BD44" s="8"/>
      <c r="BE44" s="8"/>
      <c r="BF44" s="8"/>
      <c r="BG44" s="8"/>
      <c r="BH44" s="8"/>
      <c r="BI44" s="8"/>
      <c r="BW44" s="18"/>
      <c r="DO44" s="18"/>
    </row>
    <row r="45" spans="1:136" x14ac:dyDescent="0.25">
      <c r="G45" s="18"/>
      <c r="M45" s="6"/>
      <c r="S45" s="18"/>
      <c r="W45" s="18"/>
      <c r="Y45" s="18"/>
      <c r="AD45" s="18"/>
      <c r="AF45" s="18"/>
      <c r="AY45" s="8"/>
      <c r="AZ45" s="8"/>
      <c r="BA45" s="8"/>
      <c r="BB45" s="8"/>
      <c r="BC45" s="8"/>
      <c r="BD45" s="8"/>
      <c r="BE45" s="8"/>
      <c r="BF45" s="8"/>
      <c r="BG45" s="8"/>
      <c r="BH45" s="8"/>
      <c r="BI45" s="8"/>
      <c r="BW45" s="18"/>
      <c r="DO45" s="18"/>
    </row>
    <row r="46" spans="1:136" x14ac:dyDescent="0.25">
      <c r="G46" s="18"/>
      <c r="M46" s="6"/>
      <c r="S46" s="18"/>
      <c r="W46" s="18"/>
      <c r="Y46" s="18"/>
      <c r="AD46" s="18"/>
      <c r="AF46" s="18"/>
      <c r="AY46" s="8"/>
      <c r="AZ46" s="8"/>
      <c r="BA46" s="8"/>
      <c r="BB46" s="8"/>
      <c r="BC46" s="8"/>
      <c r="BD46" s="8"/>
      <c r="BE46" s="8"/>
      <c r="BF46" s="8"/>
      <c r="BG46" s="8"/>
      <c r="BH46" s="8"/>
      <c r="BI46" s="8"/>
      <c r="BW46" s="18"/>
      <c r="DO46" s="18"/>
    </row>
    <row r="47" spans="1:136" x14ac:dyDescent="0.25">
      <c r="G47" s="18"/>
      <c r="M47" s="6"/>
      <c r="S47" s="18"/>
      <c r="W47" s="18"/>
      <c r="Y47" s="18"/>
      <c r="AD47" s="18"/>
      <c r="AF47" s="18"/>
      <c r="AY47" s="8"/>
      <c r="AZ47" s="8"/>
      <c r="BA47" s="8"/>
      <c r="BB47" s="8"/>
      <c r="BC47" s="8"/>
      <c r="BD47" s="8"/>
      <c r="BE47" s="8"/>
      <c r="BF47" s="8"/>
      <c r="BG47" s="8"/>
      <c r="BH47" s="8"/>
      <c r="BI47" s="8"/>
      <c r="BW47" s="18"/>
      <c r="DO47" s="18"/>
    </row>
    <row r="48" spans="1:136" x14ac:dyDescent="0.25">
      <c r="G48" s="18"/>
      <c r="M48" s="6"/>
      <c r="S48" s="18"/>
      <c r="W48" s="18"/>
      <c r="Y48" s="18"/>
      <c r="AD48" s="18"/>
      <c r="AF48" s="18"/>
      <c r="AY48" s="8"/>
      <c r="AZ48" s="8"/>
      <c r="BA48" s="8"/>
      <c r="BB48" s="8"/>
      <c r="BC48" s="8"/>
      <c r="BD48" s="8"/>
      <c r="BE48" s="8"/>
      <c r="BF48" s="8"/>
      <c r="BG48" s="8"/>
      <c r="BH48" s="8"/>
      <c r="BI48" s="8"/>
      <c r="BW48" s="18"/>
      <c r="DO48" s="18"/>
    </row>
    <row r="49" spans="7:119" x14ac:dyDescent="0.25">
      <c r="G49" s="18"/>
      <c r="M49" s="16"/>
      <c r="S49" s="18"/>
      <c r="W49" s="18"/>
      <c r="Y49" s="18"/>
      <c r="AD49" s="18"/>
      <c r="AF49" s="18"/>
      <c r="AY49" s="8"/>
      <c r="AZ49" s="8"/>
      <c r="BA49" s="8"/>
      <c r="BB49" s="8"/>
      <c r="BC49" s="8"/>
      <c r="BD49" s="8"/>
      <c r="BE49" s="8"/>
      <c r="BF49" s="8"/>
      <c r="BG49" s="8"/>
      <c r="BH49" s="8"/>
      <c r="BI49" s="8"/>
      <c r="BW49" s="18"/>
      <c r="DO49" s="18"/>
    </row>
    <row r="50" spans="7:119" x14ac:dyDescent="0.25">
      <c r="G50" s="18"/>
      <c r="M50" s="16"/>
      <c r="S50" s="18"/>
      <c r="W50" s="18"/>
      <c r="Y50" s="18"/>
      <c r="AD50" s="18"/>
      <c r="AF50" s="18"/>
      <c r="AY50" s="8"/>
      <c r="AZ50" s="8"/>
      <c r="BA50" s="8"/>
      <c r="BB50" s="8"/>
      <c r="BC50" s="8"/>
      <c r="BD50" s="8"/>
      <c r="BE50" s="8"/>
      <c r="BF50" s="8"/>
      <c r="BG50" s="8"/>
      <c r="BH50" s="8"/>
      <c r="BI50" s="8"/>
      <c r="BW50" s="18"/>
      <c r="DO50" s="18"/>
    </row>
    <row r="51" spans="7:119" x14ac:dyDescent="0.25">
      <c r="G51" s="18"/>
      <c r="M51" s="16"/>
      <c r="S51" s="18"/>
      <c r="W51" s="18"/>
      <c r="Y51" s="18"/>
      <c r="AD51" s="18"/>
      <c r="AF51" s="18"/>
      <c r="AY51" s="8"/>
      <c r="AZ51" s="8"/>
      <c r="BA51" s="8"/>
      <c r="BB51" s="8"/>
      <c r="BC51" s="8"/>
      <c r="BD51" s="8"/>
      <c r="BE51" s="8"/>
      <c r="BF51" s="8"/>
      <c r="BG51" s="8"/>
      <c r="BH51" s="8"/>
      <c r="BI51" s="8"/>
      <c r="BW51" s="18"/>
      <c r="DO51" s="18"/>
    </row>
    <row r="52" spans="7:119" x14ac:dyDescent="0.25">
      <c r="G52" s="18"/>
      <c r="M52" s="16"/>
      <c r="S52" s="18"/>
      <c r="W52" s="18"/>
      <c r="Y52" s="18"/>
      <c r="AD52" s="18"/>
      <c r="AF52" s="18"/>
      <c r="AY52" s="8"/>
      <c r="AZ52" s="8"/>
      <c r="BA52" s="8"/>
      <c r="BB52" s="8"/>
      <c r="BC52" s="8"/>
      <c r="BD52" s="8"/>
      <c r="BE52" s="8"/>
      <c r="BF52" s="8"/>
      <c r="BG52" s="8"/>
      <c r="BH52" s="8"/>
      <c r="BI52" s="8"/>
      <c r="BW52" s="18"/>
      <c r="DO52" s="18"/>
    </row>
    <row r="53" spans="7:119" x14ac:dyDescent="0.25">
      <c r="G53" s="18"/>
      <c r="M53" s="16"/>
      <c r="S53" s="18"/>
      <c r="W53" s="18"/>
      <c r="Y53" s="18"/>
      <c r="AD53" s="18"/>
      <c r="AF53" s="18"/>
      <c r="AY53" s="8"/>
      <c r="AZ53" s="8"/>
      <c r="BA53" s="8"/>
      <c r="BB53" s="8"/>
      <c r="BC53" s="8"/>
      <c r="BD53" s="8"/>
      <c r="BE53" s="8"/>
      <c r="BF53" s="8"/>
      <c r="BG53" s="8"/>
      <c r="BH53" s="8"/>
      <c r="BI53" s="8"/>
      <c r="BW53" s="18"/>
      <c r="DO53" s="18"/>
    </row>
    <row r="54" spans="7:119" x14ac:dyDescent="0.25">
      <c r="G54" s="18"/>
      <c r="M54" s="16"/>
      <c r="S54" s="18"/>
      <c r="W54" s="18"/>
      <c r="Y54" s="18"/>
      <c r="AD54" s="18"/>
      <c r="AF54" s="18"/>
      <c r="AY54" s="8"/>
      <c r="AZ54" s="8"/>
      <c r="BA54" s="8"/>
      <c r="BB54" s="8"/>
      <c r="BC54" s="8"/>
      <c r="BD54" s="8"/>
      <c r="BE54" s="8"/>
      <c r="BF54" s="8"/>
      <c r="BG54" s="8"/>
      <c r="BH54" s="8"/>
      <c r="BI54" s="8"/>
      <c r="BW54" s="18"/>
      <c r="DO54" s="18"/>
    </row>
    <row r="55" spans="7:119" x14ac:dyDescent="0.25">
      <c r="G55" s="18"/>
      <c r="M55" s="16"/>
      <c r="S55" s="18"/>
      <c r="W55" s="18"/>
      <c r="Y55" s="18"/>
      <c r="AD55" s="18"/>
      <c r="AF55" s="18"/>
      <c r="AY55" s="8"/>
      <c r="AZ55" s="8"/>
      <c r="BA55" s="8"/>
      <c r="BB55" s="8"/>
      <c r="BC55" s="8"/>
      <c r="BD55" s="8"/>
      <c r="BE55" s="8"/>
      <c r="BF55" s="8"/>
      <c r="BG55" s="8"/>
      <c r="BH55" s="8"/>
      <c r="BI55" s="8"/>
      <c r="BW55" s="18"/>
      <c r="DO55" s="18"/>
    </row>
    <row r="56" spans="7:119" x14ac:dyDescent="0.25">
      <c r="G56" s="18"/>
      <c r="M56" s="16"/>
      <c r="S56" s="18"/>
      <c r="W56" s="18"/>
      <c r="Y56" s="18"/>
      <c r="AD56" s="18"/>
      <c r="AF56" s="18"/>
      <c r="AY56" s="8"/>
      <c r="AZ56" s="8"/>
      <c r="BA56" s="8"/>
      <c r="BB56" s="8"/>
      <c r="BC56" s="8"/>
      <c r="BD56" s="8"/>
      <c r="BE56" s="8"/>
      <c r="BF56" s="8"/>
      <c r="BG56" s="8"/>
      <c r="BH56" s="8"/>
      <c r="BI56" s="8"/>
      <c r="BW56" s="18"/>
      <c r="DO56" s="18"/>
    </row>
    <row r="57" spans="7:119" x14ac:dyDescent="0.25">
      <c r="G57" s="18"/>
      <c r="M57" s="16"/>
      <c r="S57" s="18"/>
      <c r="W57" s="18"/>
      <c r="Y57" s="18"/>
      <c r="AD57" s="18"/>
      <c r="AF57" s="18"/>
      <c r="AY57" s="8"/>
      <c r="AZ57" s="8"/>
      <c r="BA57" s="8"/>
      <c r="BB57" s="8"/>
      <c r="BC57" s="8"/>
      <c r="BD57" s="8"/>
      <c r="BE57" s="8"/>
      <c r="BF57" s="8"/>
      <c r="BG57" s="8"/>
      <c r="BH57" s="8"/>
      <c r="BI57" s="8"/>
      <c r="BW57" s="18"/>
      <c r="DO57" s="18"/>
    </row>
    <row r="58" spans="7:119" x14ac:dyDescent="0.25">
      <c r="G58" s="18"/>
      <c r="S58" s="18"/>
      <c r="W58" s="18"/>
      <c r="Y58" s="18"/>
      <c r="AD58" s="18"/>
      <c r="AF58" s="18"/>
      <c r="AY58" s="8"/>
      <c r="AZ58" s="8"/>
      <c r="BA58" s="8"/>
      <c r="BB58" s="8"/>
      <c r="BC58" s="8"/>
      <c r="BD58" s="8"/>
      <c r="BE58" s="8"/>
      <c r="BF58" s="8"/>
      <c r="BG58" s="8"/>
      <c r="BH58" s="8"/>
      <c r="BI58" s="8"/>
      <c r="BW58" s="18"/>
      <c r="DO58" s="18"/>
    </row>
    <row r="59" spans="7:119" x14ac:dyDescent="0.25">
      <c r="G59" s="18"/>
      <c r="S59" s="18"/>
      <c r="W59" s="18"/>
      <c r="Y59" s="18"/>
      <c r="AD59" s="18"/>
      <c r="AF59" s="18"/>
      <c r="AY59" s="8"/>
      <c r="AZ59" s="8"/>
      <c r="BA59" s="8"/>
      <c r="BB59" s="8"/>
      <c r="BC59" s="8"/>
      <c r="BD59" s="8"/>
      <c r="BE59" s="8"/>
      <c r="BF59" s="8"/>
      <c r="BG59" s="8"/>
      <c r="BH59" s="8"/>
      <c r="BI59" s="8"/>
      <c r="BW59" s="18"/>
      <c r="DO59" s="18"/>
    </row>
    <row r="60" spans="7:119" x14ac:dyDescent="0.25">
      <c r="G60" s="18"/>
      <c r="S60" s="18"/>
      <c r="W60" s="18"/>
      <c r="Y60" s="18"/>
      <c r="AD60" s="18"/>
      <c r="AF60" s="18"/>
      <c r="AY60" s="8"/>
      <c r="AZ60" s="8"/>
      <c r="BA60" s="8"/>
      <c r="BB60" s="8"/>
      <c r="BC60" s="8"/>
      <c r="BD60" s="8"/>
      <c r="BE60" s="8"/>
      <c r="BF60" s="8"/>
      <c r="BG60" s="8"/>
      <c r="BH60" s="8"/>
      <c r="BI60" s="8"/>
      <c r="BW60" s="18"/>
      <c r="DO60" s="18"/>
    </row>
    <row r="61" spans="7:119" x14ac:dyDescent="0.25">
      <c r="G61" s="18"/>
      <c r="S61" s="18"/>
      <c r="W61" s="18"/>
      <c r="Y61" s="18"/>
      <c r="AD61" s="18"/>
      <c r="AF61" s="18"/>
      <c r="AY61" s="8"/>
      <c r="AZ61" s="8"/>
      <c r="BA61" s="8"/>
      <c r="BB61" s="8"/>
      <c r="BC61" s="8"/>
      <c r="BD61" s="8"/>
      <c r="BE61" s="8"/>
      <c r="BF61" s="8"/>
      <c r="BG61" s="8"/>
      <c r="BH61" s="8"/>
      <c r="BI61" s="8"/>
      <c r="BW61" s="18"/>
      <c r="DO61" s="18"/>
    </row>
    <row r="62" spans="7:119" x14ac:dyDescent="0.25">
      <c r="G62" s="18"/>
      <c r="S62" s="18"/>
      <c r="W62" s="18"/>
      <c r="Y62" s="18"/>
      <c r="AD62" s="18"/>
      <c r="AF62" s="18"/>
      <c r="AY62" s="8"/>
      <c r="AZ62" s="8"/>
      <c r="BA62" s="8"/>
      <c r="BB62" s="8"/>
      <c r="BC62" s="8"/>
      <c r="BD62" s="8"/>
      <c r="BE62" s="8"/>
      <c r="BF62" s="8"/>
      <c r="BG62" s="8"/>
      <c r="BH62" s="8"/>
      <c r="BI62" s="8"/>
      <c r="BW62" s="18"/>
      <c r="DO62" s="18"/>
    </row>
    <row r="63" spans="7:119" x14ac:dyDescent="0.25">
      <c r="G63" s="18"/>
      <c r="S63" s="18"/>
      <c r="W63" s="18"/>
      <c r="Y63" s="18"/>
      <c r="AD63" s="18"/>
      <c r="AF63" s="18"/>
      <c r="AY63" s="8"/>
      <c r="AZ63" s="8"/>
      <c r="BA63" s="8"/>
      <c r="BB63" s="8"/>
      <c r="BC63" s="8"/>
      <c r="BD63" s="8"/>
      <c r="BE63" s="8"/>
      <c r="BF63" s="8"/>
      <c r="BG63" s="8"/>
      <c r="BH63" s="8"/>
      <c r="BI63" s="8"/>
      <c r="BW63" s="18"/>
      <c r="DO63" s="18"/>
    </row>
    <row r="64" spans="7:119" x14ac:dyDescent="0.25">
      <c r="G64" s="18"/>
      <c r="S64" s="18"/>
      <c r="W64" s="18"/>
      <c r="Y64" s="18"/>
      <c r="AD64" s="18"/>
      <c r="AF64" s="18"/>
      <c r="AY64" s="8"/>
      <c r="AZ64" s="8"/>
      <c r="BA64" s="8"/>
      <c r="BB64" s="8"/>
      <c r="BC64" s="8"/>
      <c r="BD64" s="8"/>
      <c r="BE64" s="8"/>
      <c r="BF64" s="8"/>
      <c r="BG64" s="8"/>
      <c r="BH64" s="8"/>
      <c r="BI64" s="8"/>
      <c r="BW64" s="18"/>
      <c r="DO64" s="18"/>
    </row>
    <row r="65" spans="7:119" x14ac:dyDescent="0.25">
      <c r="G65" s="18"/>
      <c r="S65" s="18"/>
      <c r="W65" s="18"/>
      <c r="Y65" s="18"/>
      <c r="AD65" s="18"/>
      <c r="AF65" s="18"/>
      <c r="AY65" s="8"/>
      <c r="AZ65" s="8"/>
      <c r="BA65" s="8"/>
      <c r="BB65" s="8"/>
      <c r="BC65" s="8"/>
      <c r="BD65" s="8"/>
      <c r="BE65" s="8"/>
      <c r="BF65" s="8"/>
      <c r="BG65" s="8"/>
      <c r="BH65" s="8"/>
      <c r="BI65" s="8"/>
      <c r="BW65" s="18"/>
      <c r="DO65" s="18"/>
    </row>
    <row r="66" spans="7:119" x14ac:dyDescent="0.25">
      <c r="G66" s="18"/>
      <c r="S66" s="18"/>
      <c r="W66" s="18"/>
      <c r="Y66" s="18"/>
      <c r="AD66" s="18"/>
      <c r="BW66" s="18"/>
    </row>
    <row r="67" spans="7:119" x14ac:dyDescent="0.25">
      <c r="G67" s="18"/>
      <c r="S67" s="18"/>
      <c r="W67" s="18"/>
      <c r="Y67" s="18"/>
      <c r="AD67" s="18"/>
      <c r="BW67" s="18"/>
    </row>
    <row r="68" spans="7:119" x14ac:dyDescent="0.25">
      <c r="G68" s="18"/>
      <c r="S68" s="18"/>
      <c r="W68" s="18"/>
      <c r="Y68" s="18"/>
      <c r="AD68" s="18"/>
      <c r="BW68" s="18"/>
    </row>
    <row r="69" spans="7:119" x14ac:dyDescent="0.25">
      <c r="G69" s="18"/>
      <c r="S69" s="18"/>
      <c r="W69" s="18"/>
      <c r="Y69" s="18"/>
      <c r="AD69" s="18"/>
      <c r="BW69" s="18"/>
    </row>
    <row r="70" spans="7:119" x14ac:dyDescent="0.25">
      <c r="G70" s="18"/>
      <c r="S70" s="18"/>
      <c r="W70" s="18"/>
      <c r="Y70" s="18"/>
      <c r="AD70" s="18"/>
      <c r="BW70" s="18"/>
    </row>
    <row r="71" spans="7:119" x14ac:dyDescent="0.25">
      <c r="G71" s="18"/>
      <c r="S71" s="18"/>
      <c r="W71" s="18"/>
      <c r="Y71" s="18"/>
      <c r="AD71" s="18"/>
      <c r="BW71" s="18"/>
    </row>
    <row r="72" spans="7:119" x14ac:dyDescent="0.25">
      <c r="G72" s="18"/>
      <c r="S72" s="18"/>
      <c r="W72" s="18"/>
      <c r="Y72" s="18"/>
      <c r="AD72" s="18"/>
      <c r="BW72" s="18"/>
    </row>
    <row r="73" spans="7:119" x14ac:dyDescent="0.25">
      <c r="G73" s="18"/>
      <c r="S73" s="18"/>
      <c r="W73" s="18"/>
      <c r="Y73" s="18"/>
      <c r="AD73" s="18"/>
      <c r="BW73" s="18"/>
    </row>
    <row r="74" spans="7:119" x14ac:dyDescent="0.25">
      <c r="G74" s="18"/>
      <c r="S74" s="18"/>
      <c r="W74" s="18"/>
      <c r="Y74" s="18"/>
      <c r="AD74" s="18"/>
      <c r="BW74" s="18"/>
    </row>
    <row r="75" spans="7:119" x14ac:dyDescent="0.25">
      <c r="G75" s="18"/>
      <c r="S75" s="18"/>
      <c r="W75" s="18"/>
      <c r="Y75" s="18"/>
      <c r="AD75" s="18"/>
      <c r="BW75" s="18"/>
    </row>
    <row r="76" spans="7:119" x14ac:dyDescent="0.25">
      <c r="G76" s="18"/>
      <c r="S76" s="18"/>
      <c r="W76" s="18"/>
      <c r="Y76" s="18"/>
      <c r="AD76" s="18"/>
    </row>
    <row r="77" spans="7:119" x14ac:dyDescent="0.25">
      <c r="G77" s="18"/>
      <c r="S77" s="18"/>
      <c r="W77" s="18"/>
      <c r="Y77" s="18"/>
      <c r="AD77" s="18"/>
    </row>
    <row r="78" spans="7:119" x14ac:dyDescent="0.25">
      <c r="G78" s="18"/>
      <c r="S78" s="18"/>
      <c r="W78" s="18"/>
      <c r="Y78" s="18"/>
      <c r="AD78" s="18"/>
    </row>
    <row r="79" spans="7:119" x14ac:dyDescent="0.25">
      <c r="G79" s="18"/>
      <c r="S79" s="18"/>
      <c r="W79" s="18"/>
      <c r="Y79" s="18"/>
      <c r="AD79" s="18"/>
    </row>
    <row r="80" spans="7:119" x14ac:dyDescent="0.25">
      <c r="G80" s="18"/>
      <c r="S80" s="18"/>
      <c r="W80" s="18"/>
      <c r="Y80" s="18"/>
    </row>
    <row r="81" spans="7:25" x14ac:dyDescent="0.25">
      <c r="G81" s="18"/>
      <c r="S81" s="18"/>
      <c r="Y81" s="18"/>
    </row>
    <row r="82" spans="7:25" x14ac:dyDescent="0.25">
      <c r="G82" s="18"/>
      <c r="Y82" s="18"/>
    </row>
    <row r="83" spans="7:25" x14ac:dyDescent="0.25">
      <c r="G83" s="18"/>
    </row>
    <row r="84" spans="7:25" x14ac:dyDescent="0.25">
      <c r="G84" s="18"/>
    </row>
    <row r="85" spans="7:25" x14ac:dyDescent="0.25">
      <c r="G85" s="18"/>
    </row>
    <row r="86" spans="7:25" x14ac:dyDescent="0.25">
      <c r="G86" s="18"/>
    </row>
    <row r="87" spans="7:25" x14ac:dyDescent="0.25">
      <c r="G87" s="18"/>
    </row>
    <row r="88" spans="7:25" x14ac:dyDescent="0.25">
      <c r="G88" s="18"/>
    </row>
  </sheetData>
  <mergeCells count="69">
    <mergeCell ref="BY2:BY3"/>
    <mergeCell ref="DM2:DM3"/>
    <mergeCell ref="DN2:DN3"/>
    <mergeCell ref="DQ2:DQ3"/>
    <mergeCell ref="DR2:DR3"/>
    <mergeCell ref="DJ1:DJ3"/>
    <mergeCell ref="AB2:AB3"/>
    <mergeCell ref="AC2:AC3"/>
    <mergeCell ref="AK2:AK3"/>
    <mergeCell ref="AD2:AE2"/>
    <mergeCell ref="AF2:AG2"/>
    <mergeCell ref="AI2:AJ2"/>
    <mergeCell ref="AX2:BI2"/>
    <mergeCell ref="B2:B3"/>
    <mergeCell ref="C2:C3"/>
    <mergeCell ref="D2:D3"/>
    <mergeCell ref="E2:E3"/>
    <mergeCell ref="F2:F3"/>
    <mergeCell ref="I2:I3"/>
    <mergeCell ref="K2:K3"/>
    <mergeCell ref="G2:H2"/>
    <mergeCell ref="S2:T2"/>
    <mergeCell ref="W2:X2"/>
    <mergeCell ref="M2:M3"/>
    <mergeCell ref="N2:N3"/>
    <mergeCell ref="O2:O3"/>
    <mergeCell ref="P2:P3"/>
    <mergeCell ref="Q2:Q3"/>
    <mergeCell ref="AB1:AG1"/>
    <mergeCell ref="DT1:DY1"/>
    <mergeCell ref="BZ2:CK2"/>
    <mergeCell ref="CL2:CW2"/>
    <mergeCell ref="CX2:DI2"/>
    <mergeCell ref="AL2:AW2"/>
    <mergeCell ref="DK1:DR1"/>
    <mergeCell ref="DK2:DL2"/>
    <mergeCell ref="DO2:DP2"/>
    <mergeCell ref="AI1:BU1"/>
    <mergeCell ref="BW1:DI1"/>
    <mergeCell ref="BW2:BX2"/>
    <mergeCell ref="DT2:DT3"/>
    <mergeCell ref="BJ2:BU2"/>
    <mergeCell ref="AH1:AH3"/>
    <mergeCell ref="BV1:BV3"/>
    <mergeCell ref="L1:L3"/>
    <mergeCell ref="B1:K1"/>
    <mergeCell ref="A1:A3"/>
    <mergeCell ref="R1:R3"/>
    <mergeCell ref="AA1:AA3"/>
    <mergeCell ref="J2:J3"/>
    <mergeCell ref="S1:Z1"/>
    <mergeCell ref="M1:Q1"/>
    <mergeCell ref="U2:U3"/>
    <mergeCell ref="V2:V3"/>
    <mergeCell ref="Y2:Z2"/>
    <mergeCell ref="DS1:DS3"/>
    <mergeCell ref="DZ1:DZ3"/>
    <mergeCell ref="EF1:EF3"/>
    <mergeCell ref="ED1:EE1"/>
    <mergeCell ref="EE2:EE3"/>
    <mergeCell ref="EB2:EB3"/>
    <mergeCell ref="EC2:EC3"/>
    <mergeCell ref="ED2:ED3"/>
    <mergeCell ref="DY2:DY3"/>
    <mergeCell ref="EA2:EA3"/>
    <mergeCell ref="DU2:DU3"/>
    <mergeCell ref="DV2:DV3"/>
    <mergeCell ref="DW2:DW3"/>
    <mergeCell ref="DX2:DX3"/>
  </mergeCells>
  <phoneticPr fontId="8" type="noConversion"/>
  <conditionalFormatting sqref="EF1:XFD1 EF3:XFD3 A4:L39 M4:BU4 L5:BU17 BW4:DR4 BV4:BV17 L18:BV39 BW5:DJ39 DK21:DY39 DK5:DR20 DS4:DS20 DT5:DY20 EA5:EE9 EA10:ED10 EA11:EE18 EA19:ED19 EA20:EE39 DZ5:DZ39 EF5:XFD39 A2:XFD2 A1:ED1 A3:ED3 A40:XFD1048576 DT4:XFD4">
    <cfRule type="containsBlanks" dxfId="2" priority="3">
      <formula>LEN(TRIM(A1))=0</formula>
    </cfRule>
  </conditionalFormatting>
  <conditionalFormatting sqref="EE10">
    <cfRule type="containsBlanks" dxfId="1" priority="2">
      <formula>LEN(TRIM(EE10))=0</formula>
    </cfRule>
  </conditionalFormatting>
  <conditionalFormatting sqref="EE19">
    <cfRule type="containsBlanks" dxfId="0" priority="1">
      <formula>LEN(TRIM(EE19))=0</formula>
    </cfRule>
  </conditionalFormatting>
  <dataValidations xWindow="805" yWindow="709" count="1">
    <dataValidation allowBlank="1" promptTitle="Test" prompt="Test" sqref="BY62" xr:uid="{9A5C053A-4D5A-48C2-B62A-3B33C9EDB16E}"/>
  </dataValidations>
  <hyperlinks>
    <hyperlink ref="EE5" r:id="rId1" xr:uid="{418B1CDE-A816-406E-8733-D2045B88EBB1}"/>
    <hyperlink ref="EE6" r:id="rId2" xr:uid="{2415571C-6AC5-4933-8A04-610754C10552}"/>
    <hyperlink ref="EE7" r:id="rId3" xr:uid="{BC4A0475-CC5D-4010-992B-201DA365E96F}"/>
    <hyperlink ref="EE8" r:id="rId4" xr:uid="{45335EFC-B057-4DFE-9A00-A2AA79A93C6D}"/>
    <hyperlink ref="EE11" r:id="rId5" xr:uid="{436549B3-7392-41D4-8F8B-BF28AF6954C3}"/>
    <hyperlink ref="EE12" r:id="rId6" xr:uid="{882D0DC5-B239-4A28-8A31-E914A887BA29}"/>
    <hyperlink ref="EE9" r:id="rId7" xr:uid="{00859A93-53C6-4C0C-9F3E-83637690886A}"/>
    <hyperlink ref="EE13" r:id="rId8" xr:uid="{79BA95DB-A190-4780-8C30-BE85A2D46698}"/>
    <hyperlink ref="EE14" r:id="rId9" xr:uid="{859588F0-75FC-4182-BBFE-962AD1F23EE0}"/>
    <hyperlink ref="EE15" r:id="rId10" xr:uid="{0350F376-8D84-4C7F-89F6-2DA564A915DE}"/>
    <hyperlink ref="EE16" r:id="rId11" xr:uid="{4065D6B9-9B5A-4C20-9957-7F9A08FF56D1}"/>
    <hyperlink ref="EE18" r:id="rId12" xr:uid="{2ADAB1AA-8E2D-4940-9E98-EA6FAFA0B08C}"/>
    <hyperlink ref="EE20" r:id="rId13" xr:uid="{56C6A4CD-A148-4514-B14B-E9B59EE4EB5D}"/>
    <hyperlink ref="EE21" r:id="rId14" xr:uid="{9A75C4F6-CA1D-445B-988B-CE3A4432F319}"/>
    <hyperlink ref="EE23" r:id="rId15" xr:uid="{43093AAA-0D71-43DB-99F2-24E732CB47B0}"/>
    <hyperlink ref="EE26" r:id="rId16" xr:uid="{9CDB3FBF-26B2-4D5A-8F02-725E9C3FD094}"/>
    <hyperlink ref="EE28" r:id="rId17" xr:uid="{90EA1344-5F97-4478-88EE-86DDCAAFE9E2}"/>
    <hyperlink ref="EE27" r:id="rId18" xr:uid="{44171073-F7E7-4517-83DF-6FBE823BEFDF}"/>
    <hyperlink ref="EE31" r:id="rId19" xr:uid="{3076368A-F6BA-4E0F-ACCD-BF4FA060A279}"/>
    <hyperlink ref="EE33" r:id="rId20" xr:uid="{688435AA-BD8F-49D1-A542-62B567C6B0A0}"/>
    <hyperlink ref="EE35" r:id="rId21" xr:uid="{F09F2345-43A8-47E6-844E-5BEFA4D8D780}"/>
    <hyperlink ref="EE36" r:id="rId22" xr:uid="{4E57DD85-EE61-42A0-BE31-6B1CF7A61E21}"/>
    <hyperlink ref="EE39" r:id="rId23" xr:uid="{C5AA9284-1075-4927-8E79-1C43960F727B}"/>
  </hyperlinks>
  <pageMargins left="0.7" right="0.7" top="0.75" bottom="0.75" header="0.3" footer="0.3"/>
  <pageSetup paperSize="9" orientation="portrait" horizontalDpi="300" verticalDpi="300" r:id="rId24"/>
  <extLst>
    <ext xmlns:x14="http://schemas.microsoft.com/office/spreadsheetml/2009/9/main" uri="{CCE6A557-97BC-4b89-ADB6-D9C93CAAB3DF}">
      <x14:dataValidations xmlns:xm="http://schemas.microsoft.com/office/excel/2006/main" xWindow="805" yWindow="709" count="19">
        <x14:dataValidation type="list" allowBlank="1" showInputMessage="1" xr:uid="{F294A98B-9E79-4F47-891A-A3852F147C86}">
          <x14:formula1>
            <xm:f>'Autocomplete Options'!$A$2:$A$6</xm:f>
          </x14:formula1>
          <xm:sqref>E4:E1048576</xm:sqref>
        </x14:dataValidation>
        <x14:dataValidation type="list" allowBlank="1" showInputMessage="1" xr:uid="{B4B265EE-5A64-4D8C-9AA8-A55719B13E49}">
          <x14:formula1>
            <xm:f>'Autocomplete Options'!$B$2:$B$4</xm:f>
          </x14:formula1>
          <xm:sqref>H4:H1048576</xm:sqref>
        </x14:dataValidation>
        <x14:dataValidation type="list" allowBlank="1" showInputMessage="1" showErrorMessage="1" errorTitle="Incorrect data" error="Data in this field must be either 1 (yes) or 0 (no)" xr:uid="{3A1C39D1-7021-4807-A349-8150B483CFF0}">
          <x14:formula1>
            <xm:f>'Autocomplete Options'!$R$2:$R$3</xm:f>
          </x14:formula1>
          <xm:sqref>G4:G1048576 DO4:DO1048576 DK4:DK1048576 BW4:BW1048576 AI4:AI1048576 AF4:AF1048576 AD4:AD1048576 Y4:Y1048576 W4:W1048576 S4:S1048576</xm:sqref>
        </x14:dataValidation>
        <x14:dataValidation type="list" allowBlank="1" showInputMessage="1" showErrorMessage="1" errorTitle="Incorrect data" error="Data in this field must be a value from 1 to 5, where 1 = mostly walking and 5 = mostly cycling" xr:uid="{BA05D76B-3D00-4C65-8AE7-584E10CC82F4}">
          <x14:formula1>
            <xm:f>'Autocomplete Options'!$S$2:$S$6</xm:f>
          </x14:formula1>
          <xm:sqref>M4:M1048576</xm:sqref>
        </x14:dataValidation>
        <x14:dataValidation type="list" allowBlank="1" showInputMessage="1" xr:uid="{47E0A09C-EBC7-4E90-A337-F530083F6FE0}">
          <x14:formula1>
            <xm:f>'Autocomplete Options'!$C$2:$C$4</xm:f>
          </x14:formula1>
          <xm:sqref>N4:O1048576</xm:sqref>
        </x14:dataValidation>
        <x14:dataValidation type="list" allowBlank="1" showInputMessage="1" xr:uid="{4E1FCEA8-6754-4411-ACCD-EFFE7F1A8556}">
          <x14:formula1>
            <xm:f>'Autocomplete Options'!$D$2:$D$5</xm:f>
          </x14:formula1>
          <xm:sqref>P4:P1048576</xm:sqref>
        </x14:dataValidation>
        <x14:dataValidation type="list" allowBlank="1" showInputMessage="1" xr:uid="{613F71A9-E832-4F58-ADF7-FF8EC4F38FFA}">
          <x14:formula1>
            <xm:f>'Autocomplete Options'!$E$2:$E$5</xm:f>
          </x14:formula1>
          <xm:sqref>Q4:Q1048576</xm:sqref>
        </x14:dataValidation>
        <x14:dataValidation type="list" allowBlank="1" showInputMessage="1" xr:uid="{A9C3CDF3-D2CD-407C-80A5-D812F5F4AF78}">
          <x14:formula1>
            <xm:f>'Autocomplete Options'!$F$2:$F$3</xm:f>
          </x14:formula1>
          <xm:sqref>T4:T1048576</xm:sqref>
        </x14:dataValidation>
        <x14:dataValidation type="list" allowBlank="1" showInputMessage="1" xr:uid="{8F49465C-63D3-49E0-8639-F3D4E62E56BC}">
          <x14:formula1>
            <xm:f>'Autocomplete Options'!$G$2:$G$4</xm:f>
          </x14:formula1>
          <xm:sqref>V4:V1048576 AC4:AC1048576</xm:sqref>
        </x14:dataValidation>
        <x14:dataValidation type="list" allowBlank="1" showInputMessage="1" xr:uid="{C4665B66-4CF3-463C-B300-57ABEC71ECDA}">
          <x14:formula1>
            <xm:f>'Autocomplete Options'!$L$2:$L$6</xm:f>
          </x14:formula1>
          <xm:sqref>AJ4:AJ1048576</xm:sqref>
        </x14:dataValidation>
        <x14:dataValidation type="list" allowBlank="1" showInputMessage="1" xr:uid="{E628F7F5-B99A-4897-A53E-CE5DFB596A6E}">
          <x14:formula1>
            <xm:f>'Autocomplete Options'!$M$2:$M$6</xm:f>
          </x14:formula1>
          <xm:sqref>BX4:BX1048576</xm:sqref>
        </x14:dataValidation>
        <x14:dataValidation type="list" allowBlank="1" showInputMessage="1" xr:uid="{2E2DBB65-5AF5-40D7-9C1F-F8394852D23F}">
          <x14:formula1>
            <xm:f>'Autocomplete Options'!$N$2:$N$3</xm:f>
          </x14:formula1>
          <xm:sqref>DL4:DL1048576</xm:sqref>
        </x14:dataValidation>
        <x14:dataValidation type="list" allowBlank="1" showInputMessage="1" xr:uid="{31D95135-9D8E-4CD8-86D8-6C73A83F452C}">
          <x14:formula1>
            <xm:f>'Autocomplete Options'!$O$2:$O$5</xm:f>
          </x14:formula1>
          <xm:sqref>DP4:DP1048576</xm:sqref>
        </x14:dataValidation>
        <x14:dataValidation type="list" allowBlank="1" showInputMessage="1" showErrorMessage="1" errorTitle="Incorrect data" error="Data in this field must be a value from 1 to 5, where 1 = no influence and 5 = high influence" xr:uid="{9D243CF3-122A-4E7A-B138-5B2A629ECAEC}">
          <x14:formula1>
            <xm:f>'Autocomplete Options'!$S$2:$S$6</xm:f>
          </x14:formula1>
          <xm:sqref>DR4:DR1048576</xm:sqref>
        </x14:dataValidation>
        <x14:dataValidation type="list" allowBlank="1" showInputMessage="1" xr:uid="{D615E075-595C-4BDF-9F80-5AC41B70259A}">
          <x14:formula1>
            <xm:f>'Autocomplete Options'!$H$2:$H$5</xm:f>
          </x14:formula1>
          <xm:sqref>X4:X1048576</xm:sqref>
        </x14:dataValidation>
        <x14:dataValidation type="list" allowBlank="1" showInputMessage="1" xr:uid="{16DFC8F3-8C76-4CD1-A19A-01110C76CCB9}">
          <x14:formula1>
            <xm:f>'Autocomplete Options'!$I$2:$I$4</xm:f>
          </x14:formula1>
          <xm:sqref>Z4:Z1048576</xm:sqref>
        </x14:dataValidation>
        <x14:dataValidation type="list" allowBlank="1" showInputMessage="1" xr:uid="{74D931AE-9A93-43A3-A7C1-03AD84FFB400}">
          <x14:formula1>
            <xm:f>'Autocomplete Options'!$J$2:$J$5</xm:f>
          </x14:formula1>
          <xm:sqref>AE4:AE1048576</xm:sqref>
        </x14:dataValidation>
        <x14:dataValidation type="list" allowBlank="1" showInputMessage="1" xr:uid="{493D0487-7D63-46F4-961E-D642CB290257}">
          <x14:formula1>
            <xm:f>'Autocomplete Options'!$K$2:$K$4</xm:f>
          </x14:formula1>
          <xm:sqref>AG4:AG1048576</xm:sqref>
        </x14:dataValidation>
        <x14:dataValidation type="list" allowBlank="1" showInputMessage="1" xr:uid="{87E6D370-E225-4D5E-B77A-7604919C76F8}">
          <x14:formula1>
            <xm:f>'Autocomplete Options'!$P$2:$P$5</xm:f>
          </x14:formula1>
          <xm:sqref>DT4:DY1048576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6F41D-3478-46D0-B535-C8FA730CF2F4}">
  <sheetPr>
    <tabColor theme="2"/>
  </sheetPr>
  <dimension ref="A1:S6"/>
  <sheetViews>
    <sheetView zoomScale="80" zoomScaleNormal="80" workbookViewId="0">
      <pane ySplit="1" topLeftCell="A2" activePane="bottomLeft" state="frozen"/>
      <selection pane="bottomLeft"/>
    </sheetView>
  </sheetViews>
  <sheetFormatPr defaultColWidth="21.85546875" defaultRowHeight="78" customHeight="1" x14ac:dyDescent="0.25"/>
  <cols>
    <col min="1" max="16384" width="21.85546875" style="7"/>
  </cols>
  <sheetData>
    <row r="1" spans="1:19" ht="78" customHeight="1" x14ac:dyDescent="0.25">
      <c r="A1" s="42" t="s">
        <v>404</v>
      </c>
      <c r="B1" s="42" t="s">
        <v>4</v>
      </c>
      <c r="C1" s="42" t="s">
        <v>461</v>
      </c>
      <c r="D1" s="42" t="s">
        <v>13</v>
      </c>
      <c r="E1" s="42" t="s">
        <v>17</v>
      </c>
      <c r="F1" s="42" t="s">
        <v>23</v>
      </c>
      <c r="G1" s="42" t="s">
        <v>451</v>
      </c>
      <c r="H1" s="42" t="s">
        <v>31</v>
      </c>
      <c r="I1" s="42" t="s">
        <v>35</v>
      </c>
      <c r="J1" s="42" t="s">
        <v>41</v>
      </c>
      <c r="K1" s="42" t="s">
        <v>44</v>
      </c>
      <c r="L1" s="42" t="s">
        <v>48</v>
      </c>
      <c r="M1" s="42" t="s">
        <v>52</v>
      </c>
      <c r="N1" s="42" t="s">
        <v>58</v>
      </c>
      <c r="O1" s="42" t="s">
        <v>240</v>
      </c>
      <c r="P1" s="42" t="s">
        <v>455</v>
      </c>
      <c r="Q1" s="42" t="s">
        <v>452</v>
      </c>
      <c r="R1" s="42" t="s">
        <v>453</v>
      </c>
      <c r="S1" s="42" t="s">
        <v>454</v>
      </c>
    </row>
    <row r="2" spans="1:19" ht="78" customHeight="1" x14ac:dyDescent="0.25">
      <c r="A2" s="7" t="s">
        <v>2</v>
      </c>
      <c r="B2" s="7" t="s">
        <v>5</v>
      </c>
      <c r="C2" s="7" t="s">
        <v>9</v>
      </c>
      <c r="D2" s="7" t="s">
        <v>14</v>
      </c>
      <c r="E2" s="7" t="s">
        <v>18</v>
      </c>
      <c r="F2" s="7" t="s">
        <v>24</v>
      </c>
      <c r="G2" s="7" t="s">
        <v>28</v>
      </c>
      <c r="H2" s="7" t="s">
        <v>32</v>
      </c>
      <c r="I2" s="7" t="s">
        <v>36</v>
      </c>
      <c r="J2" s="7" t="s">
        <v>32</v>
      </c>
      <c r="K2" s="7" t="s">
        <v>45</v>
      </c>
      <c r="L2" s="7" t="s">
        <v>32</v>
      </c>
      <c r="M2" s="7" t="s">
        <v>32</v>
      </c>
      <c r="N2" s="7" t="s">
        <v>32</v>
      </c>
      <c r="O2" s="7" t="s">
        <v>32</v>
      </c>
      <c r="P2" s="7" t="s">
        <v>456</v>
      </c>
      <c r="Q2" s="7" t="s">
        <v>32</v>
      </c>
      <c r="R2" s="7">
        <v>1</v>
      </c>
      <c r="S2" s="7">
        <v>1</v>
      </c>
    </row>
    <row r="3" spans="1:19" ht="78" customHeight="1" x14ac:dyDescent="0.25">
      <c r="A3" s="7" t="s">
        <v>416</v>
      </c>
      <c r="B3" s="7" t="s">
        <v>6</v>
      </c>
      <c r="C3" s="7" t="s">
        <v>10</v>
      </c>
      <c r="D3" s="7" t="s">
        <v>15</v>
      </c>
      <c r="E3" s="7" t="s">
        <v>19</v>
      </c>
      <c r="F3" s="7" t="s">
        <v>25</v>
      </c>
      <c r="G3" s="7" t="s">
        <v>29</v>
      </c>
      <c r="H3" s="7" t="s">
        <v>417</v>
      </c>
      <c r="I3" s="7" t="s">
        <v>462</v>
      </c>
      <c r="J3" s="7" t="s">
        <v>418</v>
      </c>
      <c r="K3" s="7" t="s">
        <v>463</v>
      </c>
      <c r="L3" s="7" t="s">
        <v>49</v>
      </c>
      <c r="M3" s="7" t="s">
        <v>419</v>
      </c>
      <c r="N3" s="7" t="s">
        <v>464</v>
      </c>
      <c r="O3" s="7" t="s">
        <v>420</v>
      </c>
      <c r="P3" s="7" t="s">
        <v>457</v>
      </c>
      <c r="Q3" s="7" t="s">
        <v>77</v>
      </c>
      <c r="R3" s="7">
        <v>0</v>
      </c>
      <c r="S3" s="7">
        <v>2</v>
      </c>
    </row>
    <row r="4" spans="1:19" ht="78" customHeight="1" x14ac:dyDescent="0.25">
      <c r="A4" s="7" t="s">
        <v>421</v>
      </c>
      <c r="B4" s="7" t="s">
        <v>422</v>
      </c>
      <c r="C4" s="7" t="s">
        <v>11</v>
      </c>
      <c r="D4" s="7" t="s">
        <v>423</v>
      </c>
      <c r="E4" s="7" t="s">
        <v>20</v>
      </c>
      <c r="G4" s="7" t="s">
        <v>30</v>
      </c>
      <c r="H4" s="7" t="s">
        <v>33</v>
      </c>
      <c r="I4" s="7" t="s">
        <v>37</v>
      </c>
      <c r="J4" s="7" t="s">
        <v>42</v>
      </c>
      <c r="K4" s="7" t="s">
        <v>47</v>
      </c>
      <c r="L4" s="7" t="s">
        <v>424</v>
      </c>
      <c r="M4" s="7" t="s">
        <v>425</v>
      </c>
      <c r="O4" s="7" t="s">
        <v>426</v>
      </c>
      <c r="P4" s="7" t="s">
        <v>458</v>
      </c>
      <c r="S4" s="7">
        <v>3</v>
      </c>
    </row>
    <row r="5" spans="1:19" ht="78" customHeight="1" x14ac:dyDescent="0.25">
      <c r="A5" s="7" t="s">
        <v>427</v>
      </c>
      <c r="D5" s="7" t="s">
        <v>16</v>
      </c>
      <c r="E5" s="7" t="s">
        <v>21</v>
      </c>
      <c r="H5" s="7" t="s">
        <v>34</v>
      </c>
      <c r="J5" s="7" t="s">
        <v>43</v>
      </c>
      <c r="L5" s="7" t="s">
        <v>50</v>
      </c>
      <c r="M5" s="7" t="s">
        <v>55</v>
      </c>
      <c r="O5" s="7" t="s">
        <v>61</v>
      </c>
      <c r="P5" s="7" t="s">
        <v>459</v>
      </c>
      <c r="S5" s="7">
        <v>4</v>
      </c>
    </row>
    <row r="6" spans="1:19" ht="78" customHeight="1" x14ac:dyDescent="0.25">
      <c r="A6" s="7" t="s">
        <v>428</v>
      </c>
      <c r="L6" s="7" t="s">
        <v>429</v>
      </c>
      <c r="M6" s="7" t="s">
        <v>56</v>
      </c>
      <c r="S6" s="7">
        <v>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About</vt:lpstr>
      <vt:lpstr>Case Study Database</vt:lpstr>
      <vt:lpstr>Autocomplete Options</vt:lpstr>
      <vt:lpstr>Cover!_Hlk51237513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2021-03-16T20:45:27Z</dcterms:created>
  <dcterms:modified xsi:type="dcterms:W3CDTF">2021-03-16T20:46:25Z</dcterms:modified>
</cp:coreProperties>
</file>