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284D197E-5B16-4A36-A63C-B544CC4E3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able 1" sheetId="2" r:id="rId2"/>
    <sheet name="Tabl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R24" i="3"/>
  <c r="Q24" i="3"/>
  <c r="P24" i="3"/>
  <c r="O24" i="3"/>
  <c r="N24" i="3"/>
  <c r="M24" i="3"/>
  <c r="J24" i="3"/>
  <c r="I24" i="3"/>
  <c r="H24" i="3"/>
  <c r="G24" i="3"/>
  <c r="F24" i="3"/>
  <c r="E24" i="3"/>
  <c r="D24" i="3"/>
  <c r="C24" i="3"/>
  <c r="B24" i="3"/>
  <c r="E23" i="2"/>
  <c r="D23" i="2"/>
  <c r="C23" i="2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<sst xmlns="http://schemas.openxmlformats.org/spreadsheetml/2006/main" count="111" uniqueCount="57">
  <si>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</si>
  <si>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</si>
  <si>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</si>
  <si>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</si>
  <si>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</si>
  <si>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</si>
  <si>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</si>
  <si>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</si>
  <si>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</si>
  <si>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</si>
  <si>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</si>
  <si>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</si>
  <si>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</si>
  <si>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</si>
  <si>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</si>
  <si>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</si>
  <si>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</si>
  <si>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</si>
  <si>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</si>
  <si>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</si>
  <si>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</si>
  <si>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</si>
  <si>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</si>
  <si>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</si>
  <si>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</si>
  <si>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</si>
  <si>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</si>
  <si>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</si>
  <si>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</si>
  <si>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</si>
  <si>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</si>
  <si>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</si>
  <si>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</si>
  <si>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</si>
  <si>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</si>
  <si>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</si>
  <si>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</si>
  <si>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</si>
  <si>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</si>
  <si>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</si>
  <si>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</si>
  <si>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</si>
  <si>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</si>
  <si>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</si>
  <si>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</si>
  <si>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</si>
  <si>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August 2023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</si>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</sst>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7" fillId="0" borderId="9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1" xfId="0" applyFont="1" applyBorder="1"/>
    <xf numFmtId="0" fontId="15" fillId="0" borderId="0" xfId="0" applyFont="1"/>
    <xf numFmtId="3" fontId="15" fillId="0" borderId="2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15" fillId="0" borderId="5" xfId="0" applyFont="1" applyBorder="1"/>
    <xf numFmtId="3" fontId="15" fillId="0" borderId="6" xfId="0" applyNumberFormat="1" applyFont="1" applyBorder="1" applyAlignment="1">
      <alignment horizontal="center"/>
    </xf>
    <xf numFmtId="9" fontId="15" fillId="0" borderId="6" xfId="0" applyNumberFormat="1" applyFont="1" applyBorder="1"/>
    <xf numFmtId="9" fontId="15" fillId="0" borderId="2" xfId="0" applyNumberFormat="1" applyFont="1" applyBorder="1"/>
    <xf numFmtId="0" fontId="15" fillId="0" borderId="1" xfId="0" applyFont="1" applyBorder="1" applyAlignment="1">
      <alignment horizontal="left"/>
    </xf>
    <xf numFmtId="0" fontId="18" fillId="0" borderId="0" xfId="1"/>
    <xf numFmtId="0" fontId="18" fillId="0" borderId="0" xfId="1" applyNumberFormat="1" applyFill="1" applyBorder="1" applyAlignment="1" applyProtection="1"/>
    <xf numFmtId="0" fontId="16" fillId="0" borderId="3" xfId="0" applyNumberFormat="1" applyFont="1" applyFill="1" applyBorder="1" applyAlignment="1" applyProtection="1">
      <alignment horizontal="right" vertical="center"/>
    </xf>
    <xf numFmtId="0" fontId="16" fillId="0" borderId="4" xfId="0" applyNumberFormat="1" applyFont="1" applyFill="1" applyBorder="1" applyAlignment="1" applyProtection="1">
      <alignment horizontal="right" vertical="center"/>
    </xf>
    <xf numFmtId="0" fontId="16" fillId="0" borderId="7" xfId="0" applyNumberFormat="1" applyFont="1" applyFill="1" applyBorder="1" applyAlignment="1" applyProtection="1">
      <alignment horizontal="right" vertical="center"/>
    </xf>
    <xf numFmtId="3" fontId="15" fillId="0" borderId="7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9" fontId="15" fillId="0" borderId="7" xfId="0" applyNumberFormat="1" applyFont="1" applyBorder="1" applyAlignment="1">
      <alignment horizontal="right"/>
    </xf>
    <xf numFmtId="9" fontId="15" fillId="0" borderId="4" xfId="0" applyNumberFormat="1" applyFont="1" applyBorder="1" applyAlignment="1">
      <alignment horizontal="right"/>
    </xf>
    <xf numFmtId="9" fontId="15" fillId="0" borderId="3" xfId="0" applyNumberFormat="1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6" fillId="0" borderId="5" xfId="0" applyNumberFormat="1" applyFont="1" applyFill="1" applyBorder="1" applyAlignment="1" applyProtection="1">
      <alignment horizontal="right" vertical="center"/>
    </xf>
    <xf numFmtId="9" fontId="15" fillId="0" borderId="0" xfId="0" applyNumberFormat="1" applyFont="1" applyBorder="1"/>
    <xf numFmtId="0" fontId="1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wrapText="1"/>
    </xf>
    <xf numFmtId="3" fontId="15" fillId="0" borderId="5" xfId="0" applyNumberFormat="1" applyFont="1" applyFill="1" applyBorder="1" applyAlignment="1" applyProtection="1">
      <alignment horizontal="right" wrapText="1"/>
    </xf>
    <xf numFmtId="3" fontId="15" fillId="0" borderId="6" xfId="0" applyNumberFormat="1" applyFont="1" applyFill="1" applyBorder="1" applyAlignment="1" applyProtection="1">
      <alignment horizontal="right" wrapText="1"/>
    </xf>
    <xf numFmtId="3" fontId="15" fillId="0" borderId="4" xfId="0" applyNumberFormat="1" applyFont="1" applyFill="1" applyBorder="1" applyAlignment="1" applyProtection="1">
      <alignment horizontal="right" wrapText="1"/>
    </xf>
    <xf numFmtId="9" fontId="15" fillId="0" borderId="7" xfId="0" applyNumberFormat="1" applyFont="1" applyFill="1" applyBorder="1" applyAlignment="1" applyProtection="1">
      <alignment horizontal="right" wrapText="1"/>
    </xf>
    <xf numFmtId="9" fontId="15" fillId="0" borderId="4" xfId="0" applyNumberFormat="1" applyFont="1" applyFill="1" applyBorder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61B98-C4CB-470F-AE26-362CE103CDBE}">
  <dimension ref="A1:B30"/>
  <sheetViews>
    <sheetView tabSelected="1" workbookViewId="0"/>
  </sheetViews>
  <sheetFormatPr defaultRowHeight="15" x14ac:dyDescent="0.25"/>
  <sheetData>
    <row r="1" spans="1:2" ht="31.5" x14ac:dyDescent="0.5">
      <c r="A1" s="6" t="s">
        <v>0</v>
      </c>
      <c r="B1" s="7"/>
    </row>
    <row r="2" spans="1:2" x14ac:dyDescent="0.25">
      <c r="A2" s="53" t="s">
        <v>46</v>
      </c>
    </row>
    <row r="3" spans="1:2" ht="15.75" x14ac:dyDescent="0.25">
      <c r="A3" s="9" t="s">
        <v>1</v>
      </c>
      <c r="B3" s="7"/>
    </row>
    <row r="4" spans="1:2" ht="15.75" x14ac:dyDescent="0.25">
      <c r="A4" s="7"/>
      <c r="B4" s="7"/>
    </row>
    <row r="5" spans="1:2" ht="15.75" x14ac:dyDescent="0.25">
      <c r="A5" s="10" t="s">
        <v>2</v>
      </c>
      <c r="B5" s="7"/>
    </row>
    <row r="6" spans="1:2" x14ac:dyDescent="0.25">
      <c r="A6" s="10"/>
      <c r="B6" s="5"/>
    </row>
    <row r="7" spans="1:2" x14ac:dyDescent="0.25">
      <c r="A7" s="11">
        <v>1</v>
      </c>
      <c r="B7" s="38" t="s">
        <v>3</v>
      </c>
    </row>
    <row r="8" spans="1:2" x14ac:dyDescent="0.25">
      <c r="A8" s="11">
        <v>2</v>
      </c>
      <c r="B8" s="38" t="s">
        <v>4</v>
      </c>
    </row>
    <row r="9" spans="1:2" x14ac:dyDescent="0.25">
      <c r="A9" s="5"/>
      <c r="B9" s="5"/>
    </row>
    <row r="10" spans="1:2" x14ac:dyDescent="0.25">
      <c r="A10" s="10" t="s">
        <v>5</v>
      </c>
      <c r="B10" s="13"/>
    </row>
    <row r="11" spans="1:2" x14ac:dyDescent="0.25">
      <c r="A11" s="14"/>
      <c r="B11" s="15"/>
    </row>
    <row r="12" spans="1:2" x14ac:dyDescent="0.25">
      <c r="A12" s="5"/>
      <c r="B12" s="16" t="s">
        <v>6</v>
      </c>
    </row>
    <row r="13" spans="1:2" x14ac:dyDescent="0.25">
      <c r="A13" s="5"/>
      <c r="B13" s="5" t="s">
        <v>7</v>
      </c>
    </row>
    <row r="14" spans="1:2" x14ac:dyDescent="0.25">
      <c r="A14" s="5"/>
      <c r="B14" s="5" t="s">
        <v>8</v>
      </c>
    </row>
    <row r="15" spans="1:2" x14ac:dyDescent="0.25">
      <c r="A15" s="17"/>
      <c r="B15" s="17"/>
    </row>
    <row r="16" spans="1:2" x14ac:dyDescent="0.25">
      <c r="A16" s="17"/>
      <c r="B16" s="18" t="s">
        <v>9</v>
      </c>
    </row>
    <row r="17" spans="1:2" x14ac:dyDescent="0.25">
      <c r="A17" s="17"/>
      <c r="B17" s="19" t="s">
        <v>10</v>
      </c>
    </row>
    <row r="18" spans="1:2" x14ac:dyDescent="0.25">
      <c r="A18" s="17"/>
      <c r="B18" s="19" t="s">
        <v>11</v>
      </c>
    </row>
    <row r="19" spans="1:2" x14ac:dyDescent="0.25">
      <c r="A19" s="17"/>
      <c r="B19" s="17" t="s">
        <v>12</v>
      </c>
    </row>
    <row r="20" spans="1:2" x14ac:dyDescent="0.25">
      <c r="A20" s="17"/>
      <c r="B20" s="17" t="s">
        <v>13</v>
      </c>
    </row>
    <row r="21" spans="1:2" x14ac:dyDescent="0.25">
      <c r="A21" s="17"/>
      <c r="B21" s="17" t="s">
        <v>14</v>
      </c>
    </row>
    <row r="22" spans="1:2" x14ac:dyDescent="0.25">
      <c r="A22" s="17"/>
      <c r="B22" s="17"/>
    </row>
    <row r="23" spans="1:2" x14ac:dyDescent="0.25">
      <c r="A23" s="17"/>
      <c r="B23" s="18" t="s">
        <v>15</v>
      </c>
    </row>
    <row r="24" spans="1:2" x14ac:dyDescent="0.25">
      <c r="A24" s="17"/>
      <c r="B24" s="17" t="s">
        <v>16</v>
      </c>
    </row>
    <row r="25" spans="1:2" x14ac:dyDescent="0.25">
      <c r="A25" s="19"/>
      <c r="B25" s="19" t="s">
        <v>17</v>
      </c>
    </row>
    <row r="26" spans="1:2" x14ac:dyDescent="0.25">
      <c r="A26" s="19"/>
      <c r="B26" s="19"/>
    </row>
    <row r="27" spans="1:2" x14ac:dyDescent="0.25">
      <c r="A27" s="17"/>
      <c r="B27" s="17" t="s">
        <v>18</v>
      </c>
    </row>
    <row r="28" spans="1:2" x14ac:dyDescent="0.25">
      <c r="A28" s="17"/>
      <c r="B28" s="17" t="s">
        <v>19</v>
      </c>
    </row>
    <row r="29" spans="1:2" x14ac:dyDescent="0.25">
      <c r="A29" s="17"/>
      <c r="B29" s="17"/>
    </row>
    <row r="30" spans="1:2" x14ac:dyDescent="0.25">
      <c r="A30" s="17"/>
      <c r="B30" s="12" t="s">
        <v>20</v>
      </c>
    </row>
  </sheetData>
  <hyperlinks>
    <hyperlink ref="B30" r:id="rId1" xr:uid="{00000000-0004-0000-0000-000000000000}"/>
    <hyperlink ref="B7" location="'Table 1'!A1" display="Total WoF/CoF-A/CoF-B volumes by region" xr:uid="{00000000-0004-0000-0000-000001000000}"/>
    <hyperlink ref="B8" location="'Table 2'!A1" display="First-Time Wof/Cof-A/Cof-B volumes and results by region" xr:uid="{00000000-0004-0000-0000-000002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2282-1E24-4DA4-800F-3AFF12F4E415}">
  <dimension ref="A1:E29"/>
  <sheetViews>
    <sheetView workbookViewId="0"/>
  </sheetViews>
  <sheetFormatPr defaultRowHeight="15" x14ac:dyDescent="0.25"/>
  <cols>
    <col min="1" max="1" width="25.7109375" customWidth="1"/>
    <col min="2" max="5" width="12.7109375" style="21" customWidth="1"/>
  </cols>
  <sheetData>
    <row r="1" spans="1:5" x14ac:dyDescent="0.25">
      <c r="A1" s="4" t="s">
        <v>21</v>
      </c>
      <c r="B1" s="4"/>
      <c r="C1" s="25"/>
      <c r="D1" s="25"/>
      <c r="E1" s="25"/>
    </row>
    <row r="2" spans="1:5" x14ac:dyDescent="0.25">
      <c r="A2" s="14"/>
      <c r="B2" s="22"/>
      <c r="C2" s="25"/>
      <c r="D2" s="25"/>
      <c r="E2" s="25"/>
    </row>
    <row r="3" spans="1:5" x14ac:dyDescent="0.25">
      <c r="A3" s="20" t="s">
        <v>22</v>
      </c>
      <c r="B3" s="23"/>
      <c r="C3" s="25"/>
      <c r="D3" s="25"/>
      <c r="E3" s="25"/>
    </row>
    <row r="4" spans="1:5" ht="15.75" x14ac:dyDescent="0.25">
      <c r="A4" s="8" t="s">
        <v>46</v>
      </c>
      <c r="B4" s="24"/>
      <c r="C4" s="25"/>
      <c r="D4" s="25"/>
      <c r="E4" s="25"/>
    </row>
    <row r="5" spans="1:5" x14ac:dyDescent="0.25">
      <c r="A5" s="26"/>
      <c r="B5" s="25"/>
      <c r="C5" s="25"/>
      <c r="D5" s="25"/>
      <c r="E5" s="25"/>
    </row>
    <row r="6" spans="1:5" x14ac:dyDescent="0.25">
      <c r="A6" s="36" t="s">
        <v>23</v>
      </c>
      <c r="B6" s="48" t="s">
        <v>25</v>
      </c>
      <c r="C6" s="49" t="s">
        <v>27</v>
      </c>
      <c r="D6" s="49" t="s">
        <v>29</v>
      </c>
      <c r="E6" s="50" t="s">
        <v>31</v>
      </c>
    </row>
    <row r="7" spans="1:5" x14ac:dyDescent="0.25">
      <c r="A7" s="54" t="s">
        <v>45</v>
      </c>
      <c r="B7" s="55">
        <v>20570</v>
      </c>
      <c r="C7" s="56">
        <v>126</v>
      </c>
      <c r="D7" s="56">
        <v>1572</v>
      </c>
      <c r="E7" s="57">
        <v>22268</v>
      </c>
    </row>
    <row r="8" spans="1:5" x14ac:dyDescent="0.25">
      <c r="A8" s="54" t="s">
        <v>30</v>
      </c>
      <c r="B8" s="55">
        <v>159587</v>
      </c>
      <c r="C8" s="56">
        <v>5626</v>
      </c>
      <c r="D8" s="56">
        <v>9654</v>
      </c>
      <c r="E8" s="57">
        <v>174867</v>
      </c>
    </row>
    <row r="9" spans="1:5" x14ac:dyDescent="0.25">
      <c r="A9" s="54" t="s">
        <v>28</v>
      </c>
      <c r="B9" s="55">
        <v>55728</v>
      </c>
      <c r="C9" s="56">
        <v>546</v>
      </c>
      <c r="D9" s="56">
        <v>4582</v>
      </c>
      <c r="E9" s="57">
        <v>60856</v>
      </c>
    </row>
    <row r="10" spans="1:5" x14ac:dyDescent="0.25">
      <c r="A10" s="54" t="s">
        <v>26</v>
      </c>
      <c r="B10" s="55">
        <v>37805</v>
      </c>
      <c r="C10" s="56">
        <v>554</v>
      </c>
      <c r="D10" s="56">
        <v>3044</v>
      </c>
      <c r="E10" s="57">
        <v>41403</v>
      </c>
    </row>
    <row r="11" spans="1:5" x14ac:dyDescent="0.25">
      <c r="A11" s="54" t="s">
        <v>24</v>
      </c>
      <c r="B11" s="55">
        <v>4794</v>
      </c>
      <c r="C11" s="56">
        <v>37</v>
      </c>
      <c r="D11" s="56">
        <v>499</v>
      </c>
      <c r="E11" s="57">
        <v>5330</v>
      </c>
    </row>
    <row r="12" spans="1:5" x14ac:dyDescent="0.25">
      <c r="A12" s="54" t="s">
        <v>47</v>
      </c>
      <c r="B12" s="55">
        <v>18878</v>
      </c>
      <c r="C12" s="56">
        <v>187</v>
      </c>
      <c r="D12" s="56">
        <v>1530</v>
      </c>
      <c r="E12" s="57">
        <v>20595</v>
      </c>
    </row>
    <row r="13" spans="1:5" x14ac:dyDescent="0.25">
      <c r="A13" s="54" t="s">
        <v>48</v>
      </c>
      <c r="B13" s="55">
        <v>13444</v>
      </c>
      <c r="C13" s="56">
        <v>108</v>
      </c>
      <c r="D13" s="56">
        <v>1140</v>
      </c>
      <c r="E13" s="57">
        <v>14692</v>
      </c>
    </row>
    <row r="14" spans="1:5" x14ac:dyDescent="0.25">
      <c r="A14" s="54" t="s">
        <v>49</v>
      </c>
      <c r="B14" s="55">
        <v>26799</v>
      </c>
      <c r="C14" s="56">
        <v>251</v>
      </c>
      <c r="D14" s="56">
        <v>2193</v>
      </c>
      <c r="E14" s="57">
        <v>29243</v>
      </c>
    </row>
    <row r="15" spans="1:5" x14ac:dyDescent="0.25">
      <c r="A15" s="54" t="s">
        <v>50</v>
      </c>
      <c r="B15" s="55">
        <v>47974</v>
      </c>
      <c r="C15" s="56">
        <v>1096</v>
      </c>
      <c r="D15" s="56">
        <v>2141</v>
      </c>
      <c r="E15" s="57">
        <v>51211</v>
      </c>
    </row>
    <row r="16" spans="1:5" x14ac:dyDescent="0.25">
      <c r="A16" s="54" t="s">
        <v>51</v>
      </c>
      <c r="B16" s="55">
        <v>6169</v>
      </c>
      <c r="C16" s="56">
        <v>87</v>
      </c>
      <c r="D16" s="56">
        <v>492</v>
      </c>
      <c r="E16" s="57">
        <v>6748</v>
      </c>
    </row>
    <row r="17" spans="1:5" x14ac:dyDescent="0.25">
      <c r="A17" s="54" t="s">
        <v>52</v>
      </c>
      <c r="B17" s="55">
        <v>14672</v>
      </c>
      <c r="C17" s="56">
        <v>152</v>
      </c>
      <c r="D17" s="56">
        <v>990</v>
      </c>
      <c r="E17" s="57">
        <v>15814</v>
      </c>
    </row>
    <row r="18" spans="1:5" x14ac:dyDescent="0.25">
      <c r="A18" s="54" t="s">
        <v>53</v>
      </c>
      <c r="B18" s="55">
        <v>4209</v>
      </c>
      <c r="C18" s="56">
        <v>54</v>
      </c>
      <c r="D18" s="56">
        <v>341</v>
      </c>
      <c r="E18" s="57">
        <v>4604</v>
      </c>
    </row>
    <row r="19" spans="1:5" x14ac:dyDescent="0.25">
      <c r="A19" s="54" t="s">
        <v>54</v>
      </c>
      <c r="B19" s="55">
        <v>81403</v>
      </c>
      <c r="C19" s="56">
        <v>2121</v>
      </c>
      <c r="D19" s="56">
        <v>5724</v>
      </c>
      <c r="E19" s="57">
        <v>89248</v>
      </c>
    </row>
    <row r="20" spans="1:5" x14ac:dyDescent="0.25">
      <c r="A20" s="54" t="s">
        <v>55</v>
      </c>
      <c r="B20" s="55">
        <v>30651</v>
      </c>
      <c r="C20" s="56">
        <v>1066</v>
      </c>
      <c r="D20" s="56">
        <v>1955</v>
      </c>
      <c r="E20" s="57">
        <v>33672</v>
      </c>
    </row>
    <row r="21" spans="1:5" x14ac:dyDescent="0.25">
      <c r="A21" s="54" t="s">
        <v>56</v>
      </c>
      <c r="B21" s="55">
        <v>13587</v>
      </c>
      <c r="C21" s="56">
        <v>100</v>
      </c>
      <c r="D21" s="56">
        <v>1264</v>
      </c>
      <c r="E21" s="57">
        <v>14951</v>
      </c>
    </row>
    <row r="22" spans="1:5" x14ac:dyDescent="0.25">
      <c r="A22" s="32"/>
      <c r="B22" s="30"/>
      <c r="C22" s="30"/>
      <c r="D22" s="30"/>
      <c r="E22" s="31"/>
    </row>
    <row r="23" spans="1:5" x14ac:dyDescent="0.25">
      <c r="A23" s="27" t="s">
        <v>31</v>
      </c>
      <c r="B23" s="42">
        <f>SUM(B7:B22)</f>
        <v>536270</v>
      </c>
      <c r="C23" s="43">
        <f t="shared" ref="C23:D23" si="0">SUM(C7:C22)</f>
        <v>12111</v>
      </c>
      <c r="D23" s="43">
        <f t="shared" si="0"/>
        <v>37121</v>
      </c>
      <c r="E23" s="44">
        <f>SUM(E7:E22)</f>
        <v>585502</v>
      </c>
    </row>
    <row r="24" spans="1:5" x14ac:dyDescent="0.25">
      <c r="A24" s="26"/>
      <c r="B24" s="25"/>
      <c r="C24" s="25"/>
      <c r="D24" s="25"/>
      <c r="E24" s="25"/>
    </row>
    <row r="25" spans="1:5" x14ac:dyDescent="0.25">
      <c r="A25" s="28" t="s">
        <v>32</v>
      </c>
      <c r="B25" s="25"/>
      <c r="C25" s="25"/>
      <c r="D25" s="25"/>
      <c r="E25" s="25"/>
    </row>
    <row r="26" spans="1:5" x14ac:dyDescent="0.25">
      <c r="A26" s="28" t="s">
        <v>33</v>
      </c>
      <c r="B26" s="25"/>
      <c r="C26" s="25"/>
      <c r="D26" s="25"/>
      <c r="E26" s="25"/>
    </row>
    <row r="27" spans="1:5" x14ac:dyDescent="0.25">
      <c r="A27" s="28" t="s">
        <v>34</v>
      </c>
      <c r="B27" s="25"/>
      <c r="C27" s="25"/>
      <c r="D27" s="25"/>
      <c r="E27" s="25"/>
    </row>
    <row r="29" spans="1:5" x14ac:dyDescent="0.25">
      <c r="A29" s="37" t="s">
        <v>35</v>
      </c>
    </row>
  </sheetData>
  <mergeCells count="1">
    <mergeCell ref="A1:B1"/>
  </mergeCells>
  <hyperlinks>
    <hyperlink ref="A29" location="Contents!A1" display="Return to Section Main page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D7A6-EFE6-4C62-9864-2750FF590CA5}">
  <dimension ref="A1:R29"/>
  <sheetViews>
    <sheetView workbookViewId="0"/>
  </sheetViews>
  <sheetFormatPr defaultRowHeight="15" x14ac:dyDescent="0.25"/>
  <cols>
    <col min="1" max="1" width="26.7109375" customWidth="1"/>
    <col min="2" max="10" width="8.7109375" customWidth="1"/>
    <col min="11" max="11" width="4.7109375" customWidth="1"/>
    <col min="12" max="12" width="26.7109375" customWidth="1"/>
    <col min="13" max="18" width="8.7109375" customWidth="1"/>
  </cols>
  <sheetData>
    <row r="1" spans="1:18" x14ac:dyDescent="0.25">
      <c r="A1" s="8" t="s">
        <v>36</v>
      </c>
    </row>
    <row r="2" spans="1:18" x14ac:dyDescent="0.25">
      <c r="A2" s="5"/>
    </row>
    <row r="3" spans="1:18" x14ac:dyDescent="0.25">
      <c r="A3" s="20" t="s">
        <v>4</v>
      </c>
    </row>
    <row r="4" spans="1:18" x14ac:dyDescent="0.25">
      <c r="A4" s="8" t="s">
        <v>46</v>
      </c>
    </row>
    <row r="5" spans="1:18" x14ac:dyDescent="0.25">
      <c r="A5" s="8"/>
    </row>
    <row r="6" spans="1:18" x14ac:dyDescent="0.25">
      <c r="A6" s="1" t="s">
        <v>23</v>
      </c>
      <c r="B6" s="3" t="s">
        <v>25</v>
      </c>
      <c r="C6" s="3"/>
      <c r="D6" s="3"/>
      <c r="E6" s="2" t="s">
        <v>37</v>
      </c>
      <c r="F6" s="2"/>
      <c r="G6" s="2"/>
      <c r="H6" s="2" t="s">
        <v>38</v>
      </c>
      <c r="I6" s="2"/>
      <c r="J6" s="2"/>
      <c r="L6" s="1" t="s">
        <v>23</v>
      </c>
      <c r="M6" s="2" t="s">
        <v>25</v>
      </c>
      <c r="N6" s="2"/>
      <c r="O6" s="2" t="s">
        <v>37</v>
      </c>
      <c r="P6" s="2"/>
      <c r="Q6" s="2" t="s">
        <v>38</v>
      </c>
      <c r="R6" s="2"/>
    </row>
    <row r="7" spans="1:18" x14ac:dyDescent="0.25">
      <c r="A7" s="1"/>
      <c r="B7" s="39" t="s">
        <v>39</v>
      </c>
      <c r="C7" s="39" t="s">
        <v>40</v>
      </c>
      <c r="D7" s="40" t="s">
        <v>31</v>
      </c>
      <c r="E7" s="41" t="s">
        <v>41</v>
      </c>
      <c r="F7" s="39" t="s">
        <v>42</v>
      </c>
      <c r="G7" s="40" t="s">
        <v>31</v>
      </c>
      <c r="H7" s="41" t="s">
        <v>41</v>
      </c>
      <c r="I7" s="39" t="s">
        <v>42</v>
      </c>
      <c r="J7" s="40" t="s">
        <v>31</v>
      </c>
      <c r="L7" s="1"/>
      <c r="M7" s="51" t="s">
        <v>43</v>
      </c>
      <c r="N7" s="39" t="s">
        <v>44</v>
      </c>
      <c r="O7" s="51" t="s">
        <v>43</v>
      </c>
      <c r="P7" s="39" t="s">
        <v>44</v>
      </c>
      <c r="Q7" s="51" t="s">
        <v>43</v>
      </c>
      <c r="R7" s="40" t="s">
        <v>44</v>
      </c>
    </row>
    <row r="8" spans="1:18" x14ac:dyDescent="0.25">
      <c r="A8" s="54" t="s">
        <v>45</v>
      </c>
      <c r="B8" s="55">
        <v>6340</v>
      </c>
      <c r="C8" s="56">
        <v>7817</v>
      </c>
      <c r="D8" s="57">
        <v>14157</v>
      </c>
      <c r="E8" s="55">
        <v>24</v>
      </c>
      <c r="F8" s="56">
        <v>73</v>
      </c>
      <c r="G8" s="57">
        <v>97</v>
      </c>
      <c r="H8" s="55">
        <v>375</v>
      </c>
      <c r="I8" s="56">
        <v>812</v>
      </c>
      <c r="J8" s="57">
        <v>1187</v>
      </c>
      <c r="L8" s="54" t="s">
        <v>45</v>
      </c>
      <c r="M8" s="58">
        <v>0.44783499328953869</v>
      </c>
      <c r="N8" s="59">
        <v>0.5521650067104612</v>
      </c>
      <c r="O8" s="58">
        <v>0.24742268041237109</v>
      </c>
      <c r="P8" s="59">
        <v>0.75257731958762875</v>
      </c>
      <c r="Q8" s="58">
        <v>0.31592249368155012</v>
      </c>
      <c r="R8" s="59">
        <v>0.68407750631844988</v>
      </c>
    </row>
    <row r="9" spans="1:18" x14ac:dyDescent="0.25">
      <c r="A9" s="54" t="s">
        <v>30</v>
      </c>
      <c r="B9" s="55">
        <v>46237</v>
      </c>
      <c r="C9" s="56">
        <v>67450</v>
      </c>
      <c r="D9" s="57">
        <v>113687</v>
      </c>
      <c r="E9" s="55">
        <v>1134</v>
      </c>
      <c r="F9" s="56">
        <v>3288</v>
      </c>
      <c r="G9" s="57">
        <v>4422</v>
      </c>
      <c r="H9" s="55">
        <v>1935</v>
      </c>
      <c r="I9" s="56">
        <v>5777</v>
      </c>
      <c r="J9" s="57">
        <v>7712</v>
      </c>
      <c r="L9" s="54" t="s">
        <v>30</v>
      </c>
      <c r="M9" s="58">
        <v>0.40670437253159991</v>
      </c>
      <c r="N9" s="59">
        <v>0.59329562746840003</v>
      </c>
      <c r="O9" s="58">
        <v>0.25644504748982361</v>
      </c>
      <c r="P9" s="59">
        <v>0.74355495251017634</v>
      </c>
      <c r="Q9" s="58">
        <v>0.25090767634854771</v>
      </c>
      <c r="R9" s="59">
        <v>0.74909232365145229</v>
      </c>
    </row>
    <row r="10" spans="1:18" x14ac:dyDescent="0.25">
      <c r="A10" s="54" t="s">
        <v>28</v>
      </c>
      <c r="B10" s="55">
        <v>18731</v>
      </c>
      <c r="C10" s="56">
        <v>19266</v>
      </c>
      <c r="D10" s="57">
        <v>37997</v>
      </c>
      <c r="E10" s="55">
        <v>140</v>
      </c>
      <c r="F10" s="56">
        <v>261</v>
      </c>
      <c r="G10" s="57">
        <v>401</v>
      </c>
      <c r="H10" s="55">
        <v>1044</v>
      </c>
      <c r="I10" s="56">
        <v>2462</v>
      </c>
      <c r="J10" s="57">
        <v>3506</v>
      </c>
      <c r="L10" s="54" t="s">
        <v>28</v>
      </c>
      <c r="M10" s="58">
        <v>0.49295997052398871</v>
      </c>
      <c r="N10" s="59">
        <v>0.50704002947601123</v>
      </c>
      <c r="O10" s="58">
        <v>0.3491271820448878</v>
      </c>
      <c r="P10" s="59">
        <v>0.6508728179551122</v>
      </c>
      <c r="Q10" s="58">
        <v>0.29777524244152881</v>
      </c>
      <c r="R10" s="59">
        <v>0.70222475755847125</v>
      </c>
    </row>
    <row r="11" spans="1:18" x14ac:dyDescent="0.25">
      <c r="A11" s="54" t="s">
        <v>26</v>
      </c>
      <c r="B11" s="55">
        <v>12923</v>
      </c>
      <c r="C11" s="56">
        <v>12747</v>
      </c>
      <c r="D11" s="57">
        <v>25670</v>
      </c>
      <c r="E11" s="55">
        <v>134</v>
      </c>
      <c r="F11" s="56">
        <v>282</v>
      </c>
      <c r="G11" s="57">
        <v>416</v>
      </c>
      <c r="H11" s="55">
        <v>749</v>
      </c>
      <c r="I11" s="56">
        <v>1539</v>
      </c>
      <c r="J11" s="57">
        <v>2288</v>
      </c>
      <c r="L11" s="54" t="s">
        <v>26</v>
      </c>
      <c r="M11" s="58">
        <v>0.50342812621737432</v>
      </c>
      <c r="N11" s="59">
        <v>0.49657187378262557</v>
      </c>
      <c r="O11" s="58">
        <v>0.32211538461538458</v>
      </c>
      <c r="P11" s="59">
        <v>0.67788461538461542</v>
      </c>
      <c r="Q11" s="58">
        <v>0.32736013986013979</v>
      </c>
      <c r="R11" s="59">
        <v>0.6726398601398601</v>
      </c>
    </row>
    <row r="12" spans="1:18" x14ac:dyDescent="0.25">
      <c r="A12" s="54" t="s">
        <v>24</v>
      </c>
      <c r="B12" s="55">
        <v>1485</v>
      </c>
      <c r="C12" s="56">
        <v>1898</v>
      </c>
      <c r="D12" s="57">
        <v>3383</v>
      </c>
      <c r="E12" s="55">
        <v>5</v>
      </c>
      <c r="F12" s="56">
        <v>23</v>
      </c>
      <c r="G12" s="57">
        <v>28</v>
      </c>
      <c r="H12" s="55">
        <v>104</v>
      </c>
      <c r="I12" s="56">
        <v>298</v>
      </c>
      <c r="J12" s="57">
        <v>402</v>
      </c>
      <c r="L12" s="54" t="s">
        <v>24</v>
      </c>
      <c r="M12" s="58">
        <v>0.43895950339934969</v>
      </c>
      <c r="N12" s="59">
        <v>0.56104049660065036</v>
      </c>
      <c r="O12" s="58">
        <v>0.1785714285714286</v>
      </c>
      <c r="P12" s="59">
        <v>0.8214285714285714</v>
      </c>
      <c r="Q12" s="58">
        <v>0.25870646766169147</v>
      </c>
      <c r="R12" s="59">
        <v>0.7412935323383083</v>
      </c>
    </row>
    <row r="13" spans="1:18" x14ac:dyDescent="0.25">
      <c r="A13" s="54" t="s">
        <v>47</v>
      </c>
      <c r="B13" s="55">
        <v>5660</v>
      </c>
      <c r="C13" s="56">
        <v>7686</v>
      </c>
      <c r="D13" s="57">
        <v>13346</v>
      </c>
      <c r="E13" s="55">
        <v>41</v>
      </c>
      <c r="F13" s="56">
        <v>105</v>
      </c>
      <c r="G13" s="57">
        <v>146</v>
      </c>
      <c r="H13" s="55">
        <v>353</v>
      </c>
      <c r="I13" s="56">
        <v>854</v>
      </c>
      <c r="J13" s="57">
        <v>1207</v>
      </c>
      <c r="L13" s="54" t="s">
        <v>47</v>
      </c>
      <c r="M13" s="58">
        <v>0.42409710774763981</v>
      </c>
      <c r="N13" s="59">
        <v>0.57590289225236024</v>
      </c>
      <c r="O13" s="58">
        <v>0.28082191780821919</v>
      </c>
      <c r="P13" s="59">
        <v>0.71917808219178081</v>
      </c>
      <c r="Q13" s="58">
        <v>0.29246064623032308</v>
      </c>
      <c r="R13" s="59">
        <v>0.70753935376967692</v>
      </c>
    </row>
    <row r="14" spans="1:18" x14ac:dyDescent="0.25">
      <c r="A14" s="54" t="s">
        <v>48</v>
      </c>
      <c r="B14" s="55">
        <v>3961</v>
      </c>
      <c r="C14" s="56">
        <v>5624</v>
      </c>
      <c r="D14" s="57">
        <v>9585</v>
      </c>
      <c r="E14" s="55">
        <v>16</v>
      </c>
      <c r="F14" s="56">
        <v>74</v>
      </c>
      <c r="G14" s="57">
        <v>90</v>
      </c>
      <c r="H14" s="55">
        <v>241</v>
      </c>
      <c r="I14" s="56">
        <v>661</v>
      </c>
      <c r="J14" s="57">
        <v>902</v>
      </c>
      <c r="L14" s="54" t="s">
        <v>48</v>
      </c>
      <c r="M14" s="58">
        <v>0.41324986958789778</v>
      </c>
      <c r="N14" s="59">
        <v>0.58675013041210222</v>
      </c>
      <c r="O14" s="58">
        <v>0.17777777777777781</v>
      </c>
      <c r="P14" s="59">
        <v>0.82222222222222219</v>
      </c>
      <c r="Q14" s="58">
        <v>0.26718403547671837</v>
      </c>
      <c r="R14" s="59">
        <v>0.73281596452328157</v>
      </c>
    </row>
    <row r="15" spans="1:18" x14ac:dyDescent="0.25">
      <c r="A15" s="54" t="s">
        <v>49</v>
      </c>
      <c r="B15" s="55">
        <v>7575</v>
      </c>
      <c r="C15" s="56">
        <v>11880</v>
      </c>
      <c r="D15" s="57">
        <v>19455</v>
      </c>
      <c r="E15" s="55">
        <v>41</v>
      </c>
      <c r="F15" s="56">
        <v>164</v>
      </c>
      <c r="G15" s="57">
        <v>205</v>
      </c>
      <c r="H15" s="55">
        <v>353</v>
      </c>
      <c r="I15" s="56">
        <v>1519</v>
      </c>
      <c r="J15" s="57">
        <v>1872</v>
      </c>
      <c r="L15" s="54" t="s">
        <v>49</v>
      </c>
      <c r="M15" s="58">
        <v>0.38936006168080178</v>
      </c>
      <c r="N15" s="59">
        <v>0.61063993831919816</v>
      </c>
      <c r="O15" s="58">
        <v>0.2</v>
      </c>
      <c r="P15" s="59">
        <v>0.8</v>
      </c>
      <c r="Q15" s="58">
        <v>0.18856837606837609</v>
      </c>
      <c r="R15" s="59">
        <v>0.81143162393162394</v>
      </c>
    </row>
    <row r="16" spans="1:18" x14ac:dyDescent="0.25">
      <c r="A16" s="54" t="s">
        <v>50</v>
      </c>
      <c r="B16" s="55">
        <v>15197</v>
      </c>
      <c r="C16" s="56">
        <v>18097</v>
      </c>
      <c r="D16" s="57">
        <v>33294</v>
      </c>
      <c r="E16" s="55">
        <v>209</v>
      </c>
      <c r="F16" s="56">
        <v>679</v>
      </c>
      <c r="G16" s="57">
        <v>888</v>
      </c>
      <c r="H16" s="55">
        <v>424</v>
      </c>
      <c r="I16" s="56">
        <v>1292</v>
      </c>
      <c r="J16" s="57">
        <v>1716</v>
      </c>
      <c r="L16" s="54" t="s">
        <v>50</v>
      </c>
      <c r="M16" s="58">
        <v>0.45644860935904369</v>
      </c>
      <c r="N16" s="59">
        <v>0.54355139064095637</v>
      </c>
      <c r="O16" s="58">
        <v>0.2353603603603604</v>
      </c>
      <c r="P16" s="59">
        <v>0.76463963963963966</v>
      </c>
      <c r="Q16" s="58">
        <v>0.2470862470862471</v>
      </c>
      <c r="R16" s="59">
        <v>0.75291375291375295</v>
      </c>
    </row>
    <row r="17" spans="1:18" x14ac:dyDescent="0.25">
      <c r="A17" s="54" t="s">
        <v>51</v>
      </c>
      <c r="B17" s="55">
        <v>1454</v>
      </c>
      <c r="C17" s="56">
        <v>3299</v>
      </c>
      <c r="D17" s="57">
        <v>4753</v>
      </c>
      <c r="E17" s="55">
        <v>11</v>
      </c>
      <c r="F17" s="56">
        <v>65</v>
      </c>
      <c r="G17" s="57">
        <v>76</v>
      </c>
      <c r="H17" s="55">
        <v>77</v>
      </c>
      <c r="I17" s="56">
        <v>343</v>
      </c>
      <c r="J17" s="57">
        <v>420</v>
      </c>
      <c r="L17" s="54" t="s">
        <v>51</v>
      </c>
      <c r="M17" s="58">
        <v>0.30591205554386702</v>
      </c>
      <c r="N17" s="59">
        <v>0.69408794445613298</v>
      </c>
      <c r="O17" s="58">
        <v>0.14473684210526319</v>
      </c>
      <c r="P17" s="59">
        <v>0.85526315789473695</v>
      </c>
      <c r="Q17" s="58">
        <v>0.18333333333333329</v>
      </c>
      <c r="R17" s="59">
        <v>0.81666666666666665</v>
      </c>
    </row>
    <row r="18" spans="1:18" x14ac:dyDescent="0.25">
      <c r="A18" s="54" t="s">
        <v>52</v>
      </c>
      <c r="B18" s="55">
        <v>4076</v>
      </c>
      <c r="C18" s="56">
        <v>6452</v>
      </c>
      <c r="D18" s="57">
        <v>10528</v>
      </c>
      <c r="E18" s="55">
        <v>27</v>
      </c>
      <c r="F18" s="56">
        <v>95</v>
      </c>
      <c r="G18" s="57">
        <v>122</v>
      </c>
      <c r="H18" s="55">
        <v>180</v>
      </c>
      <c r="I18" s="56">
        <v>648</v>
      </c>
      <c r="J18" s="57">
        <v>828</v>
      </c>
      <c r="L18" s="54" t="s">
        <v>52</v>
      </c>
      <c r="M18" s="58">
        <v>0.3871580547112462</v>
      </c>
      <c r="N18" s="59">
        <v>0.6128419452887538</v>
      </c>
      <c r="O18" s="58">
        <v>0.22131147540983609</v>
      </c>
      <c r="P18" s="59">
        <v>0.77868852459016402</v>
      </c>
      <c r="Q18" s="58">
        <v>0.21739130434782611</v>
      </c>
      <c r="R18" s="59">
        <v>0.78260869565217395</v>
      </c>
    </row>
    <row r="19" spans="1:18" x14ac:dyDescent="0.25">
      <c r="A19" s="54" t="s">
        <v>53</v>
      </c>
      <c r="B19" s="55">
        <v>1215</v>
      </c>
      <c r="C19" s="56">
        <v>1860</v>
      </c>
      <c r="D19" s="57">
        <v>3075</v>
      </c>
      <c r="E19" s="55">
        <v>10</v>
      </c>
      <c r="F19" s="56">
        <v>31</v>
      </c>
      <c r="G19" s="57">
        <v>41</v>
      </c>
      <c r="H19" s="55">
        <v>65</v>
      </c>
      <c r="I19" s="56">
        <v>219</v>
      </c>
      <c r="J19" s="57">
        <v>284</v>
      </c>
      <c r="L19" s="54" t="s">
        <v>53</v>
      </c>
      <c r="M19" s="58">
        <v>0.39512195121951221</v>
      </c>
      <c r="N19" s="59">
        <v>0.60487804878048779</v>
      </c>
      <c r="O19" s="58">
        <v>0.24390243902439021</v>
      </c>
      <c r="P19" s="59">
        <v>0.75609756097560976</v>
      </c>
      <c r="Q19" s="58">
        <v>0.22887323943661969</v>
      </c>
      <c r="R19" s="59">
        <v>0.77112676056338025</v>
      </c>
    </row>
    <row r="20" spans="1:18" x14ac:dyDescent="0.25">
      <c r="A20" s="54" t="s">
        <v>54</v>
      </c>
      <c r="B20" s="55">
        <v>22141</v>
      </c>
      <c r="C20" s="56">
        <v>36702</v>
      </c>
      <c r="D20" s="57">
        <v>58843</v>
      </c>
      <c r="E20" s="55">
        <v>483</v>
      </c>
      <c r="F20" s="56">
        <v>1153</v>
      </c>
      <c r="G20" s="57">
        <v>1636</v>
      </c>
      <c r="H20" s="55">
        <v>1038</v>
      </c>
      <c r="I20" s="56">
        <v>3713</v>
      </c>
      <c r="J20" s="57">
        <v>4751</v>
      </c>
      <c r="L20" s="54" t="s">
        <v>54</v>
      </c>
      <c r="M20" s="58">
        <v>0.37627245381778629</v>
      </c>
      <c r="N20" s="59">
        <v>0.62372754618221371</v>
      </c>
      <c r="O20" s="58">
        <v>0.29523227383863082</v>
      </c>
      <c r="P20" s="59">
        <v>0.70476772616136918</v>
      </c>
      <c r="Q20" s="58">
        <v>0.2184803199326458</v>
      </c>
      <c r="R20" s="59">
        <v>0.78151968006735428</v>
      </c>
    </row>
    <row r="21" spans="1:18" x14ac:dyDescent="0.25">
      <c r="A21" s="54" t="s">
        <v>55</v>
      </c>
      <c r="B21" s="55">
        <v>9502</v>
      </c>
      <c r="C21" s="56">
        <v>11845</v>
      </c>
      <c r="D21" s="57">
        <v>21347</v>
      </c>
      <c r="E21" s="55">
        <v>156</v>
      </c>
      <c r="F21" s="56">
        <v>754</v>
      </c>
      <c r="G21" s="57">
        <v>910</v>
      </c>
      <c r="H21" s="55">
        <v>372</v>
      </c>
      <c r="I21" s="56">
        <v>1197</v>
      </c>
      <c r="J21" s="57">
        <v>1569</v>
      </c>
      <c r="L21" s="54" t="s">
        <v>55</v>
      </c>
      <c r="M21" s="58">
        <v>0.44512109429896468</v>
      </c>
      <c r="N21" s="59">
        <v>0.55487890570103526</v>
      </c>
      <c r="O21" s="58">
        <v>0.1714285714285714</v>
      </c>
      <c r="P21" s="59">
        <v>0.82857142857142863</v>
      </c>
      <c r="Q21" s="58">
        <v>0.237093690248566</v>
      </c>
      <c r="R21" s="59">
        <v>0.76290630975143403</v>
      </c>
    </row>
    <row r="22" spans="1:18" x14ac:dyDescent="0.25">
      <c r="A22" s="54" t="s">
        <v>56</v>
      </c>
      <c r="B22" s="55">
        <v>4101</v>
      </c>
      <c r="C22" s="56">
        <v>5501</v>
      </c>
      <c r="D22" s="57">
        <v>9602</v>
      </c>
      <c r="E22" s="55">
        <v>15</v>
      </c>
      <c r="F22" s="56">
        <v>70</v>
      </c>
      <c r="G22" s="57">
        <v>85</v>
      </c>
      <c r="H22" s="55">
        <v>130</v>
      </c>
      <c r="I22" s="56">
        <v>1005</v>
      </c>
      <c r="J22" s="57">
        <v>1135</v>
      </c>
      <c r="L22" s="54" t="s">
        <v>56</v>
      </c>
      <c r="M22" s="58">
        <v>0.42709852114142888</v>
      </c>
      <c r="N22" s="59">
        <v>0.57290147885857112</v>
      </c>
      <c r="O22" s="58">
        <v>0.17647058823529421</v>
      </c>
      <c r="P22" s="59">
        <v>0.82352941176470584</v>
      </c>
      <c r="Q22" s="58">
        <v>0.11453744493392071</v>
      </c>
      <c r="R22" s="59">
        <v>0.88546255506607918</v>
      </c>
    </row>
    <row r="23" spans="1:18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29"/>
      <c r="L23" s="32"/>
      <c r="M23" s="52"/>
      <c r="N23" s="34"/>
      <c r="O23" s="52"/>
      <c r="P23" s="34"/>
      <c r="Q23" s="52"/>
      <c r="R23" s="35"/>
    </row>
    <row r="24" spans="1:18" x14ac:dyDescent="0.25">
      <c r="A24" s="27" t="s">
        <v>31</v>
      </c>
      <c r="B24" s="42">
        <f t="shared" ref="B24:J24" si="0">SUM(B8:B23)</f>
        <v>160598</v>
      </c>
      <c r="C24" s="43">
        <f t="shared" si="0"/>
        <v>218124</v>
      </c>
      <c r="D24" s="43">
        <f t="shared" si="0"/>
        <v>378722</v>
      </c>
      <c r="E24" s="43">
        <f t="shared" si="0"/>
        <v>2446</v>
      </c>
      <c r="F24" s="43">
        <f t="shared" si="0"/>
        <v>7117</v>
      </c>
      <c r="G24" s="43">
        <f t="shared" si="0"/>
        <v>9563</v>
      </c>
      <c r="H24" s="43">
        <f t="shared" si="0"/>
        <v>7440</v>
      </c>
      <c r="I24" s="43">
        <f t="shared" si="0"/>
        <v>22339</v>
      </c>
      <c r="J24" s="44">
        <f t="shared" si="0"/>
        <v>29779</v>
      </c>
      <c r="L24" s="27" t="s">
        <v>31</v>
      </c>
      <c r="M24" s="45">
        <f>B24/D24</f>
        <v>0.42405247120579209</v>
      </c>
      <c r="N24" s="46">
        <f>C24/D24</f>
        <v>0.57594752879420785</v>
      </c>
      <c r="O24" s="47">
        <f>E24/G24</f>
        <v>0.25577747568754577</v>
      </c>
      <c r="P24" s="46">
        <f>F24/G24</f>
        <v>0.74422252431245428</v>
      </c>
      <c r="Q24" s="47">
        <f>H24/J24</f>
        <v>0.24984049162161254</v>
      </c>
      <c r="R24" s="46">
        <f>I24/J24</f>
        <v>0.75015950837838741</v>
      </c>
    </row>
    <row r="26" spans="1:18" x14ac:dyDescent="0.25">
      <c r="A26" s="28" t="s">
        <v>33</v>
      </c>
    </row>
    <row r="27" spans="1:18" x14ac:dyDescent="0.25">
      <c r="A27" s="28" t="s">
        <v>34</v>
      </c>
    </row>
    <row r="29" spans="1:18" x14ac:dyDescent="0.25">
      <c r="A29" s="37" t="s">
        <v>35</v>
      </c>
    </row>
  </sheetData>
  <mergeCells count="8">
    <mergeCell ref="Q6:R6"/>
    <mergeCell ref="A6:A7"/>
    <mergeCell ref="L6:L7"/>
    <mergeCell ref="B6:D6"/>
    <mergeCell ref="E6:G6"/>
    <mergeCell ref="H6:J6"/>
    <mergeCell ref="M6:N6"/>
    <mergeCell ref="O6:P6"/>
  </mergeCells>
  <hyperlinks>
    <hyperlink ref="A29" location="Contents!A1" display="Return to Section Main page" xr:uid="{00000000-0004-0000-02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2023-09-03T21:41:59Z</dcterms:created>
  <dcterms:modified xsi:type="dcterms:W3CDTF">2023-09-03T21:42:24Z</dcterms:modified>
  <cp:category/>
</cp:coreProperties>
</file>