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nnecad\AppData\Local\Temp\8\f7fca8d528c64ba2b137b2767d7d2cfe\"/>
    </mc:Choice>
  </mc:AlternateContent>
  <bookViews>
    <workbookView xWindow="0" yWindow="0" windowWidth="21435" windowHeight="9390" activeTab="0"/>
  </bookViews>
  <sheets>
    <sheet name="Contents" sheetId="1" r:id="rId2"/>
    <sheet name="Table 1" sheetId="2" r:id="rId3"/>
    <sheet name="Table 2" sheetId="3" r:id="rId4"/>
  </sheets>
  <definedNames/>
  <calcPr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2" l="1"/>
</calcChain>
</file>

<file path=xl/sharedStrings.xml><?xml version="1.0" encoding="utf-8"?>
<sst xmlns="http://schemas.openxmlformats.org/spreadsheetml/2006/main" count="111" uniqueCount="57">
  <si>
    <t>Wof/Cof inspections - volume and result analysis</t>
  </si>
  <si>
    <t>Data obtained from the Motor Vehicle Register (MVR)</t>
  </si>
  <si>
    <t>List of tables</t>
  </si>
  <si>
    <t>Total WoF/CoF-A/CoF-B volumes by region</t>
  </si>
  <si>
    <t>First-Time Wof/Cof-A/Cof-B volumes and results by region</t>
  </si>
  <si>
    <t>Definitions</t>
  </si>
  <si>
    <t>Warrant of Fitness (Wof)</t>
  </si>
  <si>
    <t>A warrant of fitness (WoF) is a regular check to ensure that a registered vehicle meets required safety standards.</t>
  </si>
  <si>
    <t>Wof certificates are issued by NZTA authorised Inspection Centres located throughout the country.</t>
  </si>
  <si>
    <t>Certificate of Fitness (Cof)</t>
  </si>
  <si>
    <t>A certificate of fitness (CoF) is a regular check to ensure that a registered vehicle meets required safety standards.</t>
  </si>
  <si>
    <t>Vehicles requiring this certification are:</t>
  </si>
  <si>
    <t>•heavy vehicles – trucks, larger trailers, motor homes</t>
  </si>
  <si>
    <t>•all passenger service vehicles – taxis, shuttles and buses</t>
  </si>
  <si>
    <t>•rental vehicles.</t>
  </si>
  <si>
    <t>Notes</t>
  </si>
  <si>
    <t>For statistical purposes, Cofs are also sub categorised as Cof-A (for light vehicles)</t>
  </si>
  <si>
    <t>and Cof-B (for heavy vehicles).</t>
  </si>
  <si>
    <t>Location information in the following tables is derived from the physical location</t>
  </si>
  <si>
    <t>of Inspection Centres that carry out the Wof/Cof inspections.</t>
  </si>
  <si>
    <t>Return to NZ MVR statistics main menu</t>
  </si>
  <si>
    <t>Table 1</t>
  </si>
  <si>
    <t>Total Wof/Cof-A/Cof-B volumes by region</t>
  </si>
  <si>
    <t>Region</t>
  </si>
  <si>
    <t>WOF</t>
  </si>
  <si>
    <t>COF A</t>
  </si>
  <si>
    <t>COF B</t>
  </si>
  <si>
    <t>Total</t>
  </si>
  <si>
    <t>Notes:</t>
  </si>
  <si>
    <t>1. Nelson includes Tasman region</t>
  </si>
  <si>
    <t>2. Canterbury includes Chatham Islands</t>
  </si>
  <si>
    <t>Return to Section Main page</t>
  </si>
  <si>
    <t>Table 2</t>
  </si>
  <si>
    <t>COF-A</t>
  </si>
  <si>
    <t>COF-B</t>
  </si>
  <si>
    <t>FAIL</t>
  </si>
  <si>
    <t>PASS</t>
  </si>
  <si>
    <t>Taranaki Region</t>
  </si>
  <si>
    <t>Fail</t>
  </si>
  <si>
    <t>Pass</t>
  </si>
  <si>
    <t>FAIL Rate</t>
  </si>
  <si>
    <t>PASS Rate</t>
  </si>
  <si>
    <t>Southland Region</t>
  </si>
  <si>
    <t>Otago Region</t>
  </si>
  <si>
    <t>Canterbury Region</t>
  </si>
  <si>
    <t>West Coast Region</t>
  </si>
  <si>
    <t>Nelson Region</t>
  </si>
  <si>
    <t>Marlborough Region</t>
  </si>
  <si>
    <t>Wellington Region</t>
  </si>
  <si>
    <t>Manawatu-Whanganui Region</t>
  </si>
  <si>
    <t>Hawke'S Bay Region</t>
  </si>
  <si>
    <t>Gisborne Region</t>
  </si>
  <si>
    <t>Bay Of Plenty Region</t>
  </si>
  <si>
    <t>Waikato Region</t>
  </si>
  <si>
    <t>Auckland Region</t>
  </si>
  <si>
    <t>Northland Region</t>
  </si>
  <si>
    <t>Month: July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</si>
</sst>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24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11"/>
      <name val="Calibri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u val="single"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/>
      <right style="thin">
        <color auto="1"/>
      </right>
      <top style="thin">
        <color auto="1"/>
      </top>
      <bottom/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/>
      <top style="thin">
        <color auto="1"/>
      </top>
      <bottom/>
    </border>
    <border>
      <left/>
      <right/>
      <top style="thin">
        <color auto="1"/>
      </top>
      <bottom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69">
    <xf numFmtId="0" fontId="0" fillId="0" borderId="0" xfId="0"/>
    <xf numFmtId="0" fontId="2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Font="1" applyAlignment="1">
      <alignment horizontal="center"/>
    </xf>
    <xf numFmtId="0" fontId="15" fillId="0" borderId="0" xfId="0" applyFont="1"/>
    <xf numFmtId="0" fontId="16" fillId="0" borderId="1" xfId="0" applyFont="1" applyBorder="1"/>
    <xf numFmtId="0" fontId="16" fillId="0" borderId="2" xfId="0" applyFont="1" applyBorder="1"/>
    <xf numFmtId="0" fontId="16" fillId="0" borderId="0" xfId="0" applyFont="1"/>
    <xf numFmtId="3" fontId="16" fillId="0" borderId="3" xfId="0" applyNumberFormat="1" applyFont="1" applyBorder="1" applyAlignment="1">
      <alignment horizontal="center"/>
    </xf>
    <xf numFmtId="3" fontId="16" fillId="0" borderId="4" xfId="0" applyNumberFormat="1" applyFont="1" applyBorder="1" applyAlignment="1">
      <alignment horizontal="center"/>
    </xf>
    <xf numFmtId="3" fontId="16" fillId="0" borderId="5" xfId="0" applyNumberFormat="1" applyFont="1" applyBorder="1" applyAlignment="1">
      <alignment horizontal="center"/>
    </xf>
    <xf numFmtId="0" fontId="16" fillId="0" borderId="6" xfId="0" applyFont="1" applyBorder="1"/>
    <xf numFmtId="3" fontId="16" fillId="0" borderId="7" xfId="0" applyNumberFormat="1" applyFont="1" applyBorder="1" applyAlignment="1">
      <alignment horizontal="center"/>
    </xf>
    <xf numFmtId="9" fontId="16" fillId="0" borderId="7" xfId="0" applyNumberFormat="1" applyFont="1" applyBorder="1"/>
    <xf numFmtId="9" fontId="16" fillId="0" borderId="3" xfId="0" applyNumberFormat="1" applyFont="1" applyBorder="1"/>
    <xf numFmtId="0" fontId="16" fillId="0" borderId="1" xfId="0" applyFont="1" applyBorder="1" applyAlignment="1">
      <alignment horizontal="left"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9" fillId="0" borderId="0" xfId="20"/>
    <xf numFmtId="0" fontId="19" fillId="0" borderId="0" xfId="20" applyNumberFormat="1" applyFill="1" applyBorder="1" applyAlignment="1" applyProtection="1">
      <alignment/>
      <protection/>
    </xf>
    <xf numFmtId="0" fontId="17" fillId="0" borderId="4" xfId="0" applyNumberFormat="1" applyFont="1" applyFill="1" applyBorder="1" applyAlignment="1" applyProtection="1">
      <alignment horizontal="right" vertical="center"/>
      <protection/>
    </xf>
    <xf numFmtId="0" fontId="17" fillId="0" borderId="5" xfId="0" applyNumberFormat="1" applyFont="1" applyFill="1" applyBorder="1" applyAlignment="1" applyProtection="1">
      <alignment horizontal="right" vertical="center"/>
      <protection/>
    </xf>
    <xf numFmtId="0" fontId="17" fillId="0" borderId="8" xfId="0" applyNumberFormat="1" applyFont="1" applyFill="1" applyBorder="1" applyAlignment="1" applyProtection="1">
      <alignment horizontal="right" vertical="center"/>
      <protection/>
    </xf>
    <xf numFmtId="0" fontId="17" fillId="0" borderId="5" xfId="0" applyNumberFormat="1" applyFont="1" applyFill="1" applyBorder="1" applyAlignment="1" applyProtection="1">
      <alignment horizontal="right" vertical="center"/>
      <protection/>
    </xf>
    <xf numFmtId="3" fontId="16" fillId="0" borderId="0" xfId="0" applyNumberFormat="1" applyFont="1" applyAlignment="1">
      <alignment horizontal="right"/>
    </xf>
    <xf numFmtId="3" fontId="16" fillId="0" borderId="5" xfId="0" applyNumberFormat="1" applyFont="1" applyBorder="1" applyAlignment="1">
      <alignment horizontal="right"/>
    </xf>
    <xf numFmtId="3" fontId="16" fillId="0" borderId="8" xfId="0" applyNumberFormat="1" applyFont="1" applyBorder="1" applyAlignment="1">
      <alignment horizontal="right"/>
    </xf>
    <xf numFmtId="3" fontId="16" fillId="0" borderId="4" xfId="0" applyNumberFormat="1" applyFont="1" applyBorder="1" applyAlignment="1">
      <alignment horizontal="right"/>
    </xf>
    <xf numFmtId="3" fontId="16" fillId="0" borderId="5" xfId="0" applyNumberFormat="1" applyFont="1" applyBorder="1" applyAlignment="1">
      <alignment horizontal="right"/>
    </xf>
    <xf numFmtId="9" fontId="16" fillId="0" borderId="5" xfId="0" applyNumberFormat="1" applyFont="1" applyBorder="1" applyAlignment="1">
      <alignment horizontal="right"/>
    </xf>
    <xf numFmtId="9" fontId="16" fillId="0" borderId="8" xfId="0" applyNumberFormat="1" applyFont="1" applyBorder="1" applyAlignment="1">
      <alignment horizontal="right"/>
    </xf>
    <xf numFmtId="9" fontId="16" fillId="0" borderId="5" xfId="0" applyNumberFormat="1" applyFont="1" applyBorder="1" applyAlignment="1">
      <alignment horizontal="right"/>
    </xf>
    <xf numFmtId="9" fontId="16" fillId="0" borderId="4" xfId="0" applyNumberFormat="1" applyFont="1" applyBorder="1" applyAlignment="1">
      <alignment horizontal="right"/>
    </xf>
    <xf numFmtId="0" fontId="16" fillId="0" borderId="8" xfId="0" applyFont="1" applyBorder="1" applyAlignment="1">
      <alignment horizontal="right"/>
    </xf>
    <xf numFmtId="0" fontId="16" fillId="0" borderId="4" xfId="0" applyFont="1" applyBorder="1" applyAlignment="1">
      <alignment horizontal="right"/>
    </xf>
    <xf numFmtId="0" fontId="16" fillId="0" borderId="5" xfId="0" applyFont="1" applyBorder="1" applyAlignment="1">
      <alignment horizontal="right"/>
    </xf>
    <xf numFmtId="0" fontId="17" fillId="0" borderId="6" xfId="0" applyNumberFormat="1" applyFont="1" applyFill="1" applyBorder="1" applyAlignment="1" applyProtection="1">
      <alignment horizontal="right" vertical="center"/>
      <protection/>
    </xf>
    <xf numFmtId="9" fontId="16" fillId="0" borderId="0" xfId="0" applyNumberFormat="1" applyFont="1" applyBorder="1"/>
    <xf numFmtId="9" fontId="16" fillId="0" borderId="8" xfId="0" applyNumberFormat="1" applyFont="1" applyBorder="1" applyAlignment="1">
      <alignment horizontal="right"/>
    </xf>
    <xf numFmtId="9" fontId="16" fillId="0" borderId="4" xfId="0" applyNumberFormat="1" applyFont="1" applyBorder="1" applyAlignment="1">
      <alignment horizontal="right"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8" fillId="0" borderId="2" xfId="0" applyNumberFormat="1" applyFont="1" applyFill="1" applyBorder="1" applyAlignment="1" applyProtection="1">
      <alignment horizontal="left" vertical="center"/>
      <protection/>
    </xf>
    <xf numFmtId="0" fontId="18" fillId="0" borderId="9" xfId="0" applyNumberFormat="1" applyFont="1" applyFill="1" applyBorder="1" applyAlignment="1" applyProtection="1">
      <alignment horizontal="left" vertical="center"/>
      <protection/>
    </xf>
    <xf numFmtId="0" fontId="17" fillId="0" borderId="8" xfId="0" applyNumberFormat="1" applyFont="1" applyFill="1" applyBorder="1" applyAlignment="1" applyProtection="1">
      <alignment horizontal="center" vertical="center"/>
      <protection/>
    </xf>
    <xf numFmtId="0" fontId="17" fillId="0" borderId="5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6" fillId="0" borderId="1" xfId="0" applyNumberFormat="1" applyFill="1" applyAlignment="1" applyProtection="1">
      <alignment wrapText="1"/>
      <protection/>
    </xf>
    <xf numFmtId="3" fontId="16" fillId="0" borderId="6" xfId="0" applyNumberFormat="1" applyFill="1" applyAlignment="1" applyProtection="1">
      <alignment horizontal="right" wrapText="1"/>
      <protection/>
    </xf>
    <xf numFmtId="3" fontId="16" fillId="0" borderId="7" xfId="0" applyNumberFormat="1" applyFill="1" applyAlignment="1" applyProtection="1">
      <alignment horizontal="right" wrapText="1"/>
      <protection/>
    </xf>
    <xf numFmtId="3" fontId="16" fillId="0" borderId="5" xfId="0" applyNumberFormat="1" applyFill="1" applyAlignment="1" applyProtection="1">
      <alignment horizontal="right" wrapText="1"/>
      <protection/>
    </xf>
    <xf numFmtId="9" fontId="16" fillId="0" borderId="8" xfId="0" applyNumberFormat="1" applyFill="1" applyAlignment="1" applyProtection="1">
      <alignment horizontal="right" wrapText="1"/>
      <protection/>
    </xf>
    <xf numFmtId="9" fontId="16" fillId="0" borderId="5" xfId="0" applyNumberFormat="1" applyFill="1" applyAlignment="1" applyProtection="1">
      <alignment horizontal="right" wrapText="1"/>
      <protection/>
    </xf>
  </cellXfs>
  <cellStyles count="7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Hyperlink" xfId="20" builtinId="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2" Type="http://schemas.openxmlformats.org/officeDocument/2006/relationships/worksheet" Target="worksheets/sheet1.xml" /><Relationship Id="rId1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calcChain" Target="calcChain.xml" /><Relationship Id="rId5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.bin" /><Relationship Id="rId1" Type="http://schemas.openxmlformats.org/officeDocument/2006/relationships/hyperlink" Target="http://www.nzta.govt.nz/resources/new-zealand-motor-vehicle-register-statistics/additions-to-the-national-vehicle-fleet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B30"/>
  <sheetViews>
    <sheetView tabSelected="1" workbookViewId="0" topLeftCell="A1">
      <selection pane="topLeft" activeCell="A1" sqref="A1"/>
    </sheetView>
  </sheetViews>
  <sheetFormatPr defaultRowHeight="15"/>
  <sheetData>
    <row r="1" spans="1:2" ht="31.5">
      <c r="A1" s="2" t="s">
        <v>0</v>
      </c>
      <c r="B1" s="3"/>
    </row>
    <row r="2" spans="1:1" ht="15">
      <c r="A2" s="57" t="s">
        <v>56</v>
      </c>
    </row>
    <row r="3" spans="1:2" ht="15">
      <c r="A3" s="5" t="s">
        <v>1</v>
      </c>
      <c r="B3" s="3"/>
    </row>
    <row r="4" spans="1:2" ht="15">
      <c r="A4" s="3"/>
      <c r="B4" s="3"/>
    </row>
    <row r="5" spans="1:2" ht="15">
      <c r="A5" s="6" t="s">
        <v>2</v>
      </c>
      <c r="B5" s="3"/>
    </row>
    <row r="6" spans="1:2" ht="15">
      <c r="A6" s="6"/>
      <c r="B6" s="1"/>
    </row>
    <row r="7" spans="1:2" ht="15">
      <c r="A7" s="7">
        <v>1</v>
      </c>
      <c r="B7" s="36" t="s">
        <v>3</v>
      </c>
    </row>
    <row r="8" spans="1:2" ht="15">
      <c r="A8" s="7">
        <v>2</v>
      </c>
      <c r="B8" s="36" t="s">
        <v>4</v>
      </c>
    </row>
    <row r="9" spans="1:2" ht="15">
      <c r="A9" s="1"/>
      <c r="B9" s="1"/>
    </row>
    <row r="10" spans="1:2" ht="15">
      <c r="A10" s="6" t="s">
        <v>5</v>
      </c>
      <c r="B10" s="9"/>
    </row>
    <row r="11" spans="1:2" ht="15">
      <c r="A11" s="10"/>
      <c r="B11" s="11"/>
    </row>
    <row r="12" spans="1:2" ht="15">
      <c r="A12" s="1"/>
      <c r="B12" s="12" t="s">
        <v>6</v>
      </c>
    </row>
    <row r="13" spans="1:2" ht="15">
      <c r="A13" s="1"/>
      <c r="B13" s="1" t="s">
        <v>7</v>
      </c>
    </row>
    <row r="14" spans="1:2" ht="15">
      <c r="A14" s="1"/>
      <c r="B14" s="1" t="s">
        <v>8</v>
      </c>
    </row>
    <row r="15" spans="1:2" ht="15">
      <c r="A15" s="13"/>
      <c r="B15" s="13"/>
    </row>
    <row r="16" spans="1:2" ht="15">
      <c r="A16" s="13"/>
      <c r="B16" s="14" t="s">
        <v>9</v>
      </c>
    </row>
    <row r="17" spans="1:2" ht="15">
      <c r="A17" s="13"/>
      <c r="B17" s="15" t="s">
        <v>10</v>
      </c>
    </row>
    <row r="18" spans="1:2" ht="15">
      <c r="A18" s="13"/>
      <c r="B18" s="15" t="s">
        <v>11</v>
      </c>
    </row>
    <row r="19" spans="1:2" ht="15">
      <c r="A19" s="13"/>
      <c r="B19" s="13" t="s">
        <v>12</v>
      </c>
    </row>
    <row r="20" spans="1:2" ht="15">
      <c r="A20" s="13"/>
      <c r="B20" s="13" t="s">
        <v>13</v>
      </c>
    </row>
    <row r="21" spans="1:2" ht="15">
      <c r="A21" s="13"/>
      <c r="B21" s="13" t="s">
        <v>14</v>
      </c>
    </row>
    <row r="22" spans="1:2" ht="15">
      <c r="A22" s="13"/>
      <c r="B22" s="13"/>
    </row>
    <row r="23" spans="1:2" ht="15">
      <c r="A23" s="13"/>
      <c r="B23" s="14" t="s">
        <v>15</v>
      </c>
    </row>
    <row r="24" spans="1:2" ht="15">
      <c r="A24" s="13"/>
      <c r="B24" s="13" t="s">
        <v>16</v>
      </c>
    </row>
    <row r="25" spans="1:2" ht="15">
      <c r="A25" s="15"/>
      <c r="B25" s="15" t="s">
        <v>17</v>
      </c>
    </row>
    <row r="26" spans="1:2" ht="15">
      <c r="A26" s="15"/>
      <c r="B26" s="15"/>
    </row>
    <row r="27" spans="1:2" ht="15">
      <c r="A27" s="13"/>
      <c r="B27" s="13" t="s">
        <v>18</v>
      </c>
    </row>
    <row r="28" spans="1:2" ht="15">
      <c r="A28" s="13"/>
      <c r="B28" s="13" t="s">
        <v>19</v>
      </c>
    </row>
    <row r="29" spans="1:2" ht="15">
      <c r="A29" s="13"/>
      <c r="B29" s="13"/>
    </row>
    <row r="30" spans="1:2" ht="15">
      <c r="A30" s="13"/>
      <c r="B30" s="8" t="s">
        <v>20</v>
      </c>
    </row>
  </sheetData>
  <hyperlinks>
    <hyperlink ref="B30" r:id="rId1" display="Return to NZ MVR statistics main menu"/>
    <hyperlink ref="B7" location="'Table 1'!A1" display="Total WoF/CoF-A/CoF-B volumes by region"/>
    <hyperlink ref="B8" location="'Table 2'!A1" display="First-Time Wof/Cof-A/Cof-B volumes and results by region"/>
  </hyperlinks>
  <pageMargins left="0.7" right="0.7" top="0.75" bottom="0.75" header="0.3" footer="0.3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E29"/>
  <sheetViews>
    <sheetView workbookViewId="0" topLeftCell="A1">
      <selection pane="topLeft" activeCell="A1" sqref="A1"/>
    </sheetView>
  </sheetViews>
  <sheetFormatPr defaultRowHeight="15"/>
  <cols>
    <col min="1" max="1" width="25.7142857142857" customWidth="1"/>
    <col min="2" max="5" width="12.7142857142857" style="17" customWidth="1"/>
  </cols>
  <sheetData>
    <row r="1" spans="1:5" ht="15">
      <c r="A1" s="57" t="s">
        <v>21</v>
      </c>
      <c r="B1" s="57"/>
      <c r="C1" s="21"/>
      <c r="D1" s="21"/>
      <c r="E1" s="21"/>
    </row>
    <row r="2" spans="1:5" ht="15">
      <c r="A2" s="10"/>
      <c r="B2" s="18"/>
      <c r="C2" s="21"/>
      <c r="D2" s="21"/>
      <c r="E2" s="21"/>
    </row>
    <row r="3" spans="1:5" ht="15">
      <c r="A3" s="16" t="s">
        <v>22</v>
      </c>
      <c r="B3" s="19"/>
      <c r="C3" s="21"/>
      <c r="D3" s="21"/>
      <c r="E3" s="21"/>
    </row>
    <row r="4" spans="1:5" ht="15">
      <c r="A4" s="4" t="s">
        <v>56</v>
      </c>
      <c r="B4" s="20"/>
      <c r="C4" s="21"/>
      <c r="D4" s="21"/>
      <c r="E4" s="21"/>
    </row>
    <row r="5" spans="1:5" ht="15">
      <c r="A5" s="22"/>
      <c r="B5" s="21"/>
      <c r="C5" s="21"/>
      <c r="D5" s="21"/>
      <c r="E5" s="21"/>
    </row>
    <row r="6" spans="1:5" ht="15">
      <c r="A6" s="33" t="s">
        <v>23</v>
      </c>
      <c r="B6" s="50" t="s">
        <v>24</v>
      </c>
      <c r="C6" s="51" t="s">
        <v>25</v>
      </c>
      <c r="D6" s="51" t="s">
        <v>26</v>
      </c>
      <c r="E6" s="52" t="s">
        <v>27</v>
      </c>
    </row>
    <row r="7" spans="1:5" ht="15">
      <c r="A7" s="63" t="s">
        <v>55</v>
      </c>
      <c r="B7" s="64">
        <v>19692</v>
      </c>
      <c r="C7" s="65">
        <v>141</v>
      </c>
      <c r="D7" s="65">
        <v>1361</v>
      </c>
      <c r="E7" s="66">
        <v>21194</v>
      </c>
    </row>
    <row r="8" spans="1:5" ht="15">
      <c r="A8" s="63" t="s">
        <v>54</v>
      </c>
      <c r="B8" s="64">
        <v>165099</v>
      </c>
      <c r="C8" s="65">
        <v>4419</v>
      </c>
      <c r="D8" s="65">
        <v>8827</v>
      </c>
      <c r="E8" s="66">
        <v>178345</v>
      </c>
    </row>
    <row r="9" spans="1:5" ht="15">
      <c r="A9" s="63" t="s">
        <v>53</v>
      </c>
      <c r="B9" s="64">
        <v>53982</v>
      </c>
      <c r="C9" s="65">
        <v>456</v>
      </c>
      <c r="D9" s="65">
        <v>3890</v>
      </c>
      <c r="E9" s="66">
        <v>58328</v>
      </c>
    </row>
    <row r="10" spans="1:5" ht="15">
      <c r="A10" s="63" t="s">
        <v>52</v>
      </c>
      <c r="B10" s="64">
        <v>36729</v>
      </c>
      <c r="C10" s="65">
        <v>480</v>
      </c>
      <c r="D10" s="65">
        <v>2639</v>
      </c>
      <c r="E10" s="66">
        <v>39848</v>
      </c>
    </row>
    <row r="11" spans="1:5" ht="15">
      <c r="A11" s="63" t="s">
        <v>51</v>
      </c>
      <c r="B11" s="64">
        <v>4524</v>
      </c>
      <c r="C11" s="65">
        <v>51</v>
      </c>
      <c r="D11" s="65">
        <v>509</v>
      </c>
      <c r="E11" s="66">
        <v>5084</v>
      </c>
    </row>
    <row r="12" spans="1:5" ht="15">
      <c r="A12" s="63" t="s">
        <v>50</v>
      </c>
      <c r="B12" s="64">
        <v>18951</v>
      </c>
      <c r="C12" s="65">
        <v>179</v>
      </c>
      <c r="D12" s="65">
        <v>1498</v>
      </c>
      <c r="E12" s="66">
        <v>20628</v>
      </c>
    </row>
    <row r="13" spans="1:5" ht="15">
      <c r="A13" s="63" t="s">
        <v>37</v>
      </c>
      <c r="B13" s="64">
        <v>13602</v>
      </c>
      <c r="C13" s="65">
        <v>152</v>
      </c>
      <c r="D13" s="65">
        <v>1110</v>
      </c>
      <c r="E13" s="66">
        <v>14864</v>
      </c>
    </row>
    <row r="14" spans="1:5" ht="15">
      <c r="A14" s="63" t="s">
        <v>49</v>
      </c>
      <c r="B14" s="64">
        <v>28268</v>
      </c>
      <c r="C14" s="65">
        <v>274</v>
      </c>
      <c r="D14" s="65">
        <v>2130</v>
      </c>
      <c r="E14" s="66">
        <v>30672</v>
      </c>
    </row>
    <row r="15" spans="1:5" ht="15">
      <c r="A15" s="63" t="s">
        <v>48</v>
      </c>
      <c r="B15" s="64">
        <v>49027</v>
      </c>
      <c r="C15" s="65">
        <v>1016</v>
      </c>
      <c r="D15" s="65">
        <v>1950</v>
      </c>
      <c r="E15" s="66">
        <v>51993</v>
      </c>
    </row>
    <row r="16" spans="1:5" ht="15">
      <c r="A16" s="63" t="s">
        <v>47</v>
      </c>
      <c r="B16" s="64">
        <v>6231</v>
      </c>
      <c r="C16" s="65">
        <v>77</v>
      </c>
      <c r="D16" s="65">
        <v>480</v>
      </c>
      <c r="E16" s="66">
        <v>6788</v>
      </c>
    </row>
    <row r="17" spans="1:5" ht="15">
      <c r="A17" s="63" t="s">
        <v>46</v>
      </c>
      <c r="B17" s="64">
        <v>14681</v>
      </c>
      <c r="C17" s="65">
        <v>105</v>
      </c>
      <c r="D17" s="65">
        <v>899</v>
      </c>
      <c r="E17" s="66">
        <v>15685</v>
      </c>
    </row>
    <row r="18" spans="1:5" ht="15">
      <c r="A18" s="63" t="s">
        <v>45</v>
      </c>
      <c r="B18" s="64">
        <v>3949</v>
      </c>
      <c r="C18" s="65">
        <v>46</v>
      </c>
      <c r="D18" s="65">
        <v>338</v>
      </c>
      <c r="E18" s="66">
        <v>4333</v>
      </c>
    </row>
    <row r="19" spans="1:5" ht="15">
      <c r="A19" s="63" t="s">
        <v>44</v>
      </c>
      <c r="B19" s="64">
        <v>79016</v>
      </c>
      <c r="C19" s="65">
        <v>2017</v>
      </c>
      <c r="D19" s="65">
        <v>4758</v>
      </c>
      <c r="E19" s="66">
        <v>85791</v>
      </c>
    </row>
    <row r="20" spans="1:5" ht="15">
      <c r="A20" s="63" t="s">
        <v>43</v>
      </c>
      <c r="B20" s="64">
        <v>28137</v>
      </c>
      <c r="C20" s="65">
        <v>874</v>
      </c>
      <c r="D20" s="65">
        <v>1711</v>
      </c>
      <c r="E20" s="66">
        <v>30722</v>
      </c>
    </row>
    <row r="21" spans="1:5" ht="15">
      <c r="A21" s="63" t="s">
        <v>42</v>
      </c>
      <c r="B21" s="64">
        <v>13458</v>
      </c>
      <c r="C21" s="65">
        <v>76</v>
      </c>
      <c r="D21" s="65">
        <v>1076</v>
      </c>
      <c r="E21" s="66">
        <v>14610</v>
      </c>
    </row>
    <row r="22" spans="1:5" ht="15">
      <c r="A22" s="29"/>
      <c r="B22" s="27"/>
      <c r="C22" s="27"/>
      <c r="D22" s="27"/>
      <c r="E22" s="28"/>
    </row>
    <row r="23" spans="1:5" ht="15">
      <c r="A23" s="23" t="s">
        <v>27</v>
      </c>
      <c r="B23" s="43">
        <f>SUM(B7:B22)</f>
        <v>535346</v>
      </c>
      <c r="C23" s="44">
        <f>SUM(C7:C22)</f>
        <v>10363</v>
      </c>
      <c r="D23" s="44">
        <f>SUM(D7:D22)</f>
        <v>33176</v>
      </c>
      <c r="E23" s="45">
        <f>SUM(E7:E22)</f>
        <v>578885</v>
      </c>
    </row>
    <row r="24" spans="1:5" ht="15">
      <c r="A24" s="22"/>
      <c r="B24" s="21"/>
      <c r="C24" s="21"/>
      <c r="D24" s="21"/>
      <c r="E24" s="21"/>
    </row>
    <row r="25" spans="1:5" ht="15">
      <c r="A25" s="25" t="s">
        <v>28</v>
      </c>
      <c r="B25" s="21"/>
      <c r="C25" s="21"/>
      <c r="D25" s="21"/>
      <c r="E25" s="21"/>
    </row>
    <row r="26" spans="1:5" ht="15">
      <c r="A26" s="25" t="s">
        <v>29</v>
      </c>
      <c r="B26" s="21"/>
      <c r="C26" s="21"/>
      <c r="D26" s="21"/>
      <c r="E26" s="21"/>
    </row>
    <row r="27" spans="1:5" ht="15">
      <c r="A27" s="25" t="s">
        <v>30</v>
      </c>
      <c r="B27" s="21"/>
      <c r="C27" s="21"/>
      <c r="D27" s="21"/>
      <c r="E27" s="21"/>
    </row>
    <row r="29" spans="1:1" ht="15">
      <c r="A29" s="35" t="s">
        <v>31</v>
      </c>
    </row>
  </sheetData>
  <mergeCells count="1">
    <mergeCell ref="A1:B1"/>
  </mergeCells>
  <hyperlinks>
    <hyperlink ref="A29" location="Contents!A1" display="Return to Section Main page"/>
  </hyperlinks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R29"/>
  <sheetViews>
    <sheetView workbookViewId="0" topLeftCell="A1">
      <selection pane="topLeft" activeCell="A1" sqref="A1"/>
    </sheetView>
  </sheetViews>
  <sheetFormatPr defaultRowHeight="15"/>
  <cols>
    <col min="1" max="1" width="26.7142857142857" customWidth="1"/>
    <col min="2" max="10" width="8.71428571428571" customWidth="1"/>
    <col min="11" max="11" width="4.71428571428571" customWidth="1"/>
    <col min="12" max="12" width="26.7142857142857" customWidth="1"/>
    <col min="13" max="18" width="8.71428571428571" customWidth="1"/>
  </cols>
  <sheetData>
    <row r="1" spans="1:1" ht="15">
      <c r="A1" s="4" t="s">
        <v>32</v>
      </c>
    </row>
    <row r="2" spans="1:1" ht="15">
      <c r="A2" s="1"/>
    </row>
    <row r="3" spans="1:1" ht="15">
      <c r="A3" s="16" t="s">
        <v>4</v>
      </c>
    </row>
    <row r="4" spans="1:1" ht="15">
      <c r="A4" s="4" t="s">
        <v>56</v>
      </c>
    </row>
    <row r="5" spans="1:1" ht="15">
      <c r="A5" s="4"/>
    </row>
    <row r="6" spans="1:18" ht="15">
      <c r="A6" s="58" t="s">
        <v>23</v>
      </c>
      <c r="B6" s="62" t="s">
        <v>24</v>
      </c>
      <c r="C6" s="62"/>
      <c r="D6" s="61"/>
      <c r="E6" s="60" t="s">
        <v>33</v>
      </c>
      <c r="F6" s="62"/>
      <c r="G6" s="61"/>
      <c r="H6" s="60" t="s">
        <v>34</v>
      </c>
      <c r="I6" s="62"/>
      <c r="J6" s="61"/>
      <c r="L6" s="58" t="s">
        <v>23</v>
      </c>
      <c r="M6" s="60" t="s">
        <v>24</v>
      </c>
      <c r="N6" s="61"/>
      <c r="O6" s="60" t="s">
        <v>33</v>
      </c>
      <c r="P6" s="61"/>
      <c r="Q6" s="60" t="s">
        <v>34</v>
      </c>
      <c r="R6" s="61"/>
    </row>
    <row r="7" spans="1:18" ht="15">
      <c r="A7" s="59"/>
      <c r="B7" s="37" t="s">
        <v>35</v>
      </c>
      <c r="C7" s="37" t="s">
        <v>36</v>
      </c>
      <c r="D7" s="38" t="s">
        <v>27</v>
      </c>
      <c r="E7" s="39" t="s">
        <v>38</v>
      </c>
      <c r="F7" s="37" t="s">
        <v>39</v>
      </c>
      <c r="G7" s="38" t="s">
        <v>27</v>
      </c>
      <c r="H7" s="39" t="s">
        <v>38</v>
      </c>
      <c r="I7" s="37" t="s">
        <v>39</v>
      </c>
      <c r="J7" s="38" t="s">
        <v>27</v>
      </c>
      <c r="L7" s="59"/>
      <c r="M7" s="53" t="s">
        <v>40</v>
      </c>
      <c r="N7" s="37" t="s">
        <v>41</v>
      </c>
      <c r="O7" s="53" t="s">
        <v>40</v>
      </c>
      <c r="P7" s="37" t="s">
        <v>41</v>
      </c>
      <c r="Q7" s="53" t="s">
        <v>40</v>
      </c>
      <c r="R7" s="40" t="s">
        <v>41</v>
      </c>
    </row>
    <row r="8" spans="1:18" ht="15">
      <c r="A8" s="63" t="s">
        <v>55</v>
      </c>
      <c r="B8" s="64">
        <v>5883</v>
      </c>
      <c r="C8" s="65">
        <v>7956</v>
      </c>
      <c r="D8" s="66">
        <v>13839</v>
      </c>
      <c r="E8" s="64">
        <v>22</v>
      </c>
      <c r="F8" s="65">
        <v>92</v>
      </c>
      <c r="G8" s="66">
        <v>114</v>
      </c>
      <c r="H8" s="64">
        <v>365</v>
      </c>
      <c r="I8" s="65">
        <v>633</v>
      </c>
      <c r="J8" s="66">
        <v>998</v>
      </c>
      <c r="L8" s="63" t="s">
        <v>55</v>
      </c>
      <c r="M8" s="67">
        <v>0.42510296986776502</v>
      </c>
      <c r="N8" s="68">
        <v>0.57489703013223503</v>
      </c>
      <c r="O8" s="67">
        <v>0.19298245614035089</v>
      </c>
      <c r="P8" s="68">
        <v>0.80701754385964908</v>
      </c>
      <c r="Q8" s="67">
        <v>0.36573146292585168</v>
      </c>
      <c r="R8" s="68">
        <v>0.63426853707414832</v>
      </c>
    </row>
    <row r="9" spans="1:18" ht="15">
      <c r="A9" s="63" t="s">
        <v>54</v>
      </c>
      <c r="B9" s="64">
        <v>45849</v>
      </c>
      <c r="C9" s="65">
        <v>74434</v>
      </c>
      <c r="D9" s="66">
        <v>120283</v>
      </c>
      <c r="E9" s="64">
        <v>771</v>
      </c>
      <c r="F9" s="65">
        <v>2760</v>
      </c>
      <c r="G9" s="66">
        <v>3531</v>
      </c>
      <c r="H9" s="64">
        <v>1664</v>
      </c>
      <c r="I9" s="65">
        <v>5558</v>
      </c>
      <c r="J9" s="66">
        <v>7222</v>
      </c>
      <c r="L9" s="63" t="s">
        <v>54</v>
      </c>
      <c r="M9" s="67">
        <v>0.38117605979232322</v>
      </c>
      <c r="N9" s="68">
        <v>0.61882394020767695</v>
      </c>
      <c r="O9" s="67">
        <v>0.2183517417162277</v>
      </c>
      <c r="P9" s="68">
        <v>0.78164825828377227</v>
      </c>
      <c r="Q9" s="67">
        <v>0.23040708944890609</v>
      </c>
      <c r="R9" s="68">
        <v>0.76959291055109391</v>
      </c>
    </row>
    <row r="10" spans="1:18" ht="15">
      <c r="A10" s="63" t="s">
        <v>53</v>
      </c>
      <c r="B10" s="64">
        <v>17787</v>
      </c>
      <c r="C10" s="65">
        <v>19560</v>
      </c>
      <c r="D10" s="66">
        <v>37347</v>
      </c>
      <c r="E10" s="64">
        <v>95</v>
      </c>
      <c r="F10" s="65">
        <v>264</v>
      </c>
      <c r="G10" s="66">
        <v>359</v>
      </c>
      <c r="H10" s="64">
        <v>933</v>
      </c>
      <c r="I10" s="65">
        <v>2023</v>
      </c>
      <c r="J10" s="66">
        <v>2956</v>
      </c>
      <c r="L10" s="63" t="s">
        <v>53</v>
      </c>
      <c r="M10" s="67">
        <v>0.4762631536669612</v>
      </c>
      <c r="N10" s="68">
        <v>0.52373684633303885</v>
      </c>
      <c r="O10" s="67">
        <v>0.26462395543175488</v>
      </c>
      <c r="P10" s="68">
        <v>0.73537604456824512</v>
      </c>
      <c r="Q10" s="67">
        <v>0.31562922868741539</v>
      </c>
      <c r="R10" s="68">
        <v>0.68437077131258461</v>
      </c>
    </row>
    <row r="11" spans="1:18" ht="15">
      <c r="A11" s="63" t="s">
        <v>52</v>
      </c>
      <c r="B11" s="64">
        <v>12093</v>
      </c>
      <c r="C11" s="65">
        <v>13357</v>
      </c>
      <c r="D11" s="66">
        <v>25450</v>
      </c>
      <c r="E11" s="64">
        <v>127</v>
      </c>
      <c r="F11" s="65">
        <v>226</v>
      </c>
      <c r="G11" s="66">
        <v>353</v>
      </c>
      <c r="H11" s="64">
        <v>546</v>
      </c>
      <c r="I11" s="65">
        <v>1539</v>
      </c>
      <c r="J11" s="66">
        <v>2085</v>
      </c>
      <c r="L11" s="63" t="s">
        <v>52</v>
      </c>
      <c r="M11" s="67">
        <v>0.47516699410609042</v>
      </c>
      <c r="N11" s="68">
        <v>0.52483300589390958</v>
      </c>
      <c r="O11" s="67">
        <v>0.35977337110481589</v>
      </c>
      <c r="P11" s="68">
        <v>0.64022662889518411</v>
      </c>
      <c r="Q11" s="67">
        <v>0.26187050359712227</v>
      </c>
      <c r="R11" s="68">
        <v>0.73812949640287773</v>
      </c>
    </row>
    <row r="12" spans="1:18" ht="15">
      <c r="A12" s="63" t="s">
        <v>51</v>
      </c>
      <c r="B12" s="64">
        <v>1396</v>
      </c>
      <c r="C12" s="65">
        <v>1936</v>
      </c>
      <c r="D12" s="66">
        <v>3332</v>
      </c>
      <c r="E12" s="64">
        <v>13</v>
      </c>
      <c r="F12" s="65">
        <v>25</v>
      </c>
      <c r="G12" s="66">
        <v>38</v>
      </c>
      <c r="H12" s="64">
        <v>105</v>
      </c>
      <c r="I12" s="65">
        <v>297</v>
      </c>
      <c r="J12" s="66">
        <v>402</v>
      </c>
      <c r="L12" s="63" t="s">
        <v>51</v>
      </c>
      <c r="M12" s="67">
        <v>0.4189675870348139</v>
      </c>
      <c r="N12" s="68">
        <v>0.58103241296518604</v>
      </c>
      <c r="O12" s="67">
        <v>0.34210526315789469</v>
      </c>
      <c r="P12" s="68">
        <v>0.65789473684210531</v>
      </c>
      <c r="Q12" s="67">
        <v>0.26119402985074619</v>
      </c>
      <c r="R12" s="68">
        <v>0.73880597014925375</v>
      </c>
    </row>
    <row r="13" spans="1:18" ht="15">
      <c r="A13" s="63" t="s">
        <v>50</v>
      </c>
      <c r="B13" s="64">
        <v>5764</v>
      </c>
      <c r="C13" s="65">
        <v>7617</v>
      </c>
      <c r="D13" s="66">
        <v>13381</v>
      </c>
      <c r="E13" s="64">
        <v>25</v>
      </c>
      <c r="F13" s="65">
        <v>130</v>
      </c>
      <c r="G13" s="66">
        <v>155</v>
      </c>
      <c r="H13" s="64">
        <v>279</v>
      </c>
      <c r="I13" s="65">
        <v>917</v>
      </c>
      <c r="J13" s="66">
        <v>1196</v>
      </c>
      <c r="L13" s="63" t="s">
        <v>50</v>
      </c>
      <c r="M13" s="67">
        <v>0.43076003288244519</v>
      </c>
      <c r="N13" s="68">
        <v>0.56923996711755476</v>
      </c>
      <c r="O13" s="67">
        <v>0.16129032258064521</v>
      </c>
      <c r="P13" s="68">
        <v>0.83870967741935487</v>
      </c>
      <c r="Q13" s="67">
        <v>0.23327759197324421</v>
      </c>
      <c r="R13" s="68">
        <v>0.76672240802675584</v>
      </c>
    </row>
    <row r="14" spans="1:18" ht="15">
      <c r="A14" s="63" t="s">
        <v>37</v>
      </c>
      <c r="B14" s="64">
        <v>3719</v>
      </c>
      <c r="C14" s="65">
        <v>6234</v>
      </c>
      <c r="D14" s="66">
        <v>9953</v>
      </c>
      <c r="E14" s="64">
        <v>16</v>
      </c>
      <c r="F14" s="65">
        <v>120</v>
      </c>
      <c r="G14" s="66">
        <v>136</v>
      </c>
      <c r="H14" s="64">
        <v>228</v>
      </c>
      <c r="I14" s="65">
        <v>670</v>
      </c>
      <c r="J14" s="66">
        <v>898</v>
      </c>
      <c r="L14" s="63" t="s">
        <v>37</v>
      </c>
      <c r="M14" s="67">
        <v>0.37365618406510598</v>
      </c>
      <c r="N14" s="68">
        <v>0.62634381593489397</v>
      </c>
      <c r="O14" s="67">
        <v>0.1176470588235294</v>
      </c>
      <c r="P14" s="68">
        <v>0.88235294117647056</v>
      </c>
      <c r="Q14" s="67">
        <v>0.25389755011135862</v>
      </c>
      <c r="R14" s="68">
        <v>0.74610244988864138</v>
      </c>
    </row>
    <row r="15" spans="1:18" ht="15">
      <c r="A15" s="63" t="s">
        <v>49</v>
      </c>
      <c r="B15" s="64">
        <v>7515</v>
      </c>
      <c r="C15" s="65">
        <v>12639</v>
      </c>
      <c r="D15" s="66">
        <v>20154</v>
      </c>
      <c r="E15" s="64">
        <v>33</v>
      </c>
      <c r="F15" s="65">
        <v>194</v>
      </c>
      <c r="G15" s="66">
        <v>227</v>
      </c>
      <c r="H15" s="64">
        <v>369</v>
      </c>
      <c r="I15" s="65">
        <v>1412</v>
      </c>
      <c r="J15" s="66">
        <v>1781</v>
      </c>
      <c r="L15" s="63" t="s">
        <v>49</v>
      </c>
      <c r="M15" s="67">
        <v>0.37287883298600782</v>
      </c>
      <c r="N15" s="68">
        <v>0.62712116701399223</v>
      </c>
      <c r="O15" s="67">
        <v>0.14537444933920701</v>
      </c>
      <c r="P15" s="68">
        <v>0.85462555066079293</v>
      </c>
      <c r="Q15" s="67">
        <v>0.20718697361033131</v>
      </c>
      <c r="R15" s="68">
        <v>0.79281302638966877</v>
      </c>
    </row>
    <row r="16" spans="1:18" ht="15">
      <c r="A16" s="63" t="s">
        <v>48</v>
      </c>
      <c r="B16" s="64">
        <v>15005</v>
      </c>
      <c r="C16" s="65">
        <v>19686</v>
      </c>
      <c r="D16" s="66">
        <v>34691</v>
      </c>
      <c r="E16" s="64">
        <v>165</v>
      </c>
      <c r="F16" s="65">
        <v>685</v>
      </c>
      <c r="G16" s="66">
        <v>850</v>
      </c>
      <c r="H16" s="64">
        <v>372</v>
      </c>
      <c r="I16" s="65">
        <v>1216</v>
      </c>
      <c r="J16" s="66">
        <v>1588</v>
      </c>
      <c r="L16" s="63" t="s">
        <v>48</v>
      </c>
      <c r="M16" s="67">
        <v>0.4325329336139056</v>
      </c>
      <c r="N16" s="68">
        <v>0.56746706638609434</v>
      </c>
      <c r="O16" s="67">
        <v>0.19411764705882351</v>
      </c>
      <c r="P16" s="68">
        <v>0.80588235294117649</v>
      </c>
      <c r="Q16" s="67">
        <v>0.23425692695214109</v>
      </c>
      <c r="R16" s="68">
        <v>0.76574307304785894</v>
      </c>
    </row>
    <row r="17" spans="1:18" ht="15">
      <c r="A17" s="63" t="s">
        <v>47</v>
      </c>
      <c r="B17" s="64">
        <v>1415</v>
      </c>
      <c r="C17" s="65">
        <v>3495</v>
      </c>
      <c r="D17" s="66">
        <v>4910</v>
      </c>
      <c r="E17" s="64">
        <v>9</v>
      </c>
      <c r="F17" s="65">
        <v>54</v>
      </c>
      <c r="G17" s="66">
        <v>63</v>
      </c>
      <c r="H17" s="64">
        <v>72</v>
      </c>
      <c r="I17" s="65">
        <v>349</v>
      </c>
      <c r="J17" s="66">
        <v>421</v>
      </c>
      <c r="L17" s="63" t="s">
        <v>47</v>
      </c>
      <c r="M17" s="67">
        <v>0.28818737270875772</v>
      </c>
      <c r="N17" s="68">
        <v>0.71181262729124239</v>
      </c>
      <c r="O17" s="67">
        <v>0.14285714285714279</v>
      </c>
      <c r="P17" s="68">
        <v>0.8571428571428571</v>
      </c>
      <c r="Q17" s="67">
        <v>0.17102137767220901</v>
      </c>
      <c r="R17" s="68">
        <v>0.82897862232779096</v>
      </c>
    </row>
    <row r="18" spans="1:18" ht="15">
      <c r="A18" s="63" t="s">
        <v>46</v>
      </c>
      <c r="B18" s="64">
        <v>3987</v>
      </c>
      <c r="C18" s="65">
        <v>6676</v>
      </c>
      <c r="D18" s="66">
        <v>10663</v>
      </c>
      <c r="E18" s="64">
        <v>18</v>
      </c>
      <c r="F18" s="65">
        <v>65</v>
      </c>
      <c r="G18" s="66">
        <v>83</v>
      </c>
      <c r="H18" s="64">
        <v>175</v>
      </c>
      <c r="I18" s="65">
        <v>554</v>
      </c>
      <c r="J18" s="66">
        <v>729</v>
      </c>
      <c r="L18" s="63" t="s">
        <v>46</v>
      </c>
      <c r="M18" s="67">
        <v>0.37390978148738629</v>
      </c>
      <c r="N18" s="68">
        <v>0.62609021851261371</v>
      </c>
      <c r="O18" s="67">
        <v>0.2168674698795181</v>
      </c>
      <c r="P18" s="68">
        <v>0.7831325301204819</v>
      </c>
      <c r="Q18" s="67">
        <v>0.24005486968449929</v>
      </c>
      <c r="R18" s="68">
        <v>0.75994513031550071</v>
      </c>
    </row>
    <row r="19" spans="1:18" ht="15">
      <c r="A19" s="63" t="s">
        <v>45</v>
      </c>
      <c r="B19" s="64">
        <v>1145</v>
      </c>
      <c r="C19" s="65">
        <v>1732</v>
      </c>
      <c r="D19" s="66">
        <v>2877</v>
      </c>
      <c r="E19" s="64">
        <v>6</v>
      </c>
      <c r="F19" s="65">
        <v>35</v>
      </c>
      <c r="G19" s="66">
        <v>41</v>
      </c>
      <c r="H19" s="64">
        <v>64</v>
      </c>
      <c r="I19" s="65">
        <v>214</v>
      </c>
      <c r="J19" s="66">
        <v>278</v>
      </c>
      <c r="L19" s="63" t="s">
        <v>45</v>
      </c>
      <c r="M19" s="67">
        <v>0.39798401112269732</v>
      </c>
      <c r="N19" s="68">
        <v>0.60201598887730279</v>
      </c>
      <c r="O19" s="67">
        <v>0.14634146341463411</v>
      </c>
      <c r="P19" s="68">
        <v>0.85365853658536583</v>
      </c>
      <c r="Q19" s="67">
        <v>0.23021582733812951</v>
      </c>
      <c r="R19" s="68">
        <v>0.76978417266187049</v>
      </c>
    </row>
    <row r="20" spans="1:18" ht="15">
      <c r="A20" s="63" t="s">
        <v>44</v>
      </c>
      <c r="B20" s="64">
        <v>21353</v>
      </c>
      <c r="C20" s="65">
        <v>36160</v>
      </c>
      <c r="D20" s="66">
        <v>57513</v>
      </c>
      <c r="E20" s="64">
        <v>268</v>
      </c>
      <c r="F20" s="65">
        <v>1439</v>
      </c>
      <c r="G20" s="66">
        <v>1707</v>
      </c>
      <c r="H20" s="64">
        <v>754</v>
      </c>
      <c r="I20" s="65">
        <v>3278</v>
      </c>
      <c r="J20" s="66">
        <v>4032</v>
      </c>
      <c r="L20" s="63" t="s">
        <v>44</v>
      </c>
      <c r="M20" s="67">
        <v>0.37127258185105982</v>
      </c>
      <c r="N20" s="68">
        <v>0.62872741814894029</v>
      </c>
      <c r="O20" s="67">
        <v>0.15700058582308141</v>
      </c>
      <c r="P20" s="68">
        <v>0.8429994141769187</v>
      </c>
      <c r="Q20" s="67">
        <v>0.18700396825396831</v>
      </c>
      <c r="R20" s="68">
        <v>0.81299603174603174</v>
      </c>
    </row>
    <row r="21" spans="1:18" ht="15">
      <c r="A21" s="63" t="s">
        <v>43</v>
      </c>
      <c r="B21" s="64">
        <v>8517</v>
      </c>
      <c r="C21" s="65">
        <v>11279</v>
      </c>
      <c r="D21" s="66">
        <v>19796</v>
      </c>
      <c r="E21" s="64">
        <v>119</v>
      </c>
      <c r="F21" s="65">
        <v>615</v>
      </c>
      <c r="G21" s="66">
        <v>734</v>
      </c>
      <c r="H21" s="64">
        <v>263</v>
      </c>
      <c r="I21" s="65">
        <v>1183</v>
      </c>
      <c r="J21" s="66">
        <v>1446</v>
      </c>
      <c r="L21" s="63" t="s">
        <v>43</v>
      </c>
      <c r="M21" s="67">
        <v>0.43023843200646589</v>
      </c>
      <c r="N21" s="68">
        <v>0.56976156799353406</v>
      </c>
      <c r="O21" s="67">
        <v>0.16212534059945499</v>
      </c>
      <c r="P21" s="68">
        <v>0.83787465940054484</v>
      </c>
      <c r="Q21" s="67">
        <v>0.181881051175657</v>
      </c>
      <c r="R21" s="68">
        <v>0.818118948824343</v>
      </c>
    </row>
    <row r="22" spans="1:18" ht="15">
      <c r="A22" s="63" t="s">
        <v>42</v>
      </c>
      <c r="B22" s="64">
        <v>3993</v>
      </c>
      <c r="C22" s="65">
        <v>5584</v>
      </c>
      <c r="D22" s="66">
        <v>9577</v>
      </c>
      <c r="E22" s="64">
        <v>10</v>
      </c>
      <c r="F22" s="65">
        <v>52</v>
      </c>
      <c r="G22" s="66">
        <v>62</v>
      </c>
      <c r="H22" s="64">
        <v>173</v>
      </c>
      <c r="I22" s="65">
        <v>750</v>
      </c>
      <c r="J22" s="66">
        <v>923</v>
      </c>
      <c r="L22" s="63" t="s">
        <v>42</v>
      </c>
      <c r="M22" s="67">
        <v>0.41693641014931609</v>
      </c>
      <c r="N22" s="68">
        <v>0.58306358985068385</v>
      </c>
      <c r="O22" s="67">
        <v>0.16129032258064521</v>
      </c>
      <c r="P22" s="68">
        <v>0.83870967741935487</v>
      </c>
      <c r="Q22" s="67">
        <v>0.1874322860238353</v>
      </c>
      <c r="R22" s="68">
        <v>0.81256771397616478</v>
      </c>
    </row>
    <row r="23" spans="1:18" ht="15">
      <c r="A23" s="29"/>
      <c r="B23" s="30"/>
      <c r="C23" s="30"/>
      <c r="D23" s="30"/>
      <c r="E23" s="30"/>
      <c r="F23" s="30"/>
      <c r="G23" s="30"/>
      <c r="H23" s="30"/>
      <c r="I23" s="30"/>
      <c r="J23" s="26"/>
      <c r="L23" s="29"/>
      <c r="M23" s="54"/>
      <c r="N23" s="31"/>
      <c r="O23" s="54"/>
      <c r="P23" s="31"/>
      <c r="Q23" s="54"/>
      <c r="R23" s="32"/>
    </row>
    <row r="24" spans="1:18" ht="15">
      <c r="A24" s="23" t="s">
        <v>27</v>
      </c>
      <c r="B24" s="43">
        <f>SUM(B8:B23)</f>
        <v>155421</v>
      </c>
      <c r="C24" s="44">
        <f>SUM(C8:C23)</f>
        <v>228345</v>
      </c>
      <c r="D24" s="44">
        <f>SUM(D8:D23)</f>
        <v>383766</v>
      </c>
      <c r="E24" s="44">
        <f>SUM(E8:E23)</f>
        <v>1697</v>
      </c>
      <c r="F24" s="44">
        <f>SUM(F8:F23)</f>
        <v>6756</v>
      </c>
      <c r="G24" s="44">
        <f>SUM(G8:G23)</f>
        <v>8453</v>
      </c>
      <c r="H24" s="44">
        <f>SUM(H8:H23)</f>
        <v>6362</v>
      </c>
      <c r="I24" s="44">
        <f>SUM(I8:I23)</f>
        <v>20593</v>
      </c>
      <c r="J24" s="45">
        <f>SUM(J8:J23)</f>
        <v>26955</v>
      </c>
      <c r="L24" s="23" t="s">
        <v>27</v>
      </c>
      <c r="M24" s="47">
        <f>B24/D24</f>
        <v>0.40498897765826053</v>
      </c>
      <c r="N24" s="48">
        <f>C24/D24</f>
        <v>0.59501102234173953</v>
      </c>
      <c r="O24" s="49">
        <f>E24/G24</f>
        <v>0.20075712764698925</v>
      </c>
      <c r="P24" s="48">
        <f>F24/G24</f>
        <v>0.79924287235301072</v>
      </c>
      <c r="Q24" s="49">
        <f>H24/J24</f>
        <v>0.23602300129846041</v>
      </c>
      <c r="R24" s="48">
        <f>I24/J24</f>
        <v>0.76397699870153957</v>
      </c>
    </row>
    <row r="26" spans="1:1" ht="15">
      <c r="A26" s="25" t="s">
        <v>29</v>
      </c>
    </row>
    <row r="27" spans="1:1" ht="15">
      <c r="A27" s="25" t="s">
        <v>30</v>
      </c>
    </row>
    <row r="29" spans="1:1" ht="15">
      <c r="A29" s="35" t="s">
        <v>31</v>
      </c>
    </row>
  </sheetData>
  <mergeCells count="8">
    <mergeCell ref="A6:A7"/>
    <mergeCell ref="M6:N6"/>
    <mergeCell ref="O6:P6"/>
    <mergeCell ref="Q6:R6"/>
    <mergeCell ref="L6:L7"/>
    <mergeCell ref="B6:D6"/>
    <mergeCell ref="E6:G6"/>
    <mergeCell ref="H6:J6"/>
  </mergeCells>
  <hyperlinks>
    <hyperlink ref="A29" location="Contents!A1" display="Return to Section Main page"/>
  </hyperlinks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Table 1</vt:lpstr>
      <vt:lpstr>Table 2</vt:lpstr>
    </vt:vector>
  </TitlesOfParts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Marianne Chilcott (admin account)</cp:lastModifiedBy>
  <dcterms:created xsi:type="dcterms:W3CDTF">2014-04-30T10:51:23Z</dcterms:created>
  <dcterms:modified xsi:type="dcterms:W3CDTF">2020-09-15T02:23:47Z</dcterms:modified>
  <cp:category/>
</cp:coreProperties>
</file>