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24E0E0C7-3807-470A-95F2-107065C36F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able 1" sheetId="2" r:id="rId2"/>
    <sheet name="Tabl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J24" i="3"/>
  <c r="Q24" i="3" s="1"/>
  <c r="I24" i="3"/>
  <c r="R24" i="3" s="1"/>
  <c r="H24" i="3"/>
  <c r="G24" i="3"/>
  <c r="F24" i="3"/>
  <c r="P24" i="3" s="1"/>
  <c r="E24" i="3"/>
  <c r="O24" i="3" s="1"/>
  <c r="D24" i="3"/>
  <c r="C24" i="3"/>
  <c r="N24" i="3" s="1"/>
  <c r="B24" i="3"/>
  <c r="M24" i="3" s="1"/>
  <c r="D23" i="2"/>
  <c r="C23" i="2"/>
  <c r="B23" i="2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<sst xmlns="http://schemas.openxmlformats.org/spreadsheetml/2006/main" count="111" uniqueCount="57">
  <si>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</si>
  <si>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</si>
  <si>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</si>
  <si>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</si>
  <si>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</si>
  <si>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</si>
  <si>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</si>
  <si>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</si>
  <si>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</si>
  <si>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</si>
  <si>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</si>
  <si>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</si>
  <si>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</si>
  <si>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</si>
  <si>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</si>
  <si>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</si>
  <si>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</si>
  <si>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</si>
  <si>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</si>
  <si>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</si>
  <si>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</si>
  <si>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</si>
  <si>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</si>
  <si>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</si>
  <si>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</si>
  <si>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</si>
  <si>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</si>
  <si>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</si>
  <si>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</si>
  <si>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</si>
  <si>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</si>
  <si>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</si>
  <si>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</si>
  <si>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</si>
  <si>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</si>
  <si>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</si>
  <si>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</si>
  <si>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</si>
  <si>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</si>
  <si>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</si>
  <si>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</si>
  <si>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</si>
  <si>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</si>
  <si>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</si>
  <si>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</si>
  <si>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</si>
  <si>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Nelson Region</t>
  </si>
  <si>
    <t>Marlborough Region</t>
  </si>
  <si>
    <t>Wellington Region</t>
  </si>
  <si>
    <t>Manawatu-Whanganui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</si>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</sst>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7" fillId="0" borderId="9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0" xfId="0" applyFont="1"/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5" fillId="0" borderId="6" xfId="0" applyFont="1" applyBorder="1"/>
    <xf numFmtId="3" fontId="15" fillId="0" borderId="7" xfId="0" applyNumberFormat="1" applyFont="1" applyBorder="1" applyAlignment="1">
      <alignment horizontal="center"/>
    </xf>
    <xf numFmtId="9" fontId="15" fillId="0" borderId="7" xfId="0" applyNumberFormat="1" applyFont="1" applyBorder="1"/>
    <xf numFmtId="9" fontId="15" fillId="0" borderId="3" xfId="0" applyNumberFormat="1" applyFont="1" applyBorder="1"/>
    <xf numFmtId="0" fontId="15" fillId="0" borderId="1" xfId="0" applyFont="1" applyBorder="1" applyAlignment="1">
      <alignment horizontal="left"/>
    </xf>
    <xf numFmtId="0" fontId="18" fillId="0" borderId="0" xfId="1"/>
    <xf numFmtId="0" fontId="18" fillId="0" borderId="0" xfId="1" applyNumberFormat="1" applyFill="1" applyBorder="1" applyAlignment="1" applyProtection="1"/>
    <xf numFmtId="0" fontId="16" fillId="0" borderId="4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0" fontId="16" fillId="0" borderId="8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3" fontId="15" fillId="0" borderId="8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9" fontId="15" fillId="0" borderId="8" xfId="0" applyNumberFormat="1" applyFont="1" applyBorder="1" applyAlignment="1">
      <alignment horizontal="right"/>
    </xf>
    <xf numFmtId="9" fontId="15" fillId="0" borderId="5" xfId="0" applyNumberFormat="1" applyFont="1" applyBorder="1" applyAlignment="1">
      <alignment horizontal="right"/>
    </xf>
    <xf numFmtId="9" fontId="15" fillId="0" borderId="4" xfId="0" applyNumberFormat="1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6" fillId="0" borderId="6" xfId="0" applyNumberFormat="1" applyFont="1" applyFill="1" applyBorder="1" applyAlignment="1" applyProtection="1">
      <alignment horizontal="right" vertical="center"/>
    </xf>
    <xf numFmtId="9" fontId="15" fillId="0" borderId="0" xfId="0" applyNumberFormat="1" applyFont="1" applyBorder="1"/>
    <xf numFmtId="0" fontId="12" fillId="0" borderId="0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wrapText="1"/>
    </xf>
    <xf numFmtId="3" fontId="15" fillId="0" borderId="6" xfId="0" applyNumberFormat="1" applyFont="1" applyFill="1" applyBorder="1" applyAlignment="1" applyProtection="1">
      <alignment horizontal="right" wrapText="1"/>
    </xf>
    <xf numFmtId="3" fontId="15" fillId="0" borderId="7" xfId="0" applyNumberFormat="1" applyFont="1" applyFill="1" applyBorder="1" applyAlignment="1" applyProtection="1">
      <alignment horizontal="right" wrapText="1"/>
    </xf>
    <xf numFmtId="3" fontId="15" fillId="0" borderId="5" xfId="0" applyNumberFormat="1" applyFont="1" applyFill="1" applyBorder="1" applyAlignment="1" applyProtection="1">
      <alignment horizontal="right" wrapText="1"/>
    </xf>
    <xf numFmtId="9" fontId="15" fillId="0" borderId="8" xfId="0" applyNumberFormat="1" applyFont="1" applyFill="1" applyBorder="1" applyAlignment="1" applyProtection="1">
      <alignment horizontal="right" wrapText="1"/>
    </xf>
    <xf numFmtId="9" fontId="15" fillId="0" borderId="5" xfId="0" applyNumberFormat="1" applyFont="1" applyFill="1" applyBorder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/>
  </sheetViews>
  <sheetFormatPr defaultRowHeight="15" x14ac:dyDescent="0.25"/>
  <sheetData>
    <row r="1" spans="1:2" ht="31.5" x14ac:dyDescent="0.5">
      <c r="A1" s="8" t="s">
        <v>0</v>
      </c>
      <c r="B1" s="9"/>
    </row>
    <row r="2" spans="1:2" x14ac:dyDescent="0.25">
      <c r="A2" s="56" t="s">
        <v>56</v>
      </c>
    </row>
    <row r="3" spans="1:2" ht="15.75" x14ac:dyDescent="0.25">
      <c r="A3" s="11" t="s">
        <v>1</v>
      </c>
      <c r="B3" s="9"/>
    </row>
    <row r="4" spans="1:2" ht="15.75" x14ac:dyDescent="0.25">
      <c r="A4" s="9"/>
      <c r="B4" s="9"/>
    </row>
    <row r="5" spans="1:2" ht="15.75" x14ac:dyDescent="0.25">
      <c r="A5" s="12" t="s">
        <v>2</v>
      </c>
      <c r="B5" s="9"/>
    </row>
    <row r="6" spans="1:2" x14ac:dyDescent="0.25">
      <c r="A6" s="12"/>
      <c r="B6" s="7"/>
    </row>
    <row r="7" spans="1:2" x14ac:dyDescent="0.25">
      <c r="A7" s="13">
        <v>1</v>
      </c>
      <c r="B7" s="40" t="s">
        <v>3</v>
      </c>
    </row>
    <row r="8" spans="1:2" x14ac:dyDescent="0.25">
      <c r="A8" s="13">
        <v>2</v>
      </c>
      <c r="B8" s="40" t="s">
        <v>4</v>
      </c>
    </row>
    <row r="9" spans="1:2" x14ac:dyDescent="0.25">
      <c r="A9" s="7"/>
      <c r="B9" s="7"/>
    </row>
    <row r="10" spans="1:2" x14ac:dyDescent="0.25">
      <c r="A10" s="12" t="s">
        <v>5</v>
      </c>
      <c r="B10" s="15"/>
    </row>
    <row r="11" spans="1:2" x14ac:dyDescent="0.25">
      <c r="A11" s="16"/>
      <c r="B11" s="17"/>
    </row>
    <row r="12" spans="1:2" x14ac:dyDescent="0.25">
      <c r="A12" s="7"/>
      <c r="B12" s="18" t="s">
        <v>6</v>
      </c>
    </row>
    <row r="13" spans="1:2" x14ac:dyDescent="0.25">
      <c r="A13" s="7"/>
      <c r="B13" s="7" t="s">
        <v>7</v>
      </c>
    </row>
    <row r="14" spans="1:2" x14ac:dyDescent="0.25">
      <c r="A14" s="7"/>
      <c r="B14" s="7" t="s">
        <v>8</v>
      </c>
    </row>
    <row r="15" spans="1:2" x14ac:dyDescent="0.25">
      <c r="A15" s="19"/>
      <c r="B15" s="19"/>
    </row>
    <row r="16" spans="1:2" x14ac:dyDescent="0.25">
      <c r="A16" s="19"/>
      <c r="B16" s="20" t="s">
        <v>9</v>
      </c>
    </row>
    <row r="17" spans="1:2" x14ac:dyDescent="0.25">
      <c r="A17" s="19"/>
      <c r="B17" s="21" t="s">
        <v>10</v>
      </c>
    </row>
    <row r="18" spans="1:2" x14ac:dyDescent="0.25">
      <c r="A18" s="19"/>
      <c r="B18" s="21" t="s">
        <v>11</v>
      </c>
    </row>
    <row r="19" spans="1:2" x14ac:dyDescent="0.25">
      <c r="A19" s="19"/>
      <c r="B19" s="19" t="s">
        <v>12</v>
      </c>
    </row>
    <row r="20" spans="1:2" x14ac:dyDescent="0.25">
      <c r="A20" s="19"/>
      <c r="B20" s="19" t="s">
        <v>13</v>
      </c>
    </row>
    <row r="21" spans="1:2" x14ac:dyDescent="0.25">
      <c r="A21" s="19"/>
      <c r="B21" s="19" t="s">
        <v>14</v>
      </c>
    </row>
    <row r="22" spans="1:2" x14ac:dyDescent="0.25">
      <c r="A22" s="19"/>
      <c r="B22" s="19"/>
    </row>
    <row r="23" spans="1:2" x14ac:dyDescent="0.25">
      <c r="A23" s="19"/>
      <c r="B23" s="20" t="s">
        <v>15</v>
      </c>
    </row>
    <row r="24" spans="1:2" x14ac:dyDescent="0.25">
      <c r="A24" s="19"/>
      <c r="B24" s="19" t="s">
        <v>16</v>
      </c>
    </row>
    <row r="25" spans="1:2" x14ac:dyDescent="0.25">
      <c r="A25" s="21"/>
      <c r="B25" s="21" t="s">
        <v>17</v>
      </c>
    </row>
    <row r="26" spans="1:2" x14ac:dyDescent="0.25">
      <c r="A26" s="21"/>
      <c r="B26" s="21"/>
    </row>
    <row r="27" spans="1:2" x14ac:dyDescent="0.25">
      <c r="A27" s="19"/>
      <c r="B27" s="19" t="s">
        <v>18</v>
      </c>
    </row>
    <row r="28" spans="1:2" x14ac:dyDescent="0.25">
      <c r="A28" s="19"/>
      <c r="B28" s="19" t="s">
        <v>19</v>
      </c>
    </row>
    <row r="29" spans="1:2" x14ac:dyDescent="0.25">
      <c r="A29" s="19"/>
      <c r="B29" s="19"/>
    </row>
    <row r="30" spans="1:2" x14ac:dyDescent="0.25">
      <c r="A30" s="19"/>
      <c r="B30" s="14" t="s">
        <v>20</v>
      </c>
    </row>
  </sheetData>
  <hyperlinks>
    <hyperlink ref="B30" r:id="rId1" xr:uid="{00000000-0004-0000-0000-000000000000}"/>
    <hyperlink ref="B7" location="'Table 1'!A1" display="Total WoF/CoF-A/CoF-B volumes by region" xr:uid="{00000000-0004-0000-0000-000001000000}"/>
    <hyperlink ref="B8" location="'Table 2'!A1" display="First-Time Wof/Cof-A/Cof-B volumes and results by region" xr:uid="{00000000-0004-0000-0000-000002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/>
  </sheetViews>
  <sheetFormatPr defaultRowHeight="15" x14ac:dyDescent="0.25"/>
  <cols>
    <col min="1" max="1" width="25.7109375" customWidth="1"/>
    <col min="2" max="5" width="12.7109375" style="23" customWidth="1"/>
  </cols>
  <sheetData>
    <row r="1" spans="1:5" x14ac:dyDescent="0.25">
      <c r="A1" s="6" t="s">
        <v>21</v>
      </c>
      <c r="B1" s="6"/>
      <c r="C1" s="27"/>
      <c r="D1" s="27"/>
      <c r="E1" s="27"/>
    </row>
    <row r="2" spans="1:5" x14ac:dyDescent="0.25">
      <c r="A2" s="16"/>
      <c r="B2" s="24"/>
      <c r="C2" s="27"/>
      <c r="D2" s="27"/>
      <c r="E2" s="27"/>
    </row>
    <row r="3" spans="1:5" x14ac:dyDescent="0.25">
      <c r="A3" s="22" t="s">
        <v>22</v>
      </c>
      <c r="B3" s="25"/>
      <c r="C3" s="27"/>
      <c r="D3" s="27"/>
      <c r="E3" s="27"/>
    </row>
    <row r="4" spans="1:5" ht="15.75" x14ac:dyDescent="0.25">
      <c r="A4" s="10" t="s">
        <v>56</v>
      </c>
      <c r="B4" s="26"/>
      <c r="C4" s="27"/>
      <c r="D4" s="27"/>
      <c r="E4" s="27"/>
    </row>
    <row r="5" spans="1:5" x14ac:dyDescent="0.25">
      <c r="A5" s="28"/>
      <c r="B5" s="27"/>
      <c r="C5" s="27"/>
      <c r="D5" s="27"/>
      <c r="E5" s="27"/>
    </row>
    <row r="6" spans="1:5" x14ac:dyDescent="0.25">
      <c r="A6" s="38" t="s">
        <v>23</v>
      </c>
      <c r="B6" s="51" t="s">
        <v>24</v>
      </c>
      <c r="C6" s="52" t="s">
        <v>25</v>
      </c>
      <c r="D6" s="52" t="s">
        <v>26</v>
      </c>
      <c r="E6" s="53" t="s">
        <v>27</v>
      </c>
    </row>
    <row r="7" spans="1:5" x14ac:dyDescent="0.25">
      <c r="A7" s="57" t="s">
        <v>55</v>
      </c>
      <c r="B7" s="58">
        <v>20081</v>
      </c>
      <c r="C7" s="59">
        <v>138</v>
      </c>
      <c r="D7" s="59">
        <v>1664</v>
      </c>
      <c r="E7" s="60">
        <v>21883</v>
      </c>
    </row>
    <row r="8" spans="1:5" x14ac:dyDescent="0.25">
      <c r="A8" s="57" t="s">
        <v>54</v>
      </c>
      <c r="B8" s="58">
        <v>158739</v>
      </c>
      <c r="C8" s="59">
        <v>2827</v>
      </c>
      <c r="D8" s="59">
        <v>8096</v>
      </c>
      <c r="E8" s="60">
        <v>169662</v>
      </c>
    </row>
    <row r="9" spans="1:5" x14ac:dyDescent="0.25">
      <c r="A9" s="57" t="s">
        <v>53</v>
      </c>
      <c r="B9" s="58">
        <v>53963</v>
      </c>
      <c r="C9" s="59">
        <v>419</v>
      </c>
      <c r="D9" s="59">
        <v>4496</v>
      </c>
      <c r="E9" s="60">
        <v>58878</v>
      </c>
    </row>
    <row r="10" spans="1:5" x14ac:dyDescent="0.25">
      <c r="A10" s="57" t="s">
        <v>52</v>
      </c>
      <c r="B10" s="58">
        <v>36288</v>
      </c>
      <c r="C10" s="59">
        <v>359</v>
      </c>
      <c r="D10" s="59">
        <v>3185</v>
      </c>
      <c r="E10" s="60">
        <v>39832</v>
      </c>
    </row>
    <row r="11" spans="1:5" x14ac:dyDescent="0.25">
      <c r="A11" s="57" t="s">
        <v>51</v>
      </c>
      <c r="B11" s="58">
        <v>4251</v>
      </c>
      <c r="C11" s="59">
        <v>35</v>
      </c>
      <c r="D11" s="59">
        <v>560</v>
      </c>
      <c r="E11" s="60">
        <v>4846</v>
      </c>
    </row>
    <row r="12" spans="1:5" x14ac:dyDescent="0.25">
      <c r="A12" s="57" t="s">
        <v>50</v>
      </c>
      <c r="B12" s="58">
        <v>18063</v>
      </c>
      <c r="C12" s="59">
        <v>173</v>
      </c>
      <c r="D12" s="59">
        <v>1577</v>
      </c>
      <c r="E12" s="60">
        <v>19813</v>
      </c>
    </row>
    <row r="13" spans="1:5" x14ac:dyDescent="0.25">
      <c r="A13" s="57" t="s">
        <v>37</v>
      </c>
      <c r="B13" s="58">
        <v>12576</v>
      </c>
      <c r="C13" s="59">
        <v>120</v>
      </c>
      <c r="D13" s="59">
        <v>1163</v>
      </c>
      <c r="E13" s="60">
        <v>13859</v>
      </c>
    </row>
    <row r="14" spans="1:5" x14ac:dyDescent="0.25">
      <c r="A14" s="57" t="s">
        <v>49</v>
      </c>
      <c r="B14" s="58">
        <v>26850</v>
      </c>
      <c r="C14" s="59">
        <v>208</v>
      </c>
      <c r="D14" s="59">
        <v>2501</v>
      </c>
      <c r="E14" s="60">
        <v>29559</v>
      </c>
    </row>
    <row r="15" spans="1:5" x14ac:dyDescent="0.25">
      <c r="A15" s="57" t="s">
        <v>48</v>
      </c>
      <c r="B15" s="58">
        <v>46269</v>
      </c>
      <c r="C15" s="59">
        <v>914</v>
      </c>
      <c r="D15" s="59">
        <v>2179</v>
      </c>
      <c r="E15" s="60">
        <v>49362</v>
      </c>
    </row>
    <row r="16" spans="1:5" x14ac:dyDescent="0.25">
      <c r="A16" s="57" t="s">
        <v>47</v>
      </c>
      <c r="B16" s="58">
        <v>6302</v>
      </c>
      <c r="C16" s="59">
        <v>86</v>
      </c>
      <c r="D16" s="59">
        <v>543</v>
      </c>
      <c r="E16" s="60">
        <v>6931</v>
      </c>
    </row>
    <row r="17" spans="1:5" x14ac:dyDescent="0.25">
      <c r="A17" s="57" t="s">
        <v>46</v>
      </c>
      <c r="B17" s="58">
        <v>15332</v>
      </c>
      <c r="C17" s="59">
        <v>192</v>
      </c>
      <c r="D17" s="59">
        <v>987</v>
      </c>
      <c r="E17" s="60">
        <v>16511</v>
      </c>
    </row>
    <row r="18" spans="1:5" x14ac:dyDescent="0.25">
      <c r="A18" s="57" t="s">
        <v>45</v>
      </c>
      <c r="B18" s="58">
        <v>4125</v>
      </c>
      <c r="C18" s="59">
        <v>54</v>
      </c>
      <c r="D18" s="59">
        <v>390</v>
      </c>
      <c r="E18" s="60">
        <v>4569</v>
      </c>
    </row>
    <row r="19" spans="1:5" x14ac:dyDescent="0.25">
      <c r="A19" s="57" t="s">
        <v>44</v>
      </c>
      <c r="B19" s="58">
        <v>79477</v>
      </c>
      <c r="C19" s="59">
        <v>1339</v>
      </c>
      <c r="D19" s="59">
        <v>5444</v>
      </c>
      <c r="E19" s="60">
        <v>86260</v>
      </c>
    </row>
    <row r="20" spans="1:5" x14ac:dyDescent="0.25">
      <c r="A20" s="57" t="s">
        <v>43</v>
      </c>
      <c r="B20" s="58">
        <v>29066</v>
      </c>
      <c r="C20" s="59">
        <v>887</v>
      </c>
      <c r="D20" s="59">
        <v>2061</v>
      </c>
      <c r="E20" s="60">
        <v>32014</v>
      </c>
    </row>
    <row r="21" spans="1:5" x14ac:dyDescent="0.25">
      <c r="A21" s="57" t="s">
        <v>42</v>
      </c>
      <c r="B21" s="58">
        <v>13563</v>
      </c>
      <c r="C21" s="59">
        <v>107</v>
      </c>
      <c r="D21" s="59">
        <v>1269</v>
      </c>
      <c r="E21" s="60">
        <v>14939</v>
      </c>
    </row>
    <row r="22" spans="1:5" x14ac:dyDescent="0.25">
      <c r="A22" s="34"/>
      <c r="B22" s="32"/>
      <c r="C22" s="32"/>
      <c r="D22" s="32"/>
      <c r="E22" s="33"/>
    </row>
    <row r="23" spans="1:5" x14ac:dyDescent="0.25">
      <c r="A23" s="29" t="s">
        <v>27</v>
      </c>
      <c r="B23" s="45">
        <f>SUM(B7:B22)</f>
        <v>524945</v>
      </c>
      <c r="C23" s="46">
        <f>SUM(C7:C22)</f>
        <v>7858</v>
      </c>
      <c r="D23" s="46">
        <f>SUM(D7:D22)</f>
        <v>36115</v>
      </c>
      <c r="E23" s="47">
        <f>SUM(E7:E22)</f>
        <v>568918</v>
      </c>
    </row>
    <row r="24" spans="1:5" x14ac:dyDescent="0.25">
      <c r="A24" s="28"/>
      <c r="B24" s="27"/>
      <c r="C24" s="27"/>
      <c r="D24" s="27"/>
      <c r="E24" s="27"/>
    </row>
    <row r="25" spans="1:5" x14ac:dyDescent="0.25">
      <c r="A25" s="30" t="s">
        <v>28</v>
      </c>
      <c r="B25" s="27"/>
      <c r="C25" s="27"/>
      <c r="D25" s="27"/>
      <c r="E25" s="27"/>
    </row>
    <row r="26" spans="1:5" x14ac:dyDescent="0.25">
      <c r="A26" s="30" t="s">
        <v>29</v>
      </c>
      <c r="B26" s="27"/>
      <c r="C26" s="27"/>
      <c r="D26" s="27"/>
      <c r="E26" s="27"/>
    </row>
    <row r="27" spans="1:5" x14ac:dyDescent="0.25">
      <c r="A27" s="30" t="s">
        <v>30</v>
      </c>
      <c r="B27" s="27"/>
      <c r="C27" s="27"/>
      <c r="D27" s="27"/>
      <c r="E27" s="27"/>
    </row>
    <row r="29" spans="1:5" x14ac:dyDescent="0.25">
      <c r="A29" s="39" t="s">
        <v>31</v>
      </c>
    </row>
  </sheetData>
  <mergeCells count="1">
    <mergeCell ref="A1:B1"/>
  </mergeCells>
  <hyperlinks>
    <hyperlink ref="A29" location="Contents!A1" display="Return to Section Main pag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/>
  </sheetViews>
  <sheetFormatPr defaultRowHeight="15" x14ac:dyDescent="0.25"/>
  <cols>
    <col min="1" max="1" width="26.7109375" customWidth="1"/>
    <col min="2" max="10" width="8.7109375" customWidth="1"/>
    <col min="11" max="11" width="4.7109375" customWidth="1"/>
    <col min="12" max="12" width="26.7109375" customWidth="1"/>
    <col min="13" max="18" width="8.7109375" customWidth="1"/>
  </cols>
  <sheetData>
    <row r="1" spans="1:18" x14ac:dyDescent="0.25">
      <c r="A1" s="10" t="s">
        <v>32</v>
      </c>
    </row>
    <row r="2" spans="1:18" x14ac:dyDescent="0.25">
      <c r="A2" s="7"/>
    </row>
    <row r="3" spans="1:18" x14ac:dyDescent="0.25">
      <c r="A3" s="22" t="s">
        <v>4</v>
      </c>
    </row>
    <row r="4" spans="1:18" x14ac:dyDescent="0.25">
      <c r="A4" s="10" t="s">
        <v>56</v>
      </c>
    </row>
    <row r="5" spans="1:18" x14ac:dyDescent="0.25">
      <c r="A5" s="10"/>
    </row>
    <row r="6" spans="1:18" x14ac:dyDescent="0.25">
      <c r="A6" s="5" t="s">
        <v>23</v>
      </c>
      <c r="B6" s="1" t="s">
        <v>24</v>
      </c>
      <c r="C6" s="1"/>
      <c r="D6" s="2"/>
      <c r="E6" s="3" t="s">
        <v>33</v>
      </c>
      <c r="F6" s="1"/>
      <c r="G6" s="2"/>
      <c r="H6" s="3" t="s">
        <v>34</v>
      </c>
      <c r="I6" s="1"/>
      <c r="J6" s="2"/>
      <c r="L6" s="5" t="s">
        <v>23</v>
      </c>
      <c r="M6" s="3" t="s">
        <v>24</v>
      </c>
      <c r="N6" s="2"/>
      <c r="O6" s="3" t="s">
        <v>33</v>
      </c>
      <c r="P6" s="2"/>
      <c r="Q6" s="3" t="s">
        <v>34</v>
      </c>
      <c r="R6" s="2"/>
    </row>
    <row r="7" spans="1:18" x14ac:dyDescent="0.25">
      <c r="A7" s="4"/>
      <c r="B7" s="41" t="s">
        <v>35</v>
      </c>
      <c r="C7" s="41" t="s">
        <v>36</v>
      </c>
      <c r="D7" s="42" t="s">
        <v>27</v>
      </c>
      <c r="E7" s="43" t="s">
        <v>38</v>
      </c>
      <c r="F7" s="41" t="s">
        <v>39</v>
      </c>
      <c r="G7" s="42" t="s">
        <v>27</v>
      </c>
      <c r="H7" s="43" t="s">
        <v>38</v>
      </c>
      <c r="I7" s="41" t="s">
        <v>39</v>
      </c>
      <c r="J7" s="42" t="s">
        <v>27</v>
      </c>
      <c r="L7" s="4"/>
      <c r="M7" s="54" t="s">
        <v>40</v>
      </c>
      <c r="N7" s="41" t="s">
        <v>41</v>
      </c>
      <c r="O7" s="54" t="s">
        <v>40</v>
      </c>
      <c r="P7" s="41" t="s">
        <v>41</v>
      </c>
      <c r="Q7" s="54" t="s">
        <v>40</v>
      </c>
      <c r="R7" s="44" t="s">
        <v>41</v>
      </c>
    </row>
    <row r="8" spans="1:18" x14ac:dyDescent="0.25">
      <c r="A8" s="57" t="s">
        <v>55</v>
      </c>
      <c r="B8" s="58">
        <v>6047</v>
      </c>
      <c r="C8" s="59">
        <v>8008</v>
      </c>
      <c r="D8" s="60">
        <v>14055</v>
      </c>
      <c r="E8" s="58">
        <v>24</v>
      </c>
      <c r="F8" s="59">
        <v>85</v>
      </c>
      <c r="G8" s="60">
        <v>109</v>
      </c>
      <c r="H8" s="58">
        <v>390</v>
      </c>
      <c r="I8" s="59">
        <v>874</v>
      </c>
      <c r="J8" s="60">
        <v>1264</v>
      </c>
      <c r="L8" s="57" t="s">
        <v>55</v>
      </c>
      <c r="M8" s="61">
        <v>0.43023834934187122</v>
      </c>
      <c r="N8" s="62">
        <v>0.56976165065812878</v>
      </c>
      <c r="O8" s="61">
        <v>0.22018348623853209</v>
      </c>
      <c r="P8" s="62">
        <v>0.77981651376146788</v>
      </c>
      <c r="Q8" s="61">
        <v>0.30854430379746828</v>
      </c>
      <c r="R8" s="62">
        <v>0.69145569620253167</v>
      </c>
    </row>
    <row r="9" spans="1:18" x14ac:dyDescent="0.25">
      <c r="A9" s="57" t="s">
        <v>54</v>
      </c>
      <c r="B9" s="58">
        <v>42890</v>
      </c>
      <c r="C9" s="59">
        <v>73106</v>
      </c>
      <c r="D9" s="60">
        <v>115996</v>
      </c>
      <c r="E9" s="58">
        <v>449</v>
      </c>
      <c r="F9" s="59">
        <v>1931</v>
      </c>
      <c r="G9" s="60">
        <v>2380</v>
      </c>
      <c r="H9" s="58">
        <v>1400</v>
      </c>
      <c r="I9" s="59">
        <v>5283</v>
      </c>
      <c r="J9" s="60">
        <v>6683</v>
      </c>
      <c r="L9" s="57" t="s">
        <v>54</v>
      </c>
      <c r="M9" s="61">
        <v>0.36975412945273978</v>
      </c>
      <c r="N9" s="62">
        <v>0.63024587054726011</v>
      </c>
      <c r="O9" s="61">
        <v>0.18865546218487389</v>
      </c>
      <c r="P9" s="62">
        <v>0.81134453781512605</v>
      </c>
      <c r="Q9" s="61">
        <v>0.2094867574442616</v>
      </c>
      <c r="R9" s="62">
        <v>0.7905132425557384</v>
      </c>
    </row>
    <row r="10" spans="1:18" x14ac:dyDescent="0.25">
      <c r="A10" s="57" t="s">
        <v>53</v>
      </c>
      <c r="B10" s="58">
        <v>17500</v>
      </c>
      <c r="C10" s="59">
        <v>20008</v>
      </c>
      <c r="D10" s="60">
        <v>37508</v>
      </c>
      <c r="E10" s="58">
        <v>94</v>
      </c>
      <c r="F10" s="59">
        <v>223</v>
      </c>
      <c r="G10" s="60">
        <v>317</v>
      </c>
      <c r="H10" s="58">
        <v>1110</v>
      </c>
      <c r="I10" s="59">
        <v>2286</v>
      </c>
      <c r="J10" s="60">
        <v>3396</v>
      </c>
      <c r="L10" s="57" t="s">
        <v>53</v>
      </c>
      <c r="M10" s="61">
        <v>0.46656713234509972</v>
      </c>
      <c r="N10" s="62">
        <v>0.53343286765490028</v>
      </c>
      <c r="O10" s="61">
        <v>0.29652996845425872</v>
      </c>
      <c r="P10" s="62">
        <v>0.70347003154574128</v>
      </c>
      <c r="Q10" s="61">
        <v>0.32685512367491171</v>
      </c>
      <c r="R10" s="62">
        <v>0.67314487632508835</v>
      </c>
    </row>
    <row r="11" spans="1:18" x14ac:dyDescent="0.25">
      <c r="A11" s="57" t="s">
        <v>52</v>
      </c>
      <c r="B11" s="58">
        <v>11759</v>
      </c>
      <c r="C11" s="59">
        <v>13443</v>
      </c>
      <c r="D11" s="60">
        <v>25202</v>
      </c>
      <c r="E11" s="58">
        <v>75</v>
      </c>
      <c r="F11" s="59">
        <v>211</v>
      </c>
      <c r="G11" s="60">
        <v>286</v>
      </c>
      <c r="H11" s="58">
        <v>752</v>
      </c>
      <c r="I11" s="59">
        <v>1704</v>
      </c>
      <c r="J11" s="60">
        <v>2456</v>
      </c>
      <c r="L11" s="57" t="s">
        <v>52</v>
      </c>
      <c r="M11" s="61">
        <v>0.46658995317831919</v>
      </c>
      <c r="N11" s="62">
        <v>0.53341004682168081</v>
      </c>
      <c r="O11" s="61">
        <v>0.26223776223776218</v>
      </c>
      <c r="P11" s="62">
        <v>0.73776223776223782</v>
      </c>
      <c r="Q11" s="61">
        <v>0.30618892508143331</v>
      </c>
      <c r="R11" s="62">
        <v>0.69381107491856675</v>
      </c>
    </row>
    <row r="12" spans="1:18" x14ac:dyDescent="0.25">
      <c r="A12" s="57" t="s">
        <v>51</v>
      </c>
      <c r="B12" s="58">
        <v>1270</v>
      </c>
      <c r="C12" s="59">
        <v>1863</v>
      </c>
      <c r="D12" s="60">
        <v>3133</v>
      </c>
      <c r="E12" s="58">
        <v>2</v>
      </c>
      <c r="F12" s="59">
        <v>31</v>
      </c>
      <c r="G12" s="60">
        <v>33</v>
      </c>
      <c r="H12" s="58">
        <v>93</v>
      </c>
      <c r="I12" s="59">
        <v>373</v>
      </c>
      <c r="J12" s="60">
        <v>466</v>
      </c>
      <c r="L12" s="57" t="s">
        <v>51</v>
      </c>
      <c r="M12" s="61">
        <v>0.40536227258218949</v>
      </c>
      <c r="N12" s="62">
        <v>0.5946377274178104</v>
      </c>
      <c r="O12" s="61">
        <v>6.0606060606060608E-2</v>
      </c>
      <c r="P12" s="62">
        <v>0.93939393939393945</v>
      </c>
      <c r="Q12" s="61">
        <v>0.19957081545064381</v>
      </c>
      <c r="R12" s="62">
        <v>0.80042918454935619</v>
      </c>
    </row>
    <row r="13" spans="1:18" x14ac:dyDescent="0.25">
      <c r="A13" s="57" t="s">
        <v>50</v>
      </c>
      <c r="B13" s="58">
        <v>5268</v>
      </c>
      <c r="C13" s="59">
        <v>7687</v>
      </c>
      <c r="D13" s="60">
        <v>12955</v>
      </c>
      <c r="E13" s="58">
        <v>27</v>
      </c>
      <c r="F13" s="59">
        <v>117</v>
      </c>
      <c r="G13" s="60">
        <v>144</v>
      </c>
      <c r="H13" s="58">
        <v>323</v>
      </c>
      <c r="I13" s="59">
        <v>922</v>
      </c>
      <c r="J13" s="60">
        <v>1245</v>
      </c>
      <c r="L13" s="57" t="s">
        <v>50</v>
      </c>
      <c r="M13" s="61">
        <v>0.40663836356619071</v>
      </c>
      <c r="N13" s="62">
        <v>0.59336163643380946</v>
      </c>
      <c r="O13" s="61">
        <v>0.1875</v>
      </c>
      <c r="P13" s="62">
        <v>0.8125</v>
      </c>
      <c r="Q13" s="61">
        <v>0.25943775100401611</v>
      </c>
      <c r="R13" s="62">
        <v>0.74056224899598389</v>
      </c>
    </row>
    <row r="14" spans="1:18" x14ac:dyDescent="0.25">
      <c r="A14" s="57" t="s">
        <v>37</v>
      </c>
      <c r="B14" s="58">
        <v>3540</v>
      </c>
      <c r="C14" s="59">
        <v>5695</v>
      </c>
      <c r="D14" s="60">
        <v>9235</v>
      </c>
      <c r="E14" s="58">
        <v>15</v>
      </c>
      <c r="F14" s="59">
        <v>92</v>
      </c>
      <c r="G14" s="60">
        <v>107</v>
      </c>
      <c r="H14" s="58">
        <v>248</v>
      </c>
      <c r="I14" s="59">
        <v>667</v>
      </c>
      <c r="J14" s="60">
        <v>915</v>
      </c>
      <c r="L14" s="57" t="s">
        <v>37</v>
      </c>
      <c r="M14" s="61">
        <v>0.38332430969139142</v>
      </c>
      <c r="N14" s="62">
        <v>0.61667569030860869</v>
      </c>
      <c r="O14" s="61">
        <v>0.14018691588785051</v>
      </c>
      <c r="P14" s="62">
        <v>0.85981308411214952</v>
      </c>
      <c r="Q14" s="61">
        <v>0.2710382513661202</v>
      </c>
      <c r="R14" s="62">
        <v>0.72896174863387986</v>
      </c>
    </row>
    <row r="15" spans="1:18" x14ac:dyDescent="0.25">
      <c r="A15" s="57" t="s">
        <v>49</v>
      </c>
      <c r="B15" s="58">
        <v>7168</v>
      </c>
      <c r="C15" s="59">
        <v>12655</v>
      </c>
      <c r="D15" s="60">
        <v>19823</v>
      </c>
      <c r="E15" s="58">
        <v>26</v>
      </c>
      <c r="F15" s="59">
        <v>151</v>
      </c>
      <c r="G15" s="60">
        <v>177</v>
      </c>
      <c r="H15" s="58">
        <v>450</v>
      </c>
      <c r="I15" s="59">
        <v>1607</v>
      </c>
      <c r="J15" s="60">
        <v>2057</v>
      </c>
      <c r="L15" s="57" t="s">
        <v>49</v>
      </c>
      <c r="M15" s="61">
        <v>0.36160016142864337</v>
      </c>
      <c r="N15" s="62">
        <v>0.63839983857135651</v>
      </c>
      <c r="O15" s="61">
        <v>0.14689265536723159</v>
      </c>
      <c r="P15" s="62">
        <v>0.85310734463276838</v>
      </c>
      <c r="Q15" s="61">
        <v>0.21876519202722411</v>
      </c>
      <c r="R15" s="62">
        <v>0.78123480797277589</v>
      </c>
    </row>
    <row r="16" spans="1:18" x14ac:dyDescent="0.25">
      <c r="A16" s="57" t="s">
        <v>48</v>
      </c>
      <c r="B16" s="58">
        <v>14009</v>
      </c>
      <c r="C16" s="59">
        <v>18847</v>
      </c>
      <c r="D16" s="60">
        <v>32856</v>
      </c>
      <c r="E16" s="58">
        <v>170</v>
      </c>
      <c r="F16" s="59">
        <v>562</v>
      </c>
      <c r="G16" s="60">
        <v>732</v>
      </c>
      <c r="H16" s="58">
        <v>419</v>
      </c>
      <c r="I16" s="59">
        <v>1378</v>
      </c>
      <c r="J16" s="60">
        <v>1797</v>
      </c>
      <c r="L16" s="57" t="s">
        <v>48</v>
      </c>
      <c r="M16" s="61">
        <v>0.42637570002434871</v>
      </c>
      <c r="N16" s="62">
        <v>0.57362429997565134</v>
      </c>
      <c r="O16" s="61">
        <v>0.23224043715847001</v>
      </c>
      <c r="P16" s="62">
        <v>0.76775956284153002</v>
      </c>
      <c r="Q16" s="61">
        <v>0.233166388425153</v>
      </c>
      <c r="R16" s="62">
        <v>0.76683361157484697</v>
      </c>
    </row>
    <row r="17" spans="1:18" x14ac:dyDescent="0.25">
      <c r="A17" s="57" t="s">
        <v>47</v>
      </c>
      <c r="B17" s="58">
        <v>1475</v>
      </c>
      <c r="C17" s="59">
        <v>3426</v>
      </c>
      <c r="D17" s="60">
        <v>4901</v>
      </c>
      <c r="E17" s="58">
        <v>15</v>
      </c>
      <c r="F17" s="59">
        <v>57</v>
      </c>
      <c r="G17" s="60">
        <v>72</v>
      </c>
      <c r="H17" s="58">
        <v>80</v>
      </c>
      <c r="I17" s="59">
        <v>381</v>
      </c>
      <c r="J17" s="60">
        <v>461</v>
      </c>
      <c r="L17" s="57" t="s">
        <v>47</v>
      </c>
      <c r="M17" s="61">
        <v>0.3009589879616405</v>
      </c>
      <c r="N17" s="62">
        <v>0.69904101203835955</v>
      </c>
      <c r="O17" s="61">
        <v>0.20833333333333329</v>
      </c>
      <c r="P17" s="62">
        <v>0.79166666666666663</v>
      </c>
      <c r="Q17" s="61">
        <v>0.17353579175704989</v>
      </c>
      <c r="R17" s="62">
        <v>0.82646420824295019</v>
      </c>
    </row>
    <row r="18" spans="1:18" x14ac:dyDescent="0.25">
      <c r="A18" s="57" t="s">
        <v>46</v>
      </c>
      <c r="B18" s="58">
        <v>4079</v>
      </c>
      <c r="C18" s="59">
        <v>7147</v>
      </c>
      <c r="D18" s="60">
        <v>11226</v>
      </c>
      <c r="E18" s="58">
        <v>31</v>
      </c>
      <c r="F18" s="59">
        <v>131</v>
      </c>
      <c r="G18" s="60">
        <v>162</v>
      </c>
      <c r="H18" s="58">
        <v>190</v>
      </c>
      <c r="I18" s="59">
        <v>618</v>
      </c>
      <c r="J18" s="60">
        <v>808</v>
      </c>
      <c r="L18" s="57" t="s">
        <v>46</v>
      </c>
      <c r="M18" s="61">
        <v>0.36335293069659719</v>
      </c>
      <c r="N18" s="62">
        <v>0.63664706930340287</v>
      </c>
      <c r="O18" s="61">
        <v>0.19135802469135799</v>
      </c>
      <c r="P18" s="62">
        <v>0.80864197530864201</v>
      </c>
      <c r="Q18" s="61">
        <v>0.23514851485148511</v>
      </c>
      <c r="R18" s="62">
        <v>0.76485148514851486</v>
      </c>
    </row>
    <row r="19" spans="1:18" x14ac:dyDescent="0.25">
      <c r="A19" s="57" t="s">
        <v>45</v>
      </c>
      <c r="B19" s="58">
        <v>1209</v>
      </c>
      <c r="C19" s="59">
        <v>1783</v>
      </c>
      <c r="D19" s="60">
        <v>2992</v>
      </c>
      <c r="E19" s="58">
        <v>10</v>
      </c>
      <c r="F19" s="59">
        <v>33</v>
      </c>
      <c r="G19" s="60">
        <v>43</v>
      </c>
      <c r="H19" s="58">
        <v>60</v>
      </c>
      <c r="I19" s="59">
        <v>271</v>
      </c>
      <c r="J19" s="60">
        <v>331</v>
      </c>
      <c r="L19" s="57" t="s">
        <v>45</v>
      </c>
      <c r="M19" s="61">
        <v>0.40407754010695179</v>
      </c>
      <c r="N19" s="62">
        <v>0.59592245989304815</v>
      </c>
      <c r="O19" s="61">
        <v>0.23255813953488369</v>
      </c>
      <c r="P19" s="62">
        <v>0.76744186046511631</v>
      </c>
      <c r="Q19" s="61">
        <v>0.18126888217522649</v>
      </c>
      <c r="R19" s="62">
        <v>0.81873111782477337</v>
      </c>
    </row>
    <row r="20" spans="1:18" x14ac:dyDescent="0.25">
      <c r="A20" s="57" t="s">
        <v>44</v>
      </c>
      <c r="B20" s="58">
        <v>21246</v>
      </c>
      <c r="C20" s="59">
        <v>36545</v>
      </c>
      <c r="D20" s="60">
        <v>57791</v>
      </c>
      <c r="E20" s="58">
        <v>229</v>
      </c>
      <c r="F20" s="59">
        <v>871</v>
      </c>
      <c r="G20" s="60">
        <v>1100</v>
      </c>
      <c r="H20" s="58">
        <v>883</v>
      </c>
      <c r="I20" s="59">
        <v>3745</v>
      </c>
      <c r="J20" s="60">
        <v>4628</v>
      </c>
      <c r="L20" s="57" t="s">
        <v>44</v>
      </c>
      <c r="M20" s="61">
        <v>0.36763509889083068</v>
      </c>
      <c r="N20" s="62">
        <v>0.6323649011091691</v>
      </c>
      <c r="O20" s="61">
        <v>0.20818181818181819</v>
      </c>
      <c r="P20" s="62">
        <v>0.79181818181818187</v>
      </c>
      <c r="Q20" s="61">
        <v>0.19079515989628351</v>
      </c>
      <c r="R20" s="62">
        <v>0.80920484010371652</v>
      </c>
    </row>
    <row r="21" spans="1:18" x14ac:dyDescent="0.25">
      <c r="A21" s="57" t="s">
        <v>43</v>
      </c>
      <c r="B21" s="58">
        <v>8756</v>
      </c>
      <c r="C21" s="59">
        <v>11560</v>
      </c>
      <c r="D21" s="60">
        <v>20316</v>
      </c>
      <c r="E21" s="58">
        <v>119</v>
      </c>
      <c r="F21" s="59">
        <v>643</v>
      </c>
      <c r="G21" s="60">
        <v>762</v>
      </c>
      <c r="H21" s="58">
        <v>368</v>
      </c>
      <c r="I21" s="59">
        <v>1349</v>
      </c>
      <c r="J21" s="60">
        <v>1717</v>
      </c>
      <c r="L21" s="57" t="s">
        <v>43</v>
      </c>
      <c r="M21" s="61">
        <v>0.43099035243158101</v>
      </c>
      <c r="N21" s="62">
        <v>0.56900964756841899</v>
      </c>
      <c r="O21" s="61">
        <v>0.15616797900262469</v>
      </c>
      <c r="P21" s="62">
        <v>0.84383202099737531</v>
      </c>
      <c r="Q21" s="61">
        <v>0.2143273150844496</v>
      </c>
      <c r="R21" s="62">
        <v>0.78567268491555042</v>
      </c>
    </row>
    <row r="22" spans="1:18" x14ac:dyDescent="0.25">
      <c r="A22" s="57" t="s">
        <v>42</v>
      </c>
      <c r="B22" s="58">
        <v>4091</v>
      </c>
      <c r="C22" s="59">
        <v>5571</v>
      </c>
      <c r="D22" s="60">
        <v>9662</v>
      </c>
      <c r="E22" s="58">
        <v>25</v>
      </c>
      <c r="F22" s="59">
        <v>57</v>
      </c>
      <c r="G22" s="60">
        <v>82</v>
      </c>
      <c r="H22" s="58">
        <v>183</v>
      </c>
      <c r="I22" s="59">
        <v>931</v>
      </c>
      <c r="J22" s="60">
        <v>1114</v>
      </c>
      <c r="L22" s="57" t="s">
        <v>42</v>
      </c>
      <c r="M22" s="61">
        <v>0.42341130200786592</v>
      </c>
      <c r="N22" s="62">
        <v>0.57658869799213419</v>
      </c>
      <c r="O22" s="61">
        <v>0.3048780487804878</v>
      </c>
      <c r="P22" s="62">
        <v>0.69512195121951215</v>
      </c>
      <c r="Q22" s="61">
        <v>0.1642728904847397</v>
      </c>
      <c r="R22" s="62">
        <v>0.8357271095152603</v>
      </c>
    </row>
    <row r="23" spans="1:18" x14ac:dyDescent="0.25">
      <c r="A23" s="34"/>
      <c r="B23" s="35"/>
      <c r="C23" s="35"/>
      <c r="D23" s="35"/>
      <c r="E23" s="35"/>
      <c r="F23" s="35"/>
      <c r="G23" s="35"/>
      <c r="H23" s="35"/>
      <c r="I23" s="35"/>
      <c r="J23" s="31"/>
      <c r="L23" s="34"/>
      <c r="M23" s="55"/>
      <c r="N23" s="36"/>
      <c r="O23" s="55"/>
      <c r="P23" s="36"/>
      <c r="Q23" s="55"/>
      <c r="R23" s="37"/>
    </row>
    <row r="24" spans="1:18" x14ac:dyDescent="0.25">
      <c r="A24" s="29" t="s">
        <v>27</v>
      </c>
      <c r="B24" s="45">
        <f t="shared" ref="B24:J24" si="0">SUM(B8:B23)</f>
        <v>150307</v>
      </c>
      <c r="C24" s="46">
        <f t="shared" si="0"/>
        <v>227344</v>
      </c>
      <c r="D24" s="46">
        <f t="shared" si="0"/>
        <v>377651</v>
      </c>
      <c r="E24" s="46">
        <f t="shared" si="0"/>
        <v>1311</v>
      </c>
      <c r="F24" s="46">
        <f t="shared" si="0"/>
        <v>5195</v>
      </c>
      <c r="G24" s="46">
        <f t="shared" si="0"/>
        <v>6506</v>
      </c>
      <c r="H24" s="46">
        <f t="shared" si="0"/>
        <v>6949</v>
      </c>
      <c r="I24" s="46">
        <f t="shared" si="0"/>
        <v>22389</v>
      </c>
      <c r="J24" s="47">
        <f t="shared" si="0"/>
        <v>29338</v>
      </c>
      <c r="L24" s="29" t="s">
        <v>27</v>
      </c>
      <c r="M24" s="48">
        <f>B24/D24</f>
        <v>0.39800503639603763</v>
      </c>
      <c r="N24" s="49">
        <f>C24/D24</f>
        <v>0.60199496360396243</v>
      </c>
      <c r="O24" s="50">
        <f>E24/G24</f>
        <v>0.20150630187519214</v>
      </c>
      <c r="P24" s="49">
        <f>F24/G24</f>
        <v>0.79849369812480786</v>
      </c>
      <c r="Q24" s="50">
        <f>H24/J24</f>
        <v>0.23686004499284205</v>
      </c>
      <c r="R24" s="49">
        <f>I24/J24</f>
        <v>0.76313995500715792</v>
      </c>
    </row>
    <row r="26" spans="1:18" x14ac:dyDescent="0.25">
      <c r="A26" s="30" t="s">
        <v>29</v>
      </c>
    </row>
    <row r="27" spans="1:18" x14ac:dyDescent="0.25">
      <c r="A27" s="30" t="s">
        <v>30</v>
      </c>
    </row>
    <row r="29" spans="1:18" x14ac:dyDescent="0.25">
      <c r="A29" s="39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 xr:uid="{00000000-0004-0000-02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2022-04-01T09:04:31Z</dcterms:created>
  <dcterms:modified xsi:type="dcterms:W3CDTF">2022-04-01T09:07:41Z</dcterms:modified>
  <cp:category/>
</cp:coreProperties>
</file>