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2E020C81-DF8E-4662-AF8A-E9F8B31E5E5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tents" sheetId="1" r:id="rId1"/>
    <sheet name="Table 1" sheetId="2" r:id="rId2"/>
    <sheet name="Table 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2" l="1"/>
  <c r="J24" i="3"/>
  <c r="Q24" i="3" s="1"/>
  <c r="I24" i="3"/>
  <c r="R24" i="3" s="1"/>
  <c r="H24" i="3"/>
  <c r="G24" i="3"/>
  <c r="F24" i="3"/>
  <c r="P24" i="3" s="1"/>
  <c r="E24" i="3"/>
  <c r="O24" i="3" s="1"/>
  <c r="D24" i="3"/>
  <c r="C24" i="3"/>
  <c r="N24" i="3" s="1"/>
  <c r="B24" i="3"/>
  <c r="M24" i="3" s="1"/>
  <c r="D23" i="2"/>
  <c r="C23" i="2"/>
  <c r="B23" i="2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<sst xmlns="http://schemas.openxmlformats.org/spreadsheetml/2006/main" count="111" uniqueCount="57">
  <si>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</si>
  <si>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</si>
  <si>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</si>
  <si>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</si>
  <si>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</si>
  <si>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</si>
  <si>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</si>
  <si>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</si>
  <si>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</si>
  <si>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</si>
  <si>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</si>
  <si>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</si>
  <si>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</si>
  <si>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</si>
  <si>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</si>
  <si>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</si>
  <si>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</si>
  <si>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</si>
  <si>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</si>
  <si>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</si>
  <si>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</si>
  <si>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</si>
  <si>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</si>
  <si>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</si>
  <si>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WOF</t>
  </si>
  <si>
    <t>COF A</t>
  </si>
  <si>
    <t>COF B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</si>
  <si>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</si>
  <si>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</si>
  <si>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</si>
  <si>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</si>
  <si>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</si>
  <si>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</si>
  <si>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</si>
  <si>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</si>
  <si>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</si>
  <si>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</si>
  <si>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Taranaki Region</t>
  </si>
  <si>
    <t>Fail</t>
  </si>
  <si>
    <t>Pass</t>
  </si>
  <si>
    <t>FAIL Rate</t>
  </si>
  <si>
    <t>PASS Rate</t>
  </si>
  <si>
    <t>Southland Region</t>
  </si>
  <si>
    <t>Otago Region</t>
  </si>
  <si>
    <t>Canterbury Region</t>
  </si>
  <si>
    <t>West Coast Region</t>
  </si>
  <si>
    <t>Tasman Region</t>
  </si>
  <si>
    <t>Marlborough Region</t>
  </si>
  <si>
    <t>Wellington Region</t>
  </si>
  <si>
    <t>Manawatu-Wanganui Region</t>
  </si>
  <si>
    <t>Hawke'S Bay Region</t>
  </si>
  <si>
    <t>Gisborne Region</t>
  </si>
  <si>
    <t>Bay Of Plenty Region</t>
  </si>
  <si>
    <t>Waikato Region</t>
  </si>
  <si>
    <t>Auckland Region</t>
  </si>
  <si>
    <t>Northland Region</t>
  </si>
  <si>
    <t>Month: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</si>
</sst>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3">
    <xf numFmtId="0" fontId="0" fillId="0" borderId="0" xfId="0"/>
    <xf numFmtId="0" fontId="16" fillId="0" borderId="4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center" vertical="center"/>
    </xf>
    <xf numFmtId="0" fontId="16" fillId="0" borderId="8" xfId="0" applyNumberFormat="1" applyFont="1" applyFill="1" applyBorder="1" applyAlignment="1" applyProtection="1">
      <alignment horizontal="center" vertical="center"/>
    </xf>
    <xf numFmtId="0" fontId="17" fillId="0" borderId="9" xfId="0" applyNumberFormat="1" applyFont="1" applyFill="1" applyBorder="1" applyAlignment="1" applyProtection="1">
      <alignment horizontal="left" vertical="center"/>
    </xf>
    <xf numFmtId="0" fontId="17" fillId="0" borderId="2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1" xfId="0" applyFont="1" applyBorder="1"/>
    <xf numFmtId="0" fontId="15" fillId="0" borderId="0" xfId="0" applyFont="1"/>
    <xf numFmtId="3" fontId="15" fillId="0" borderId="3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0" fontId="15" fillId="0" borderId="6" xfId="0" applyFont="1" applyBorder="1"/>
    <xf numFmtId="3" fontId="15" fillId="0" borderId="7" xfId="0" applyNumberFormat="1" applyFont="1" applyBorder="1" applyAlignment="1">
      <alignment horizontal="center"/>
    </xf>
    <xf numFmtId="9" fontId="15" fillId="0" borderId="7" xfId="0" applyNumberFormat="1" applyFont="1" applyBorder="1"/>
    <xf numFmtId="9" fontId="15" fillId="0" borderId="3" xfId="0" applyNumberFormat="1" applyFont="1" applyBorder="1"/>
    <xf numFmtId="0" fontId="15" fillId="0" borderId="1" xfId="0" applyFont="1" applyBorder="1" applyAlignment="1">
      <alignment horizontal="left"/>
    </xf>
    <xf numFmtId="0" fontId="18" fillId="0" borderId="0" xfId="1"/>
    <xf numFmtId="0" fontId="18" fillId="0" borderId="0" xfId="1" applyNumberFormat="1" applyFill="1" applyBorder="1" applyAlignment="1" applyProtection="1"/>
    <xf numFmtId="0" fontId="16" fillId="0" borderId="4" xfId="0" applyNumberFormat="1" applyFont="1" applyFill="1" applyBorder="1" applyAlignment="1" applyProtection="1">
      <alignment horizontal="right" vertical="center"/>
    </xf>
    <xf numFmtId="0" fontId="16" fillId="0" borderId="5" xfId="0" applyNumberFormat="1" applyFont="1" applyFill="1" applyBorder="1" applyAlignment="1" applyProtection="1">
      <alignment horizontal="right" vertical="center"/>
    </xf>
    <xf numFmtId="0" fontId="16" fillId="0" borderId="8" xfId="0" applyNumberFormat="1" applyFont="1" applyFill="1" applyBorder="1" applyAlignment="1" applyProtection="1">
      <alignment horizontal="right" vertical="center"/>
    </xf>
    <xf numFmtId="0" fontId="16" fillId="0" borderId="5" xfId="0" applyNumberFormat="1" applyFont="1" applyFill="1" applyBorder="1" applyAlignment="1" applyProtection="1">
      <alignment horizontal="right" vertical="center"/>
    </xf>
    <xf numFmtId="3" fontId="15" fillId="0" borderId="8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3" fontId="15" fillId="0" borderId="5" xfId="0" applyNumberFormat="1" applyFont="1" applyBorder="1" applyAlignment="1">
      <alignment horizontal="right"/>
    </xf>
    <xf numFmtId="9" fontId="15" fillId="0" borderId="8" xfId="0" applyNumberFormat="1" applyFont="1" applyBorder="1" applyAlignment="1">
      <alignment horizontal="right"/>
    </xf>
    <xf numFmtId="9" fontId="15" fillId="0" borderId="5" xfId="0" applyNumberFormat="1" applyFont="1" applyBorder="1" applyAlignment="1">
      <alignment horizontal="right"/>
    </xf>
    <xf numFmtId="9" fontId="15" fillId="0" borderId="4" xfId="0" applyNumberFormat="1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16" fillId="0" borderId="6" xfId="0" applyNumberFormat="1" applyFont="1" applyFill="1" applyBorder="1" applyAlignment="1" applyProtection="1">
      <alignment horizontal="right" vertical="center"/>
    </xf>
    <xf numFmtId="9" fontId="15" fillId="0" borderId="0" xfId="0" applyNumberFormat="1" applyFont="1" applyBorder="1"/>
    <xf numFmtId="0" fontId="12" fillId="0" borderId="0" xfId="0" applyNumberFormat="1" applyFont="1" applyFill="1" applyBorder="1" applyAlignment="1" applyProtection="1">
      <alignment horizontal="left"/>
    </xf>
    <xf numFmtId="0" fontId="15" fillId="0" borderId="1" xfId="0" applyNumberFormat="1" applyFont="1" applyFill="1" applyBorder="1" applyAlignment="1" applyProtection="1">
      <alignment wrapText="1"/>
    </xf>
    <xf numFmtId="3" fontId="15" fillId="0" borderId="6" xfId="0" applyNumberFormat="1" applyFont="1" applyFill="1" applyBorder="1" applyAlignment="1" applyProtection="1">
      <alignment horizontal="right" wrapText="1"/>
    </xf>
    <xf numFmtId="3" fontId="15" fillId="0" borderId="7" xfId="0" applyNumberFormat="1" applyFont="1" applyFill="1" applyBorder="1" applyAlignment="1" applyProtection="1">
      <alignment horizontal="right" wrapText="1"/>
    </xf>
    <xf numFmtId="3" fontId="15" fillId="0" borderId="5" xfId="0" applyNumberFormat="1" applyFont="1" applyFill="1" applyBorder="1" applyAlignment="1" applyProtection="1">
      <alignment horizontal="right" wrapText="1"/>
    </xf>
    <xf numFmtId="9" fontId="15" fillId="0" borderId="8" xfId="0" applyNumberFormat="1" applyFont="1" applyFill="1" applyBorder="1" applyAlignment="1" applyProtection="1">
      <alignment horizontal="right" wrapText="1"/>
    </xf>
    <xf numFmtId="9" fontId="15" fillId="0" borderId="5" xfId="0" applyNumberFormat="1" applyFont="1" applyFill="1" applyBorder="1" applyAlignment="1" applyProtection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zta.govt.nz/resources/new-zealand-motor-vehicle-register-statistics/additions-to-the-national-vehicle-fle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tabSelected="1" workbookViewId="0"/>
  </sheetViews>
  <sheetFormatPr defaultRowHeight="15" x14ac:dyDescent="0.25"/>
  <sheetData>
    <row r="1" spans="1:2" ht="31.5" x14ac:dyDescent="0.5">
      <c r="A1" s="8" t="s">
        <v>0</v>
      </c>
      <c r="B1" s="9"/>
    </row>
    <row r="2" spans="1:2" x14ac:dyDescent="0.25">
      <c r="A2" s="56" t="s">
        <v>56</v>
      </c>
    </row>
    <row r="3" spans="1:2" ht="15.75" x14ac:dyDescent="0.25">
      <c r="A3" s="11" t="s">
        <v>1</v>
      </c>
      <c r="B3" s="9"/>
    </row>
    <row r="4" spans="1:2" ht="15.75" x14ac:dyDescent="0.25">
      <c r="A4" s="9"/>
      <c r="B4" s="9"/>
    </row>
    <row r="5" spans="1:2" ht="15.75" x14ac:dyDescent="0.25">
      <c r="A5" s="12" t="s">
        <v>2</v>
      </c>
      <c r="B5" s="9"/>
    </row>
    <row r="6" spans="1:2" x14ac:dyDescent="0.25">
      <c r="A6" s="12"/>
      <c r="B6" s="7"/>
    </row>
    <row r="7" spans="1:2" x14ac:dyDescent="0.25">
      <c r="A7" s="13">
        <v>1</v>
      </c>
      <c r="B7" s="40" t="s">
        <v>3</v>
      </c>
    </row>
    <row r="8" spans="1:2" x14ac:dyDescent="0.25">
      <c r="A8" s="13">
        <v>2</v>
      </c>
      <c r="B8" s="40" t="s">
        <v>4</v>
      </c>
    </row>
    <row r="9" spans="1:2" x14ac:dyDescent="0.25">
      <c r="A9" s="7"/>
      <c r="B9" s="7"/>
    </row>
    <row r="10" spans="1:2" x14ac:dyDescent="0.25">
      <c r="A10" s="12" t="s">
        <v>5</v>
      </c>
      <c r="B10" s="15"/>
    </row>
    <row r="11" spans="1:2" x14ac:dyDescent="0.25">
      <c r="A11" s="16"/>
      <c r="B11" s="17"/>
    </row>
    <row r="12" spans="1:2" x14ac:dyDescent="0.25">
      <c r="A12" s="7"/>
      <c r="B12" s="18" t="s">
        <v>6</v>
      </c>
    </row>
    <row r="13" spans="1:2" x14ac:dyDescent="0.25">
      <c r="A13" s="7"/>
      <c r="B13" s="7" t="s">
        <v>7</v>
      </c>
    </row>
    <row r="14" spans="1:2" x14ac:dyDescent="0.25">
      <c r="A14" s="7"/>
      <c r="B14" s="7" t="s">
        <v>8</v>
      </c>
    </row>
    <row r="15" spans="1:2" x14ac:dyDescent="0.25">
      <c r="A15" s="19"/>
      <c r="B15" s="19"/>
    </row>
    <row r="16" spans="1:2" x14ac:dyDescent="0.25">
      <c r="A16" s="19"/>
      <c r="B16" s="20" t="s">
        <v>9</v>
      </c>
    </row>
    <row r="17" spans="1:2" x14ac:dyDescent="0.25">
      <c r="A17" s="19"/>
      <c r="B17" s="21" t="s">
        <v>10</v>
      </c>
    </row>
    <row r="18" spans="1:2" x14ac:dyDescent="0.25">
      <c r="A18" s="19"/>
      <c r="B18" s="21" t="s">
        <v>11</v>
      </c>
    </row>
    <row r="19" spans="1:2" x14ac:dyDescent="0.25">
      <c r="A19" s="19"/>
      <c r="B19" s="19" t="s">
        <v>12</v>
      </c>
    </row>
    <row r="20" spans="1:2" x14ac:dyDescent="0.25">
      <c r="A20" s="19"/>
      <c r="B20" s="19" t="s">
        <v>13</v>
      </c>
    </row>
    <row r="21" spans="1:2" x14ac:dyDescent="0.25">
      <c r="A21" s="19"/>
      <c r="B21" s="19" t="s">
        <v>14</v>
      </c>
    </row>
    <row r="22" spans="1:2" x14ac:dyDescent="0.25">
      <c r="A22" s="19"/>
      <c r="B22" s="19"/>
    </row>
    <row r="23" spans="1:2" x14ac:dyDescent="0.25">
      <c r="A23" s="19"/>
      <c r="B23" s="20" t="s">
        <v>15</v>
      </c>
    </row>
    <row r="24" spans="1:2" x14ac:dyDescent="0.25">
      <c r="A24" s="19"/>
      <c r="B24" s="19" t="s">
        <v>16</v>
      </c>
    </row>
    <row r="25" spans="1:2" x14ac:dyDescent="0.25">
      <c r="A25" s="21"/>
      <c r="B25" s="21" t="s">
        <v>17</v>
      </c>
    </row>
    <row r="26" spans="1:2" x14ac:dyDescent="0.25">
      <c r="A26" s="21"/>
      <c r="B26" s="21"/>
    </row>
    <row r="27" spans="1:2" x14ac:dyDescent="0.25">
      <c r="A27" s="19"/>
      <c r="B27" s="19" t="s">
        <v>18</v>
      </c>
    </row>
    <row r="28" spans="1:2" x14ac:dyDescent="0.25">
      <c r="A28" s="19"/>
      <c r="B28" s="19" t="s">
        <v>19</v>
      </c>
    </row>
    <row r="29" spans="1:2" x14ac:dyDescent="0.25">
      <c r="A29" s="19"/>
      <c r="B29" s="19"/>
    </row>
    <row r="30" spans="1:2" x14ac:dyDescent="0.25">
      <c r="A30" s="19"/>
      <c r="B30" s="14" t="s">
        <v>20</v>
      </c>
    </row>
  </sheetData>
  <hyperlinks>
    <hyperlink ref="B30" r:id="rId1" xr:uid="{00000000-0004-0000-0000-000000000000}"/>
    <hyperlink ref="B7" location="'Table 1'!A1" display="Total WoF/CoF-A/CoF-B volumes by region" xr:uid="{00000000-0004-0000-0000-000001000000}"/>
    <hyperlink ref="B8" location="'Table 2'!A1" display="First-Time Wof/Cof-A/Cof-B volumes and results by region" xr:uid="{00000000-0004-0000-0000-000002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workbookViewId="0"/>
  </sheetViews>
  <sheetFormatPr defaultRowHeight="15" x14ac:dyDescent="0.25"/>
  <cols>
    <col min="1" max="1" width="25.7109375" customWidth="1"/>
    <col min="2" max="5" width="12.7109375" style="23" customWidth="1"/>
  </cols>
  <sheetData>
    <row r="1" spans="1:5" x14ac:dyDescent="0.25">
      <c r="A1" s="6" t="s">
        <v>21</v>
      </c>
      <c r="B1" s="6"/>
      <c r="C1" s="27"/>
      <c r="D1" s="27"/>
      <c r="E1" s="27"/>
    </row>
    <row r="2" spans="1:5" x14ac:dyDescent="0.25">
      <c r="A2" s="16"/>
      <c r="B2" s="24"/>
      <c r="C2" s="27"/>
      <c r="D2" s="27"/>
      <c r="E2" s="27"/>
    </row>
    <row r="3" spans="1:5" x14ac:dyDescent="0.25">
      <c r="A3" s="22" t="s">
        <v>22</v>
      </c>
      <c r="B3" s="25"/>
      <c r="C3" s="27"/>
      <c r="D3" s="27"/>
      <c r="E3" s="27"/>
    </row>
    <row r="4" spans="1:5" ht="15.75" x14ac:dyDescent="0.25">
      <c r="A4" s="10" t="s">
        <v>56</v>
      </c>
      <c r="B4" s="26"/>
      <c r="C4" s="27"/>
      <c r="D4" s="27"/>
      <c r="E4" s="27"/>
    </row>
    <row r="5" spans="1:5" x14ac:dyDescent="0.25">
      <c r="A5" s="28"/>
      <c r="B5" s="27"/>
      <c r="C5" s="27"/>
      <c r="D5" s="27"/>
      <c r="E5" s="27"/>
    </row>
    <row r="6" spans="1:5" x14ac:dyDescent="0.25">
      <c r="A6" s="38" t="s">
        <v>23</v>
      </c>
      <c r="B6" s="51" t="s">
        <v>24</v>
      </c>
      <c r="C6" s="52" t="s">
        <v>25</v>
      </c>
      <c r="D6" s="52" t="s">
        <v>26</v>
      </c>
      <c r="E6" s="53" t="s">
        <v>27</v>
      </c>
    </row>
    <row r="7" spans="1:5" x14ac:dyDescent="0.25">
      <c r="A7" s="57" t="s">
        <v>55</v>
      </c>
      <c r="B7" s="58">
        <v>18379</v>
      </c>
      <c r="C7" s="59">
        <v>152</v>
      </c>
      <c r="D7" s="59">
        <v>1512</v>
      </c>
      <c r="E7" s="60">
        <v>20043</v>
      </c>
    </row>
    <row r="8" spans="1:5" x14ac:dyDescent="0.25">
      <c r="A8" s="57" t="s">
        <v>54</v>
      </c>
      <c r="B8" s="58">
        <v>157459</v>
      </c>
      <c r="C8" s="59">
        <v>4703</v>
      </c>
      <c r="D8" s="59">
        <v>9397</v>
      </c>
      <c r="E8" s="60">
        <v>171559</v>
      </c>
    </row>
    <row r="9" spans="1:5" x14ac:dyDescent="0.25">
      <c r="A9" s="57" t="s">
        <v>53</v>
      </c>
      <c r="B9" s="58">
        <v>50787</v>
      </c>
      <c r="C9" s="59">
        <v>489</v>
      </c>
      <c r="D9" s="59">
        <v>4008</v>
      </c>
      <c r="E9" s="60">
        <v>55284</v>
      </c>
    </row>
    <row r="10" spans="1:5" x14ac:dyDescent="0.25">
      <c r="A10" s="57" t="s">
        <v>52</v>
      </c>
      <c r="B10" s="58">
        <v>34453</v>
      </c>
      <c r="C10" s="59">
        <v>292</v>
      </c>
      <c r="D10" s="59">
        <v>2746</v>
      </c>
      <c r="E10" s="60">
        <v>37491</v>
      </c>
    </row>
    <row r="11" spans="1:5" x14ac:dyDescent="0.25">
      <c r="A11" s="57" t="s">
        <v>51</v>
      </c>
      <c r="B11" s="58">
        <v>4536</v>
      </c>
      <c r="C11" s="59">
        <v>55</v>
      </c>
      <c r="D11" s="59">
        <v>509</v>
      </c>
      <c r="E11" s="60">
        <v>5100</v>
      </c>
    </row>
    <row r="12" spans="1:5" x14ac:dyDescent="0.25">
      <c r="A12" s="57" t="s">
        <v>50</v>
      </c>
      <c r="B12" s="58">
        <v>18076</v>
      </c>
      <c r="C12" s="59">
        <v>240</v>
      </c>
      <c r="D12" s="59">
        <v>1452</v>
      </c>
      <c r="E12" s="60">
        <v>19768</v>
      </c>
    </row>
    <row r="13" spans="1:5" x14ac:dyDescent="0.25">
      <c r="A13" s="57" t="s">
        <v>37</v>
      </c>
      <c r="B13" s="58">
        <v>12988</v>
      </c>
      <c r="C13" s="59">
        <v>149</v>
      </c>
      <c r="D13" s="59">
        <v>1058</v>
      </c>
      <c r="E13" s="60">
        <v>14195</v>
      </c>
    </row>
    <row r="14" spans="1:5" x14ac:dyDescent="0.25">
      <c r="A14" s="57" t="s">
        <v>49</v>
      </c>
      <c r="B14" s="58">
        <v>25945</v>
      </c>
      <c r="C14" s="59">
        <v>236</v>
      </c>
      <c r="D14" s="59">
        <v>2269</v>
      </c>
      <c r="E14" s="60">
        <v>28450</v>
      </c>
    </row>
    <row r="15" spans="1:5" x14ac:dyDescent="0.25">
      <c r="A15" s="57" t="s">
        <v>48</v>
      </c>
      <c r="B15" s="58">
        <v>46350</v>
      </c>
      <c r="C15" s="59">
        <v>1303</v>
      </c>
      <c r="D15" s="59">
        <v>2153</v>
      </c>
      <c r="E15" s="60">
        <v>49806</v>
      </c>
    </row>
    <row r="16" spans="1:5" x14ac:dyDescent="0.25">
      <c r="A16" s="57" t="s">
        <v>47</v>
      </c>
      <c r="B16" s="58">
        <v>6234</v>
      </c>
      <c r="C16" s="59">
        <v>115</v>
      </c>
      <c r="D16" s="59">
        <v>558</v>
      </c>
      <c r="E16" s="60">
        <v>6907</v>
      </c>
    </row>
    <row r="17" spans="1:5" x14ac:dyDescent="0.25">
      <c r="A17" s="57" t="s">
        <v>46</v>
      </c>
      <c r="B17" s="58">
        <v>15000</v>
      </c>
      <c r="C17" s="59">
        <v>312</v>
      </c>
      <c r="D17" s="59">
        <v>911</v>
      </c>
      <c r="E17" s="60">
        <v>16223</v>
      </c>
    </row>
    <row r="18" spans="1:5" x14ac:dyDescent="0.25">
      <c r="A18" s="57" t="s">
        <v>45</v>
      </c>
      <c r="B18" s="58">
        <v>3699</v>
      </c>
      <c r="C18" s="59">
        <v>71</v>
      </c>
      <c r="D18" s="59">
        <v>336</v>
      </c>
      <c r="E18" s="60">
        <v>4106</v>
      </c>
    </row>
    <row r="19" spans="1:5" x14ac:dyDescent="0.25">
      <c r="A19" s="57" t="s">
        <v>44</v>
      </c>
      <c r="B19" s="58">
        <v>75355</v>
      </c>
      <c r="C19" s="59">
        <v>2300</v>
      </c>
      <c r="D19" s="59">
        <v>5131</v>
      </c>
      <c r="E19" s="60">
        <v>82786</v>
      </c>
    </row>
    <row r="20" spans="1:5" x14ac:dyDescent="0.25">
      <c r="A20" s="57" t="s">
        <v>43</v>
      </c>
      <c r="B20" s="58">
        <v>28576</v>
      </c>
      <c r="C20" s="59">
        <v>1248</v>
      </c>
      <c r="D20" s="59">
        <v>1904</v>
      </c>
      <c r="E20" s="60">
        <v>31728</v>
      </c>
    </row>
    <row r="21" spans="1:5" x14ac:dyDescent="0.25">
      <c r="A21" s="57" t="s">
        <v>42</v>
      </c>
      <c r="B21" s="58">
        <v>12740</v>
      </c>
      <c r="C21" s="59">
        <v>148</v>
      </c>
      <c r="D21" s="59">
        <v>1160</v>
      </c>
      <c r="E21" s="60">
        <v>14048</v>
      </c>
    </row>
    <row r="22" spans="1:5" x14ac:dyDescent="0.25">
      <c r="A22" s="34"/>
      <c r="B22" s="32"/>
      <c r="C22" s="32"/>
      <c r="D22" s="32"/>
      <c r="E22" s="33"/>
    </row>
    <row r="23" spans="1:5" x14ac:dyDescent="0.25">
      <c r="A23" s="29" t="s">
        <v>27</v>
      </c>
      <c r="B23" s="45">
        <f>SUM(B7:B22)</f>
        <v>510577</v>
      </c>
      <c r="C23" s="46">
        <f>SUM(C7:C22)</f>
        <v>11813</v>
      </c>
      <c r="D23" s="46">
        <f>SUM(D7:D22)</f>
        <v>35104</v>
      </c>
      <c r="E23" s="47">
        <f>SUM(E7:E22)</f>
        <v>557494</v>
      </c>
    </row>
    <row r="24" spans="1:5" x14ac:dyDescent="0.25">
      <c r="A24" s="28"/>
      <c r="B24" s="27"/>
      <c r="C24" s="27"/>
      <c r="D24" s="27"/>
      <c r="E24" s="27"/>
    </row>
    <row r="25" spans="1:5" x14ac:dyDescent="0.25">
      <c r="A25" s="30" t="s">
        <v>28</v>
      </c>
      <c r="B25" s="27"/>
      <c r="C25" s="27"/>
      <c r="D25" s="27"/>
      <c r="E25" s="27"/>
    </row>
    <row r="26" spans="1:5" x14ac:dyDescent="0.25">
      <c r="A26" s="30" t="s">
        <v>29</v>
      </c>
      <c r="B26" s="27"/>
      <c r="C26" s="27"/>
      <c r="D26" s="27"/>
      <c r="E26" s="27"/>
    </row>
    <row r="27" spans="1:5" x14ac:dyDescent="0.25">
      <c r="A27" s="30" t="s">
        <v>30</v>
      </c>
      <c r="B27" s="27"/>
      <c r="C27" s="27"/>
      <c r="D27" s="27"/>
      <c r="E27" s="27"/>
    </row>
    <row r="29" spans="1:5" x14ac:dyDescent="0.25">
      <c r="A29" s="39" t="s">
        <v>31</v>
      </c>
    </row>
  </sheetData>
  <mergeCells count="1">
    <mergeCell ref="A1:B1"/>
  </mergeCells>
  <hyperlinks>
    <hyperlink ref="A29" location="Contents!A1" display="Return to Section Main page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9"/>
  <sheetViews>
    <sheetView workbookViewId="0"/>
  </sheetViews>
  <sheetFormatPr defaultRowHeight="15" x14ac:dyDescent="0.25"/>
  <cols>
    <col min="1" max="1" width="26.7109375" customWidth="1"/>
    <col min="2" max="10" width="8.7109375" customWidth="1"/>
    <col min="11" max="11" width="4.7109375" customWidth="1"/>
    <col min="12" max="12" width="26.7109375" customWidth="1"/>
    <col min="13" max="18" width="8.7109375" customWidth="1"/>
  </cols>
  <sheetData>
    <row r="1" spans="1:18" x14ac:dyDescent="0.25">
      <c r="A1" s="10" t="s">
        <v>32</v>
      </c>
    </row>
    <row r="2" spans="1:18" x14ac:dyDescent="0.25">
      <c r="A2" s="7"/>
    </row>
    <row r="3" spans="1:18" x14ac:dyDescent="0.25">
      <c r="A3" s="22" t="s">
        <v>4</v>
      </c>
    </row>
    <row r="4" spans="1:18" x14ac:dyDescent="0.25">
      <c r="A4" s="10" t="s">
        <v>56</v>
      </c>
    </row>
    <row r="5" spans="1:18" x14ac:dyDescent="0.25">
      <c r="A5" s="10"/>
    </row>
    <row r="6" spans="1:18" x14ac:dyDescent="0.25">
      <c r="A6" s="5" t="s">
        <v>23</v>
      </c>
      <c r="B6" s="1" t="s">
        <v>24</v>
      </c>
      <c r="C6" s="1"/>
      <c r="D6" s="2"/>
      <c r="E6" s="3" t="s">
        <v>33</v>
      </c>
      <c r="F6" s="1"/>
      <c r="G6" s="2"/>
      <c r="H6" s="3" t="s">
        <v>34</v>
      </c>
      <c r="I6" s="1"/>
      <c r="J6" s="2"/>
      <c r="L6" s="5" t="s">
        <v>23</v>
      </c>
      <c r="M6" s="3" t="s">
        <v>24</v>
      </c>
      <c r="N6" s="2"/>
      <c r="O6" s="3" t="s">
        <v>33</v>
      </c>
      <c r="P6" s="2"/>
      <c r="Q6" s="3" t="s">
        <v>34</v>
      </c>
      <c r="R6" s="2"/>
    </row>
    <row r="7" spans="1:18" x14ac:dyDescent="0.25">
      <c r="A7" s="4"/>
      <c r="B7" s="41" t="s">
        <v>35</v>
      </c>
      <c r="C7" s="41" t="s">
        <v>36</v>
      </c>
      <c r="D7" s="42" t="s">
        <v>27</v>
      </c>
      <c r="E7" s="43" t="s">
        <v>38</v>
      </c>
      <c r="F7" s="41" t="s">
        <v>39</v>
      </c>
      <c r="G7" s="42" t="s">
        <v>27</v>
      </c>
      <c r="H7" s="43" t="s">
        <v>38</v>
      </c>
      <c r="I7" s="41" t="s">
        <v>39</v>
      </c>
      <c r="J7" s="42" t="s">
        <v>27</v>
      </c>
      <c r="L7" s="4"/>
      <c r="M7" s="54" t="s">
        <v>40</v>
      </c>
      <c r="N7" s="41" t="s">
        <v>41</v>
      </c>
      <c r="O7" s="54" t="s">
        <v>40</v>
      </c>
      <c r="P7" s="41" t="s">
        <v>41</v>
      </c>
      <c r="Q7" s="54" t="s">
        <v>40</v>
      </c>
      <c r="R7" s="44" t="s">
        <v>41</v>
      </c>
    </row>
    <row r="8" spans="1:18" x14ac:dyDescent="0.25">
      <c r="A8" s="57" t="s">
        <v>55</v>
      </c>
      <c r="B8" s="58">
        <v>5392</v>
      </c>
      <c r="C8" s="59">
        <v>7801</v>
      </c>
      <c r="D8" s="60">
        <v>13193</v>
      </c>
      <c r="E8" s="58">
        <v>24</v>
      </c>
      <c r="F8" s="59">
        <v>106</v>
      </c>
      <c r="G8" s="60">
        <v>130</v>
      </c>
      <c r="H8" s="58">
        <v>336</v>
      </c>
      <c r="I8" s="59">
        <v>837</v>
      </c>
      <c r="J8" s="60">
        <v>1173</v>
      </c>
      <c r="L8" s="57" t="s">
        <v>55</v>
      </c>
      <c r="M8" s="61">
        <v>0.40870158417342528</v>
      </c>
      <c r="N8" s="62">
        <v>0.59129841582657472</v>
      </c>
      <c r="O8" s="61">
        <v>0.18461538461538471</v>
      </c>
      <c r="P8" s="62">
        <v>0.81538461538461537</v>
      </c>
      <c r="Q8" s="61">
        <v>0.28644501278772377</v>
      </c>
      <c r="R8" s="62">
        <v>0.71355498721227617</v>
      </c>
    </row>
    <row r="9" spans="1:18" x14ac:dyDescent="0.25">
      <c r="A9" s="57" t="s">
        <v>54</v>
      </c>
      <c r="B9" s="58">
        <v>43142</v>
      </c>
      <c r="C9" s="59">
        <v>73018</v>
      </c>
      <c r="D9" s="60">
        <v>116160</v>
      </c>
      <c r="E9" s="58">
        <v>691</v>
      </c>
      <c r="F9" s="59">
        <v>3306</v>
      </c>
      <c r="G9" s="60">
        <v>3997</v>
      </c>
      <c r="H9" s="58">
        <v>1573</v>
      </c>
      <c r="I9" s="59">
        <v>6311</v>
      </c>
      <c r="J9" s="60">
        <v>7884</v>
      </c>
      <c r="L9" s="57" t="s">
        <v>54</v>
      </c>
      <c r="M9" s="61">
        <v>0.37140151515151509</v>
      </c>
      <c r="N9" s="62">
        <v>0.62859848484848468</v>
      </c>
      <c r="O9" s="61">
        <v>0.17287965974480859</v>
      </c>
      <c r="P9" s="62">
        <v>0.82712034025519143</v>
      </c>
      <c r="Q9" s="61">
        <v>0.19951801116184681</v>
      </c>
      <c r="R9" s="62">
        <v>0.80048198883815325</v>
      </c>
    </row>
    <row r="10" spans="1:18" x14ac:dyDescent="0.25">
      <c r="A10" s="57" t="s">
        <v>53</v>
      </c>
      <c r="B10" s="58">
        <v>17268</v>
      </c>
      <c r="C10" s="59">
        <v>18044</v>
      </c>
      <c r="D10" s="60">
        <v>35312</v>
      </c>
      <c r="E10" s="58">
        <v>111</v>
      </c>
      <c r="F10" s="59">
        <v>259</v>
      </c>
      <c r="G10" s="60">
        <v>370</v>
      </c>
      <c r="H10" s="58">
        <v>998</v>
      </c>
      <c r="I10" s="59">
        <v>2004</v>
      </c>
      <c r="J10" s="60">
        <v>3002</v>
      </c>
      <c r="L10" s="57" t="s">
        <v>53</v>
      </c>
      <c r="M10" s="61">
        <v>0.48901223380154052</v>
      </c>
      <c r="N10" s="62">
        <v>0.51098776619845943</v>
      </c>
      <c r="O10" s="61">
        <v>0.3</v>
      </c>
      <c r="P10" s="62">
        <v>0.7</v>
      </c>
      <c r="Q10" s="61">
        <v>0.33244503664223851</v>
      </c>
      <c r="R10" s="62">
        <v>0.66755496335776154</v>
      </c>
    </row>
    <row r="11" spans="1:18" x14ac:dyDescent="0.25">
      <c r="A11" s="57" t="s">
        <v>52</v>
      </c>
      <c r="B11" s="58">
        <v>11667</v>
      </c>
      <c r="C11" s="59">
        <v>12714</v>
      </c>
      <c r="D11" s="60">
        <v>24381</v>
      </c>
      <c r="E11" s="58">
        <v>67</v>
      </c>
      <c r="F11" s="59">
        <v>156</v>
      </c>
      <c r="G11" s="60">
        <v>223</v>
      </c>
      <c r="H11" s="58">
        <v>598</v>
      </c>
      <c r="I11" s="59">
        <v>1571</v>
      </c>
      <c r="J11" s="60">
        <v>2169</v>
      </c>
      <c r="L11" s="57" t="s">
        <v>52</v>
      </c>
      <c r="M11" s="61">
        <v>0.47852836224929252</v>
      </c>
      <c r="N11" s="62">
        <v>0.52147163775070748</v>
      </c>
      <c r="O11" s="61">
        <v>0.30044843049327352</v>
      </c>
      <c r="P11" s="62">
        <v>0.69955156950672648</v>
      </c>
      <c r="Q11" s="61">
        <v>0.2757030889810973</v>
      </c>
      <c r="R11" s="62">
        <v>0.7242969110189027</v>
      </c>
    </row>
    <row r="12" spans="1:18" x14ac:dyDescent="0.25">
      <c r="A12" s="57" t="s">
        <v>51</v>
      </c>
      <c r="B12" s="58">
        <v>1566</v>
      </c>
      <c r="C12" s="59">
        <v>1616</v>
      </c>
      <c r="D12" s="60">
        <v>3182</v>
      </c>
      <c r="E12" s="58">
        <v>12</v>
      </c>
      <c r="F12" s="59">
        <v>32</v>
      </c>
      <c r="G12" s="60">
        <v>44</v>
      </c>
      <c r="H12" s="58">
        <v>96</v>
      </c>
      <c r="I12" s="59">
        <v>330</v>
      </c>
      <c r="J12" s="60">
        <v>426</v>
      </c>
      <c r="L12" s="57" t="s">
        <v>51</v>
      </c>
      <c r="M12" s="61">
        <v>0.49214330609679441</v>
      </c>
      <c r="N12" s="62">
        <v>0.50785669390320554</v>
      </c>
      <c r="O12" s="61">
        <v>0.27272727272727271</v>
      </c>
      <c r="P12" s="62">
        <v>0.72727272727272729</v>
      </c>
      <c r="Q12" s="61">
        <v>0.22535211267605629</v>
      </c>
      <c r="R12" s="62">
        <v>0.77464788732394363</v>
      </c>
    </row>
    <row r="13" spans="1:18" x14ac:dyDescent="0.25">
      <c r="A13" s="57" t="s">
        <v>50</v>
      </c>
      <c r="B13" s="58">
        <v>5416</v>
      </c>
      <c r="C13" s="59">
        <v>7580</v>
      </c>
      <c r="D13" s="60">
        <v>12996</v>
      </c>
      <c r="E13" s="58">
        <v>46</v>
      </c>
      <c r="F13" s="59">
        <v>151</v>
      </c>
      <c r="G13" s="60">
        <v>197</v>
      </c>
      <c r="H13" s="58">
        <v>274</v>
      </c>
      <c r="I13" s="59">
        <v>939</v>
      </c>
      <c r="J13" s="60">
        <v>1213</v>
      </c>
      <c r="L13" s="57" t="s">
        <v>50</v>
      </c>
      <c r="M13" s="61">
        <v>0.41674361341951371</v>
      </c>
      <c r="N13" s="62">
        <v>0.58325638658048629</v>
      </c>
      <c r="O13" s="61">
        <v>0.233502538071066</v>
      </c>
      <c r="P13" s="62">
        <v>0.76649746192893398</v>
      </c>
      <c r="Q13" s="61">
        <v>0.22588623248145101</v>
      </c>
      <c r="R13" s="62">
        <v>0.7741137675185491</v>
      </c>
    </row>
    <row r="14" spans="1:18" x14ac:dyDescent="0.25">
      <c r="A14" s="57" t="s">
        <v>37</v>
      </c>
      <c r="B14" s="58">
        <v>3899</v>
      </c>
      <c r="C14" s="59">
        <v>5586</v>
      </c>
      <c r="D14" s="60">
        <v>9485</v>
      </c>
      <c r="E14" s="58">
        <v>20</v>
      </c>
      <c r="F14" s="59">
        <v>110</v>
      </c>
      <c r="G14" s="60">
        <v>130</v>
      </c>
      <c r="H14" s="58">
        <v>216</v>
      </c>
      <c r="I14" s="59">
        <v>628</v>
      </c>
      <c r="J14" s="60">
        <v>844</v>
      </c>
      <c r="L14" s="57" t="s">
        <v>37</v>
      </c>
      <c r="M14" s="61">
        <v>0.41107011070110699</v>
      </c>
      <c r="N14" s="62">
        <v>0.58892988929889301</v>
      </c>
      <c r="O14" s="61">
        <v>0.15384615384615391</v>
      </c>
      <c r="P14" s="62">
        <v>0.84615384615384615</v>
      </c>
      <c r="Q14" s="61">
        <v>0.25592417061611372</v>
      </c>
      <c r="R14" s="62">
        <v>0.74407582938388639</v>
      </c>
    </row>
    <row r="15" spans="1:18" x14ac:dyDescent="0.25">
      <c r="A15" s="57" t="s">
        <v>49</v>
      </c>
      <c r="B15" s="58">
        <v>7221</v>
      </c>
      <c r="C15" s="59">
        <v>12130</v>
      </c>
      <c r="D15" s="60">
        <v>19351</v>
      </c>
      <c r="E15" s="58">
        <v>37</v>
      </c>
      <c r="F15" s="59">
        <v>156</v>
      </c>
      <c r="G15" s="60">
        <v>193</v>
      </c>
      <c r="H15" s="58">
        <v>419</v>
      </c>
      <c r="I15" s="59">
        <v>1488</v>
      </c>
      <c r="J15" s="60">
        <v>1907</v>
      </c>
      <c r="L15" s="57" t="s">
        <v>49</v>
      </c>
      <c r="M15" s="61">
        <v>0.37315900987029088</v>
      </c>
      <c r="N15" s="62">
        <v>0.62684099012970906</v>
      </c>
      <c r="O15" s="61">
        <v>0.19170984455958551</v>
      </c>
      <c r="P15" s="62">
        <v>0.80829015544041449</v>
      </c>
      <c r="Q15" s="61">
        <v>0.21971683272155221</v>
      </c>
      <c r="R15" s="62">
        <v>0.78028316727844782</v>
      </c>
    </row>
    <row r="16" spans="1:18" x14ac:dyDescent="0.25">
      <c r="A16" s="57" t="s">
        <v>48</v>
      </c>
      <c r="B16" s="58">
        <v>14115</v>
      </c>
      <c r="C16" s="59">
        <v>19313</v>
      </c>
      <c r="D16" s="60">
        <v>33428</v>
      </c>
      <c r="E16" s="58">
        <v>209</v>
      </c>
      <c r="F16" s="59">
        <v>879</v>
      </c>
      <c r="G16" s="60">
        <v>1088</v>
      </c>
      <c r="H16" s="58">
        <v>377</v>
      </c>
      <c r="I16" s="59">
        <v>1442</v>
      </c>
      <c r="J16" s="60">
        <v>1819</v>
      </c>
      <c r="L16" s="57" t="s">
        <v>48</v>
      </c>
      <c r="M16" s="61">
        <v>0.42225080770611462</v>
      </c>
      <c r="N16" s="62">
        <v>0.57774919229388533</v>
      </c>
      <c r="O16" s="61">
        <v>0.19209558823529421</v>
      </c>
      <c r="P16" s="62">
        <v>0.80790441176470584</v>
      </c>
      <c r="Q16" s="61">
        <v>0.2072567344694887</v>
      </c>
      <c r="R16" s="62">
        <v>0.79274326553051122</v>
      </c>
    </row>
    <row r="17" spans="1:18" x14ac:dyDescent="0.25">
      <c r="A17" s="57" t="s">
        <v>47</v>
      </c>
      <c r="B17" s="58">
        <v>1556</v>
      </c>
      <c r="C17" s="59">
        <v>3297</v>
      </c>
      <c r="D17" s="60">
        <v>4853</v>
      </c>
      <c r="E17" s="58">
        <v>19</v>
      </c>
      <c r="F17" s="59">
        <v>74</v>
      </c>
      <c r="G17" s="60">
        <v>93</v>
      </c>
      <c r="H17" s="58">
        <v>74</v>
      </c>
      <c r="I17" s="59">
        <v>411</v>
      </c>
      <c r="J17" s="60">
        <v>485</v>
      </c>
      <c r="L17" s="57" t="s">
        <v>47</v>
      </c>
      <c r="M17" s="61">
        <v>0.32062641664949509</v>
      </c>
      <c r="N17" s="62">
        <v>0.67937358335050479</v>
      </c>
      <c r="O17" s="61">
        <v>0.20430107526881719</v>
      </c>
      <c r="P17" s="62">
        <v>0.79569892473118276</v>
      </c>
      <c r="Q17" s="61">
        <v>0.15257731958762891</v>
      </c>
      <c r="R17" s="62">
        <v>0.84742268041237112</v>
      </c>
    </row>
    <row r="18" spans="1:18" x14ac:dyDescent="0.25">
      <c r="A18" s="57" t="s">
        <v>46</v>
      </c>
      <c r="B18" s="58">
        <v>4115</v>
      </c>
      <c r="C18" s="59">
        <v>6773</v>
      </c>
      <c r="D18" s="60">
        <v>10888</v>
      </c>
      <c r="E18" s="58">
        <v>55</v>
      </c>
      <c r="F18" s="59">
        <v>209</v>
      </c>
      <c r="G18" s="60">
        <v>264</v>
      </c>
      <c r="H18" s="58">
        <v>154</v>
      </c>
      <c r="I18" s="59">
        <v>616</v>
      </c>
      <c r="J18" s="60">
        <v>770</v>
      </c>
      <c r="L18" s="57" t="s">
        <v>46</v>
      </c>
      <c r="M18" s="61">
        <v>0.37793901542983099</v>
      </c>
      <c r="N18" s="62">
        <v>0.62206098457016901</v>
      </c>
      <c r="O18" s="61">
        <v>0.20833333333333329</v>
      </c>
      <c r="P18" s="62">
        <v>0.79166666666666663</v>
      </c>
      <c r="Q18" s="61">
        <v>0.2</v>
      </c>
      <c r="R18" s="62">
        <v>0.8</v>
      </c>
    </row>
    <row r="19" spans="1:18" x14ac:dyDescent="0.25">
      <c r="A19" s="57" t="s">
        <v>45</v>
      </c>
      <c r="B19" s="58">
        <v>1058</v>
      </c>
      <c r="C19" s="59">
        <v>1686</v>
      </c>
      <c r="D19" s="60">
        <v>2744</v>
      </c>
      <c r="E19" s="58">
        <v>7</v>
      </c>
      <c r="F19" s="59">
        <v>57</v>
      </c>
      <c r="G19" s="60">
        <v>64</v>
      </c>
      <c r="H19" s="58">
        <v>48</v>
      </c>
      <c r="I19" s="59">
        <v>229</v>
      </c>
      <c r="J19" s="60">
        <v>277</v>
      </c>
      <c r="L19" s="57" t="s">
        <v>45</v>
      </c>
      <c r="M19" s="61">
        <v>0.38556851311953361</v>
      </c>
      <c r="N19" s="62">
        <v>0.61443148688046645</v>
      </c>
      <c r="O19" s="61">
        <v>0.109375</v>
      </c>
      <c r="P19" s="62">
        <v>0.890625</v>
      </c>
      <c r="Q19" s="61">
        <v>0.1732851985559567</v>
      </c>
      <c r="R19" s="62">
        <v>0.8267148014440433</v>
      </c>
    </row>
    <row r="20" spans="1:18" x14ac:dyDescent="0.25">
      <c r="A20" s="57" t="s">
        <v>44</v>
      </c>
      <c r="B20" s="58">
        <v>20383</v>
      </c>
      <c r="C20" s="59">
        <v>35123</v>
      </c>
      <c r="D20" s="60">
        <v>55506</v>
      </c>
      <c r="E20" s="58">
        <v>309</v>
      </c>
      <c r="F20" s="59">
        <v>1709</v>
      </c>
      <c r="G20" s="60">
        <v>2018</v>
      </c>
      <c r="H20" s="58">
        <v>752</v>
      </c>
      <c r="I20" s="59">
        <v>3674</v>
      </c>
      <c r="J20" s="60">
        <v>4426</v>
      </c>
      <c r="L20" s="57" t="s">
        <v>44</v>
      </c>
      <c r="M20" s="61">
        <v>0.36722156163297659</v>
      </c>
      <c r="N20" s="62">
        <v>0.63277843836702341</v>
      </c>
      <c r="O20" s="61">
        <v>0.1531219028741328</v>
      </c>
      <c r="P20" s="62">
        <v>0.84687809712586715</v>
      </c>
      <c r="Q20" s="61">
        <v>0.16990510619069141</v>
      </c>
      <c r="R20" s="62">
        <v>0.83009489380930868</v>
      </c>
    </row>
    <row r="21" spans="1:18" x14ac:dyDescent="0.25">
      <c r="A21" s="57" t="s">
        <v>43</v>
      </c>
      <c r="B21" s="58">
        <v>8702</v>
      </c>
      <c r="C21" s="59">
        <v>11586</v>
      </c>
      <c r="D21" s="60">
        <v>20288</v>
      </c>
      <c r="E21" s="58">
        <v>138</v>
      </c>
      <c r="F21" s="59">
        <v>966</v>
      </c>
      <c r="G21" s="60">
        <v>1104</v>
      </c>
      <c r="H21" s="58">
        <v>359</v>
      </c>
      <c r="I21" s="59">
        <v>1222</v>
      </c>
      <c r="J21" s="60">
        <v>1581</v>
      </c>
      <c r="L21" s="57" t="s">
        <v>43</v>
      </c>
      <c r="M21" s="61">
        <v>0.42892350157728709</v>
      </c>
      <c r="N21" s="62">
        <v>0.57107649842271291</v>
      </c>
      <c r="O21" s="61">
        <v>0.125</v>
      </c>
      <c r="P21" s="62">
        <v>0.875</v>
      </c>
      <c r="Q21" s="61">
        <v>0.22707147375079059</v>
      </c>
      <c r="R21" s="62">
        <v>0.77292852624920938</v>
      </c>
    </row>
    <row r="22" spans="1:18" x14ac:dyDescent="0.25">
      <c r="A22" s="57" t="s">
        <v>42</v>
      </c>
      <c r="B22" s="58">
        <v>3813</v>
      </c>
      <c r="C22" s="59">
        <v>5330</v>
      </c>
      <c r="D22" s="60">
        <v>9143</v>
      </c>
      <c r="E22" s="58">
        <v>24</v>
      </c>
      <c r="F22" s="59">
        <v>105</v>
      </c>
      <c r="G22" s="60">
        <v>129</v>
      </c>
      <c r="H22" s="58">
        <v>195</v>
      </c>
      <c r="I22" s="59">
        <v>785</v>
      </c>
      <c r="J22" s="60">
        <v>980</v>
      </c>
      <c r="L22" s="57" t="s">
        <v>42</v>
      </c>
      <c r="M22" s="61">
        <v>0.4170403587443946</v>
      </c>
      <c r="N22" s="62">
        <v>0.5829596412556054</v>
      </c>
      <c r="O22" s="61">
        <v>0.186046511627907</v>
      </c>
      <c r="P22" s="62">
        <v>0.81395348837209303</v>
      </c>
      <c r="Q22" s="61">
        <v>0.19897959183673469</v>
      </c>
      <c r="R22" s="62">
        <v>0.80102040816326525</v>
      </c>
    </row>
    <row r="23" spans="1:18" x14ac:dyDescent="0.25">
      <c r="A23" s="34"/>
      <c r="B23" s="35"/>
      <c r="C23" s="35"/>
      <c r="D23" s="35"/>
      <c r="E23" s="35"/>
      <c r="F23" s="35"/>
      <c r="G23" s="35"/>
      <c r="H23" s="35"/>
      <c r="I23" s="35"/>
      <c r="J23" s="31"/>
      <c r="L23" s="34"/>
      <c r="M23" s="55"/>
      <c r="N23" s="36"/>
      <c r="O23" s="55"/>
      <c r="P23" s="36"/>
      <c r="Q23" s="55"/>
      <c r="R23" s="37"/>
    </row>
    <row r="24" spans="1:18" x14ac:dyDescent="0.25">
      <c r="A24" s="29" t="s">
        <v>27</v>
      </c>
      <c r="B24" s="45">
        <f t="shared" ref="B24:J24" si="0">SUM(B8:B23)</f>
        <v>149313</v>
      </c>
      <c r="C24" s="46">
        <f t="shared" si="0"/>
        <v>221597</v>
      </c>
      <c r="D24" s="46">
        <f t="shared" si="0"/>
        <v>370910</v>
      </c>
      <c r="E24" s="46">
        <f t="shared" si="0"/>
        <v>1769</v>
      </c>
      <c r="F24" s="46">
        <f t="shared" si="0"/>
        <v>8275</v>
      </c>
      <c r="G24" s="46">
        <f t="shared" si="0"/>
        <v>10044</v>
      </c>
      <c r="H24" s="46">
        <f t="shared" si="0"/>
        <v>6469</v>
      </c>
      <c r="I24" s="46">
        <f t="shared" si="0"/>
        <v>22487</v>
      </c>
      <c r="J24" s="47">
        <f t="shared" si="0"/>
        <v>28956</v>
      </c>
      <c r="L24" s="29" t="s">
        <v>27</v>
      </c>
      <c r="M24" s="48">
        <f>B24/D24</f>
        <v>0.40255857216036234</v>
      </c>
      <c r="N24" s="49">
        <f>C24/D24</f>
        <v>0.59744142783963761</v>
      </c>
      <c r="O24" s="50">
        <f>E24/G24</f>
        <v>0.17612504978096377</v>
      </c>
      <c r="P24" s="49">
        <f>F24/G24</f>
        <v>0.82387495021903623</v>
      </c>
      <c r="Q24" s="50">
        <f>H24/J24</f>
        <v>0.2234079292719989</v>
      </c>
      <c r="R24" s="49">
        <f>I24/J24</f>
        <v>0.77659207072800107</v>
      </c>
    </row>
    <row r="26" spans="1:18" x14ac:dyDescent="0.25">
      <c r="A26" s="30" t="s">
        <v>29</v>
      </c>
    </row>
    <row r="27" spans="1:18" x14ac:dyDescent="0.25">
      <c r="A27" s="30" t="s">
        <v>30</v>
      </c>
    </row>
    <row r="29" spans="1:18" x14ac:dyDescent="0.25">
      <c r="A29" s="39" t="s">
        <v>31</v>
      </c>
    </row>
  </sheetData>
  <mergeCells count="8">
    <mergeCell ref="A6:A7"/>
    <mergeCell ref="M6:N6"/>
    <mergeCell ref="O6:P6"/>
    <mergeCell ref="Q6:R6"/>
    <mergeCell ref="L6:L7"/>
    <mergeCell ref="B6:D6"/>
    <mergeCell ref="E6:G6"/>
    <mergeCell ref="H6:J6"/>
  </mergeCells>
  <hyperlinks>
    <hyperlink ref="A29" location="Contents!A1" display="Return to Section Main page" xr:uid="{00000000-0004-0000-02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2021-06-01T09:28:47Z</dcterms:created>
  <dcterms:modified xsi:type="dcterms:W3CDTF">2021-06-01T09:29:19Z</dcterms:modified>
  <cp:category/>
</cp:coreProperties>
</file>