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nnecad\AppData\Local\Temp\8\f7fca8d528c64ba2b137b2767d7d2cfe\"/>
    </mc:Choice>
  </mc:AlternateContent>
  <bookViews>
    <workbookView xWindow="0" yWindow="0" windowWidth="21435" windowHeight="9390" activeTab="0"/>
  </bookViews>
  <sheets>
    <sheet name="Contents" sheetId="1" r:id="rId2"/>
    <sheet name="Table 1" sheetId="2" r:id="rId3"/>
    <sheet name="Table 2" sheetId="3" r:id="rId4"/>
  </sheets>
  <definedNames/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2" l="1"/>
</calcChain>
</file>

<file path=xl/sharedStrings.xml><?xml version="1.0" encoding="utf-8"?>
<sst xmlns="http://schemas.openxmlformats.org/spreadsheetml/2006/main" count="111" uniqueCount="57">
  <si>
    <t>Wof/Cof inspections - volume and result analysis</t>
  </si>
  <si>
    <t>Data obtained from the Motor Vehicle Register (MVR)</t>
  </si>
  <si>
    <t>List of tables</t>
  </si>
  <si>
    <t>Total WoF/CoF-A/CoF-B volumes by region</t>
  </si>
  <si>
    <t>First-Time Wof/Cof-A/Cof-B volumes and results by region</t>
  </si>
  <si>
    <t>Definitions</t>
  </si>
  <si>
    <t>Warrant of Fitness (Wof)</t>
  </si>
  <si>
    <t>A warrant of fitness (WoF) is a regular check to ensure that a registered vehicle meets required safety standards.</t>
  </si>
  <si>
    <t>Wof certificates are issued by NZTA authorised Inspection Centres located throughout the country.</t>
  </si>
  <si>
    <t>Certificate of Fitness (Cof)</t>
  </si>
  <si>
    <t>A certificate of fitness (CoF) is a regular check to ensure that a registered vehicle meets required safety standards.</t>
  </si>
  <si>
    <t>Vehicles requiring this certification are:</t>
  </si>
  <si>
    <t>•heavy vehicles – trucks, larger trailers, motor homes</t>
  </si>
  <si>
    <t>•all passenger service vehicles – taxis, shuttles and buses</t>
  </si>
  <si>
    <t>•rental vehicles.</t>
  </si>
  <si>
    <t>Notes</t>
  </si>
  <si>
    <t>For statistical purposes, Cofs are also sub categorised as Cof-A (for light vehicles)</t>
  </si>
  <si>
    <t>and Cof-B (for heavy vehicles).</t>
  </si>
  <si>
    <t>Location information in the following tables is derived from the physical location</t>
  </si>
  <si>
    <t>of Inspection Centres that carry out the Wof/Cof inspections.</t>
  </si>
  <si>
    <t>Return to NZ MVR statistics main menu</t>
  </si>
  <si>
    <t>Table 1</t>
  </si>
  <si>
    <t>Total Wof/Cof-A/Cof-B volumes by region</t>
  </si>
  <si>
    <t>Region</t>
  </si>
  <si>
    <t>WOF</t>
  </si>
  <si>
    <t>COF A</t>
  </si>
  <si>
    <t>COF B</t>
  </si>
  <si>
    <t>Total</t>
  </si>
  <si>
    <t>Notes:</t>
  </si>
  <si>
    <t>1. Nelson includes Tasman region</t>
  </si>
  <si>
    <t>2. Canterbury includes Chatham Islands</t>
  </si>
  <si>
    <t>Return to Section Main page</t>
  </si>
  <si>
    <t>Table 2</t>
  </si>
  <si>
    <t>COF-A</t>
  </si>
  <si>
    <t>COF-B</t>
  </si>
  <si>
    <t>FAIL</t>
  </si>
  <si>
    <t>PASS</t>
  </si>
  <si>
    <t>Taranaki Region</t>
  </si>
  <si>
    <t>Fail</t>
  </si>
  <si>
    <t>Pass</t>
  </si>
  <si>
    <t>FAIL Rate</t>
  </si>
  <si>
    <t>PASS Rate</t>
  </si>
  <si>
    <t>Southland Region</t>
  </si>
  <si>
    <t>Otago Region</t>
  </si>
  <si>
    <t>Canterbury Region</t>
  </si>
  <si>
    <t>West Coast Region</t>
  </si>
  <si>
    <t>Nelson Region</t>
  </si>
  <si>
    <t>Marlborough Region</t>
  </si>
  <si>
    <t>Wellington Region</t>
  </si>
  <si>
    <t>Manawatu-Wanganui Region</t>
  </si>
  <si>
    <t>Hawke'S Bay Region</t>
  </si>
  <si>
    <t>Gisborne Region</t>
  </si>
  <si>
    <t>Bay Of Plenty Region</t>
  </si>
  <si>
    <t>Waikato Region</t>
  </si>
  <si>
    <t>Auckland Region</t>
  </si>
  <si>
    <t>Northland Region</t>
  </si>
  <si>
    <t>Month: March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</si>
</sst>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24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11"/>
      <name val="Calibri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u val="single"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/>
      <right style="thin">
        <color auto="1"/>
      </right>
      <top style="thin">
        <color auto="1"/>
      </top>
      <bottom/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/>
      <top style="thin">
        <color auto="1"/>
      </top>
      <bottom/>
    </border>
    <border>
      <left/>
      <right/>
      <top style="thin">
        <color auto="1"/>
      </top>
      <bottom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69">
    <xf numFmtId="0" fontId="0" fillId="0" borderId="0" xfId="0"/>
    <xf numFmtId="0" fontId="2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Font="1" applyAlignment="1">
      <alignment horizontal="center"/>
    </xf>
    <xf numFmtId="0" fontId="15" fillId="0" borderId="0" xfId="0" applyFont="1"/>
    <xf numFmtId="0" fontId="16" fillId="0" borderId="1" xfId="0" applyFont="1" applyBorder="1"/>
    <xf numFmtId="0" fontId="16" fillId="0" borderId="2" xfId="0" applyFont="1" applyBorder="1"/>
    <xf numFmtId="0" fontId="16" fillId="0" borderId="0" xfId="0" applyFont="1"/>
    <xf numFmtId="3" fontId="16" fillId="0" borderId="3" xfId="0" applyNumberFormat="1" applyFont="1" applyBorder="1" applyAlignment="1">
      <alignment horizontal="center"/>
    </xf>
    <xf numFmtId="3" fontId="16" fillId="0" borderId="4" xfId="0" applyNumberFormat="1" applyFont="1" applyBorder="1" applyAlignment="1">
      <alignment horizontal="center"/>
    </xf>
    <xf numFmtId="3" fontId="16" fillId="0" borderId="5" xfId="0" applyNumberFormat="1" applyFont="1" applyBorder="1" applyAlignment="1">
      <alignment horizontal="center"/>
    </xf>
    <xf numFmtId="0" fontId="16" fillId="0" borderId="6" xfId="0" applyFont="1" applyBorder="1"/>
    <xf numFmtId="3" fontId="16" fillId="0" borderId="7" xfId="0" applyNumberFormat="1" applyFont="1" applyBorder="1" applyAlignment="1">
      <alignment horizontal="center"/>
    </xf>
    <xf numFmtId="9" fontId="16" fillId="0" borderId="7" xfId="0" applyNumberFormat="1" applyFont="1" applyBorder="1"/>
    <xf numFmtId="9" fontId="16" fillId="0" borderId="3" xfId="0" applyNumberFormat="1" applyFont="1" applyBorder="1"/>
    <xf numFmtId="0" fontId="16" fillId="0" borderId="1" xfId="0" applyFont="1" applyBorder="1" applyAlignment="1">
      <alignment horizontal="left"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9" fillId="0" borderId="0" xfId="20"/>
    <xf numFmtId="0" fontId="19" fillId="0" borderId="0" xfId="20" applyNumberFormat="1" applyFill="1" applyBorder="1" applyAlignment="1" applyProtection="1">
      <alignment/>
      <protection/>
    </xf>
    <xf numFmtId="0" fontId="17" fillId="0" borderId="4" xfId="0" applyNumberFormat="1" applyFont="1" applyFill="1" applyBorder="1" applyAlignment="1" applyProtection="1">
      <alignment horizontal="right" vertical="center"/>
      <protection/>
    </xf>
    <xf numFmtId="0" fontId="17" fillId="0" borderId="5" xfId="0" applyNumberFormat="1" applyFont="1" applyFill="1" applyBorder="1" applyAlignment="1" applyProtection="1">
      <alignment horizontal="right" vertical="center"/>
      <protection/>
    </xf>
    <xf numFmtId="0" fontId="17" fillId="0" borderId="8" xfId="0" applyNumberFormat="1" applyFont="1" applyFill="1" applyBorder="1" applyAlignment="1" applyProtection="1">
      <alignment horizontal="right" vertical="center"/>
      <protection/>
    </xf>
    <xf numFmtId="0" fontId="17" fillId="0" borderId="5" xfId="0" applyNumberFormat="1" applyFont="1" applyFill="1" applyBorder="1" applyAlignment="1" applyProtection="1">
      <alignment horizontal="right" vertical="center"/>
      <protection/>
    </xf>
    <xf numFmtId="3" fontId="16" fillId="0" borderId="0" xfId="0" applyNumberFormat="1" applyFont="1" applyAlignment="1">
      <alignment horizontal="right"/>
    </xf>
    <xf numFmtId="3" fontId="16" fillId="0" borderId="5" xfId="0" applyNumberFormat="1" applyFont="1" applyBorder="1" applyAlignment="1">
      <alignment horizontal="right"/>
    </xf>
    <xf numFmtId="3" fontId="16" fillId="0" borderId="8" xfId="0" applyNumberFormat="1" applyFont="1" applyBorder="1" applyAlignment="1">
      <alignment horizontal="right"/>
    </xf>
    <xf numFmtId="3" fontId="16" fillId="0" borderId="4" xfId="0" applyNumberFormat="1" applyFont="1" applyBorder="1" applyAlignment="1">
      <alignment horizontal="right"/>
    </xf>
    <xf numFmtId="3" fontId="16" fillId="0" borderId="5" xfId="0" applyNumberFormat="1" applyFont="1" applyBorder="1" applyAlignment="1">
      <alignment horizontal="right"/>
    </xf>
    <xf numFmtId="9" fontId="16" fillId="0" borderId="5" xfId="0" applyNumberFormat="1" applyFont="1" applyBorder="1" applyAlignment="1">
      <alignment horizontal="right"/>
    </xf>
    <xf numFmtId="9" fontId="16" fillId="0" borderId="8" xfId="0" applyNumberFormat="1" applyFont="1" applyBorder="1" applyAlignment="1">
      <alignment horizontal="right"/>
    </xf>
    <xf numFmtId="9" fontId="16" fillId="0" borderId="5" xfId="0" applyNumberFormat="1" applyFont="1" applyBorder="1" applyAlignment="1">
      <alignment horizontal="right"/>
    </xf>
    <xf numFmtId="9" fontId="16" fillId="0" borderId="4" xfId="0" applyNumberFormat="1" applyFont="1" applyBorder="1" applyAlignment="1">
      <alignment horizontal="right"/>
    </xf>
    <xf numFmtId="0" fontId="16" fillId="0" borderId="8" xfId="0" applyFont="1" applyBorder="1" applyAlignment="1">
      <alignment horizontal="right"/>
    </xf>
    <xf numFmtId="0" fontId="16" fillId="0" borderId="4" xfId="0" applyFont="1" applyBorder="1" applyAlignment="1">
      <alignment horizontal="right"/>
    </xf>
    <xf numFmtId="0" fontId="16" fillId="0" borderId="5" xfId="0" applyFont="1" applyBorder="1" applyAlignment="1">
      <alignment horizontal="right"/>
    </xf>
    <xf numFmtId="0" fontId="17" fillId="0" borderId="6" xfId="0" applyNumberFormat="1" applyFont="1" applyFill="1" applyBorder="1" applyAlignment="1" applyProtection="1">
      <alignment horizontal="right" vertical="center"/>
      <protection/>
    </xf>
    <xf numFmtId="9" fontId="16" fillId="0" borderId="0" xfId="0" applyNumberFormat="1" applyFont="1" applyBorder="1"/>
    <xf numFmtId="9" fontId="16" fillId="0" borderId="8" xfId="0" applyNumberFormat="1" applyFont="1" applyBorder="1" applyAlignment="1">
      <alignment horizontal="right"/>
    </xf>
    <xf numFmtId="9" fontId="16" fillId="0" borderId="4" xfId="0" applyNumberFormat="1" applyFont="1" applyBorder="1" applyAlignment="1">
      <alignment horizontal="right"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8" fillId="0" borderId="2" xfId="0" applyNumberFormat="1" applyFont="1" applyFill="1" applyBorder="1" applyAlignment="1" applyProtection="1">
      <alignment horizontal="left" vertical="center"/>
      <protection/>
    </xf>
    <xf numFmtId="0" fontId="18" fillId="0" borderId="9" xfId="0" applyNumberFormat="1" applyFont="1" applyFill="1" applyBorder="1" applyAlignment="1" applyProtection="1">
      <alignment horizontal="left" vertical="center"/>
      <protection/>
    </xf>
    <xf numFmtId="0" fontId="17" fillId="0" borderId="8" xfId="0" applyNumberFormat="1" applyFont="1" applyFill="1" applyBorder="1" applyAlignment="1" applyProtection="1">
      <alignment horizontal="center" vertical="center"/>
      <protection/>
    </xf>
    <xf numFmtId="0" fontId="17" fillId="0" borderId="5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6" fillId="0" borderId="1" xfId="0" applyNumberFormat="1" applyFill="1" applyAlignment="1" applyProtection="1">
      <alignment wrapText="1"/>
      <protection/>
    </xf>
    <xf numFmtId="3" fontId="16" fillId="0" borderId="6" xfId="0" applyNumberFormat="1" applyFill="1" applyAlignment="1" applyProtection="1">
      <alignment horizontal="right" wrapText="1"/>
      <protection/>
    </xf>
    <xf numFmtId="3" fontId="16" fillId="0" borderId="7" xfId="0" applyNumberFormat="1" applyFill="1" applyAlignment="1" applyProtection="1">
      <alignment horizontal="right" wrapText="1"/>
      <protection/>
    </xf>
    <xf numFmtId="3" fontId="16" fillId="0" borderId="5" xfId="0" applyNumberFormat="1" applyFill="1" applyAlignment="1" applyProtection="1">
      <alignment horizontal="right" wrapText="1"/>
      <protection/>
    </xf>
    <xf numFmtId="9" fontId="16" fillId="0" borderId="8" xfId="0" applyNumberFormat="1" applyFill="1" applyAlignment="1" applyProtection="1">
      <alignment horizontal="right" wrapText="1"/>
      <protection/>
    </xf>
    <xf numFmtId="9" fontId="16" fillId="0" borderId="5" xfId="0" applyNumberFormat="1" applyFill="1" applyAlignment="1" applyProtection="1">
      <alignment horizontal="right" wrapText="1"/>
      <protection/>
    </xf>
  </cellXfs>
  <cellStyles count="7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Hyperlink" xfId="20" builtinId="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2" Type="http://schemas.openxmlformats.org/officeDocument/2006/relationships/worksheet" Target="worksheets/sheet1.xml" /><Relationship Id="rId1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calcChain" Target="calcChain.xml" /><Relationship Id="rId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.bin" /><Relationship Id="rId1" Type="http://schemas.openxmlformats.org/officeDocument/2006/relationships/hyperlink" Target="http://www.nzta.govt.nz/resources/new-zealand-motor-vehicle-register-statistics/additions-to-the-national-vehicle-fleet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B30"/>
  <sheetViews>
    <sheetView tabSelected="1" workbookViewId="0" topLeftCell="A1">
      <selection pane="topLeft" activeCell="A1" sqref="A1"/>
    </sheetView>
  </sheetViews>
  <sheetFormatPr defaultRowHeight="15"/>
  <sheetData>
    <row r="1" spans="1:2" ht="31.5">
      <c r="A1" s="2" t="s">
        <v>0</v>
      </c>
      <c r="B1" s="3"/>
    </row>
    <row r="2" spans="1:1" ht="15">
      <c r="A2" s="57" t="s">
        <v>56</v>
      </c>
    </row>
    <row r="3" spans="1:2" ht="15">
      <c r="A3" s="5" t="s">
        <v>1</v>
      </c>
      <c r="B3" s="3"/>
    </row>
    <row r="4" spans="1:2" ht="15">
      <c r="A4" s="3"/>
      <c r="B4" s="3"/>
    </row>
    <row r="5" spans="1:2" ht="15">
      <c r="A5" s="6" t="s">
        <v>2</v>
      </c>
      <c r="B5" s="3"/>
    </row>
    <row r="6" spans="1:2" ht="15">
      <c r="A6" s="6"/>
      <c r="B6" s="1"/>
    </row>
    <row r="7" spans="1:2" ht="15">
      <c r="A7" s="7">
        <v>1</v>
      </c>
      <c r="B7" s="36" t="s">
        <v>3</v>
      </c>
    </row>
    <row r="8" spans="1:2" ht="15">
      <c r="A8" s="7">
        <v>2</v>
      </c>
      <c r="B8" s="36" t="s">
        <v>4</v>
      </c>
    </row>
    <row r="9" spans="1:2" ht="15">
      <c r="A9" s="1"/>
      <c r="B9" s="1"/>
    </row>
    <row r="10" spans="1:2" ht="15">
      <c r="A10" s="6" t="s">
        <v>5</v>
      </c>
      <c r="B10" s="9"/>
    </row>
    <row r="11" spans="1:2" ht="15">
      <c r="A11" s="10"/>
      <c r="B11" s="11"/>
    </row>
    <row r="12" spans="1:2" ht="15">
      <c r="A12" s="1"/>
      <c r="B12" s="12" t="s">
        <v>6</v>
      </c>
    </row>
    <row r="13" spans="1:2" ht="15">
      <c r="A13" s="1"/>
      <c r="B13" s="1" t="s">
        <v>7</v>
      </c>
    </row>
    <row r="14" spans="1:2" ht="15">
      <c r="A14" s="1"/>
      <c r="B14" s="1" t="s">
        <v>8</v>
      </c>
    </row>
    <row r="15" spans="1:2" ht="15">
      <c r="A15" s="13"/>
      <c r="B15" s="13"/>
    </row>
    <row r="16" spans="1:2" ht="15">
      <c r="A16" s="13"/>
      <c r="B16" s="14" t="s">
        <v>9</v>
      </c>
    </row>
    <row r="17" spans="1:2" ht="15">
      <c r="A17" s="13"/>
      <c r="B17" s="15" t="s">
        <v>10</v>
      </c>
    </row>
    <row r="18" spans="1:2" ht="15">
      <c r="A18" s="13"/>
      <c r="B18" s="15" t="s">
        <v>11</v>
      </c>
    </row>
    <row r="19" spans="1:2" ht="15">
      <c r="A19" s="13"/>
      <c r="B19" s="13" t="s">
        <v>12</v>
      </c>
    </row>
    <row r="20" spans="1:2" ht="15">
      <c r="A20" s="13"/>
      <c r="B20" s="13" t="s">
        <v>13</v>
      </c>
    </row>
    <row r="21" spans="1:2" ht="15">
      <c r="A21" s="13"/>
      <c r="B21" s="13" t="s">
        <v>14</v>
      </c>
    </row>
    <row r="22" spans="1:2" ht="15">
      <c r="A22" s="13"/>
      <c r="B22" s="13"/>
    </row>
    <row r="23" spans="1:2" ht="15">
      <c r="A23" s="13"/>
      <c r="B23" s="14" t="s">
        <v>15</v>
      </c>
    </row>
    <row r="24" spans="1:2" ht="15">
      <c r="A24" s="13"/>
      <c r="B24" s="13" t="s">
        <v>16</v>
      </c>
    </row>
    <row r="25" spans="1:2" ht="15">
      <c r="A25" s="15"/>
      <c r="B25" s="15" t="s">
        <v>17</v>
      </c>
    </row>
    <row r="26" spans="1:2" ht="15">
      <c r="A26" s="15"/>
      <c r="B26" s="15"/>
    </row>
    <row r="27" spans="1:2" ht="15">
      <c r="A27" s="13"/>
      <c r="B27" s="13" t="s">
        <v>18</v>
      </c>
    </row>
    <row r="28" spans="1:2" ht="15">
      <c r="A28" s="13"/>
      <c r="B28" s="13" t="s">
        <v>19</v>
      </c>
    </row>
    <row r="29" spans="1:2" ht="15">
      <c r="A29" s="13"/>
      <c r="B29" s="13"/>
    </row>
    <row r="30" spans="1:2" ht="15">
      <c r="A30" s="13"/>
      <c r="B30" s="8" t="s">
        <v>20</v>
      </c>
    </row>
  </sheetData>
  <hyperlinks>
    <hyperlink ref="B30" r:id="rId1" display="Return to NZ MVR statistics main menu"/>
    <hyperlink ref="B7" location="'Table 1'!A1" display="Total WoF/CoF-A/CoF-B volumes by region"/>
    <hyperlink ref="B8" location="'Table 2'!A1" display="First-Time Wof/Cof-A/Cof-B volumes and results by region"/>
  </hyperlinks>
  <pageMargins left="0.7" right="0.7" top="0.75" bottom="0.75" header="0.3" footer="0.3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E29"/>
  <sheetViews>
    <sheetView workbookViewId="0" topLeftCell="A1">
      <selection pane="topLeft" activeCell="A1" sqref="A1"/>
    </sheetView>
  </sheetViews>
  <sheetFormatPr defaultRowHeight="15"/>
  <cols>
    <col min="1" max="1" width="25.7142857142857" customWidth="1"/>
    <col min="2" max="5" width="12.7142857142857" style="17" customWidth="1"/>
  </cols>
  <sheetData>
    <row r="1" spans="1:5" ht="15">
      <c r="A1" s="57" t="s">
        <v>21</v>
      </c>
      <c r="B1" s="57"/>
      <c r="C1" s="21"/>
      <c r="D1" s="21"/>
      <c r="E1" s="21"/>
    </row>
    <row r="2" spans="1:5" ht="15">
      <c r="A2" s="10"/>
      <c r="B2" s="18"/>
      <c r="C2" s="21"/>
      <c r="D2" s="21"/>
      <c r="E2" s="21"/>
    </row>
    <row r="3" spans="1:5" ht="15">
      <c r="A3" s="16" t="s">
        <v>22</v>
      </c>
      <c r="B3" s="19"/>
      <c r="C3" s="21"/>
      <c r="D3" s="21"/>
      <c r="E3" s="21"/>
    </row>
    <row r="4" spans="1:5" ht="15">
      <c r="A4" s="4" t="s">
        <v>56</v>
      </c>
      <c r="B4" s="20"/>
      <c r="C4" s="21"/>
      <c r="D4" s="21"/>
      <c r="E4" s="21"/>
    </row>
    <row r="5" spans="1:5" ht="15">
      <c r="A5" s="22"/>
      <c r="B5" s="21"/>
      <c r="C5" s="21"/>
      <c r="D5" s="21"/>
      <c r="E5" s="21"/>
    </row>
    <row r="6" spans="1:5" ht="15">
      <c r="A6" s="33" t="s">
        <v>23</v>
      </c>
      <c r="B6" s="50" t="s">
        <v>24</v>
      </c>
      <c r="C6" s="51" t="s">
        <v>25</v>
      </c>
      <c r="D6" s="51" t="s">
        <v>26</v>
      </c>
      <c r="E6" s="52" t="s">
        <v>27</v>
      </c>
    </row>
    <row r="7" spans="1:5" ht="15">
      <c r="A7" s="63" t="s">
        <v>55</v>
      </c>
      <c r="B7" s="64">
        <v>20802</v>
      </c>
      <c r="C7" s="65">
        <v>170</v>
      </c>
      <c r="D7" s="65">
        <v>1757</v>
      </c>
      <c r="E7" s="66">
        <v>22729</v>
      </c>
    </row>
    <row r="8" spans="1:5" ht="15">
      <c r="A8" s="63" t="s">
        <v>54</v>
      </c>
      <c r="B8" s="64">
        <v>160399</v>
      </c>
      <c r="C8" s="65">
        <v>4507</v>
      </c>
      <c r="D8" s="65">
        <v>9614</v>
      </c>
      <c r="E8" s="66">
        <v>174520</v>
      </c>
    </row>
    <row r="9" spans="1:5" ht="15">
      <c r="A9" s="63" t="s">
        <v>53</v>
      </c>
      <c r="B9" s="64">
        <v>55980</v>
      </c>
      <c r="C9" s="65">
        <v>456</v>
      </c>
      <c r="D9" s="65">
        <v>4683</v>
      </c>
      <c r="E9" s="66">
        <v>61119</v>
      </c>
    </row>
    <row r="10" spans="1:5" ht="15">
      <c r="A10" s="63" t="s">
        <v>52</v>
      </c>
      <c r="B10" s="64">
        <v>38534</v>
      </c>
      <c r="C10" s="65">
        <v>454</v>
      </c>
      <c r="D10" s="65">
        <v>3353</v>
      </c>
      <c r="E10" s="66">
        <v>42341</v>
      </c>
    </row>
    <row r="11" spans="1:5" ht="15">
      <c r="A11" s="63" t="s">
        <v>51</v>
      </c>
      <c r="B11" s="64">
        <v>4856</v>
      </c>
      <c r="C11" s="65">
        <v>52</v>
      </c>
      <c r="D11" s="65">
        <v>538</v>
      </c>
      <c r="E11" s="66">
        <v>5446</v>
      </c>
    </row>
    <row r="12" spans="1:5" ht="15">
      <c r="A12" s="63" t="s">
        <v>50</v>
      </c>
      <c r="B12" s="64">
        <v>19154</v>
      </c>
      <c r="C12" s="65">
        <v>151</v>
      </c>
      <c r="D12" s="65">
        <v>1689</v>
      </c>
      <c r="E12" s="66">
        <v>20994</v>
      </c>
    </row>
    <row r="13" spans="1:5" ht="15">
      <c r="A13" s="63" t="s">
        <v>37</v>
      </c>
      <c r="B13" s="64">
        <v>13033</v>
      </c>
      <c r="C13" s="65">
        <v>106</v>
      </c>
      <c r="D13" s="65">
        <v>1176</v>
      </c>
      <c r="E13" s="66">
        <v>14315</v>
      </c>
    </row>
    <row r="14" spans="1:5" ht="15">
      <c r="A14" s="63" t="s">
        <v>49</v>
      </c>
      <c r="B14" s="64">
        <v>27785</v>
      </c>
      <c r="C14" s="65">
        <v>192</v>
      </c>
      <c r="D14" s="65">
        <v>2537</v>
      </c>
      <c r="E14" s="66">
        <v>30514</v>
      </c>
    </row>
    <row r="15" spans="1:5" ht="15">
      <c r="A15" s="63" t="s">
        <v>48</v>
      </c>
      <c r="B15" s="64">
        <v>47448</v>
      </c>
      <c r="C15" s="65">
        <v>1053</v>
      </c>
      <c r="D15" s="65">
        <v>2254</v>
      </c>
      <c r="E15" s="66">
        <v>50755</v>
      </c>
    </row>
    <row r="16" spans="1:5" ht="15">
      <c r="A16" s="63" t="s">
        <v>47</v>
      </c>
      <c r="B16" s="64">
        <v>6777</v>
      </c>
      <c r="C16" s="65">
        <v>136</v>
      </c>
      <c r="D16" s="65">
        <v>536</v>
      </c>
      <c r="E16" s="66">
        <v>7449</v>
      </c>
    </row>
    <row r="17" spans="1:5" ht="15">
      <c r="A17" s="63" t="s">
        <v>46</v>
      </c>
      <c r="B17" s="64">
        <v>15900</v>
      </c>
      <c r="C17" s="65">
        <v>274</v>
      </c>
      <c r="D17" s="65">
        <v>1002</v>
      </c>
      <c r="E17" s="66">
        <v>17176</v>
      </c>
    </row>
    <row r="18" spans="1:5" ht="15">
      <c r="A18" s="63" t="s">
        <v>45</v>
      </c>
      <c r="B18" s="64">
        <v>4096</v>
      </c>
      <c r="C18" s="65">
        <v>73</v>
      </c>
      <c r="D18" s="65">
        <v>372</v>
      </c>
      <c r="E18" s="66">
        <v>4541</v>
      </c>
    </row>
    <row r="19" spans="1:5" ht="15">
      <c r="A19" s="63" t="s">
        <v>44</v>
      </c>
      <c r="B19" s="64">
        <v>80919</v>
      </c>
      <c r="C19" s="65">
        <v>1740</v>
      </c>
      <c r="D19" s="65">
        <v>5691</v>
      </c>
      <c r="E19" s="66">
        <v>88350</v>
      </c>
    </row>
    <row r="20" spans="1:5" ht="15">
      <c r="A20" s="63" t="s">
        <v>43</v>
      </c>
      <c r="B20" s="64">
        <v>29737</v>
      </c>
      <c r="C20" s="65">
        <v>1032</v>
      </c>
      <c r="D20" s="65">
        <v>2032</v>
      </c>
      <c r="E20" s="66">
        <v>32801</v>
      </c>
    </row>
    <row r="21" spans="1:5" ht="15">
      <c r="A21" s="63" t="s">
        <v>42</v>
      </c>
      <c r="B21" s="64">
        <v>14267</v>
      </c>
      <c r="C21" s="65">
        <v>133</v>
      </c>
      <c r="D21" s="65">
        <v>1366</v>
      </c>
      <c r="E21" s="66">
        <v>15766</v>
      </c>
    </row>
    <row r="22" spans="1:5" ht="15">
      <c r="A22" s="29"/>
      <c r="B22" s="27"/>
      <c r="C22" s="27"/>
      <c r="D22" s="27"/>
      <c r="E22" s="28"/>
    </row>
    <row r="23" spans="1:5" ht="15">
      <c r="A23" s="23" t="s">
        <v>27</v>
      </c>
      <c r="B23" s="43">
        <f>SUM(B7:B22)</f>
        <v>539687</v>
      </c>
      <c r="C23" s="44">
        <f>SUM(C7:C22)</f>
        <v>10529</v>
      </c>
      <c r="D23" s="44">
        <f>SUM(D7:D22)</f>
        <v>38600</v>
      </c>
      <c r="E23" s="45">
        <f>SUM(E7:E22)</f>
        <v>588816</v>
      </c>
    </row>
    <row r="24" spans="1:5" ht="15">
      <c r="A24" s="22"/>
      <c r="B24" s="21"/>
      <c r="C24" s="21"/>
      <c r="D24" s="21"/>
      <c r="E24" s="21"/>
    </row>
    <row r="25" spans="1:5" ht="15">
      <c r="A25" s="25" t="s">
        <v>28</v>
      </c>
      <c r="B25" s="21"/>
      <c r="C25" s="21"/>
      <c r="D25" s="21"/>
      <c r="E25" s="21"/>
    </row>
    <row r="26" spans="1:5" ht="15">
      <c r="A26" s="25" t="s">
        <v>29</v>
      </c>
      <c r="B26" s="21"/>
      <c r="C26" s="21"/>
      <c r="D26" s="21"/>
      <c r="E26" s="21"/>
    </row>
    <row r="27" spans="1:5" ht="15">
      <c r="A27" s="25" t="s">
        <v>30</v>
      </c>
      <c r="B27" s="21"/>
      <c r="C27" s="21"/>
      <c r="D27" s="21"/>
      <c r="E27" s="21"/>
    </row>
    <row r="29" spans="1:1" ht="15">
      <c r="A29" s="35" t="s">
        <v>31</v>
      </c>
    </row>
  </sheetData>
  <mergeCells count="1">
    <mergeCell ref="A1:B1"/>
  </mergeCells>
  <hyperlinks>
    <hyperlink ref="A29" location="Contents!A1" display="Return to Section Main page"/>
  </hyperlinks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R29"/>
  <sheetViews>
    <sheetView workbookViewId="0" topLeftCell="A1">
      <selection pane="topLeft" activeCell="A1" sqref="A1"/>
    </sheetView>
  </sheetViews>
  <sheetFormatPr defaultRowHeight="15"/>
  <cols>
    <col min="1" max="1" width="26.7142857142857" customWidth="1"/>
    <col min="2" max="10" width="8.71428571428571" customWidth="1"/>
    <col min="11" max="11" width="4.71428571428571" customWidth="1"/>
    <col min="12" max="12" width="26.7142857142857" customWidth="1"/>
    <col min="13" max="18" width="8.71428571428571" customWidth="1"/>
  </cols>
  <sheetData>
    <row r="1" spans="1:1" ht="15">
      <c r="A1" s="4" t="s">
        <v>32</v>
      </c>
    </row>
    <row r="2" spans="1:1" ht="15">
      <c r="A2" s="1"/>
    </row>
    <row r="3" spans="1:1" ht="15">
      <c r="A3" s="16" t="s">
        <v>4</v>
      </c>
    </row>
    <row r="4" spans="1:1" ht="15">
      <c r="A4" s="4" t="s">
        <v>56</v>
      </c>
    </row>
    <row r="5" spans="1:1" ht="15">
      <c r="A5" s="4"/>
    </row>
    <row r="6" spans="1:18" ht="15">
      <c r="A6" s="58" t="s">
        <v>23</v>
      </c>
      <c r="B6" s="62" t="s">
        <v>24</v>
      </c>
      <c r="C6" s="62"/>
      <c r="D6" s="61"/>
      <c r="E6" s="60" t="s">
        <v>33</v>
      </c>
      <c r="F6" s="62"/>
      <c r="G6" s="61"/>
      <c r="H6" s="60" t="s">
        <v>34</v>
      </c>
      <c r="I6" s="62"/>
      <c r="J6" s="61"/>
      <c r="L6" s="58" t="s">
        <v>23</v>
      </c>
      <c r="M6" s="60" t="s">
        <v>24</v>
      </c>
      <c r="N6" s="61"/>
      <c r="O6" s="60" t="s">
        <v>33</v>
      </c>
      <c r="P6" s="61"/>
      <c r="Q6" s="60" t="s">
        <v>34</v>
      </c>
      <c r="R6" s="61"/>
    </row>
    <row r="7" spans="1:18" ht="15">
      <c r="A7" s="59"/>
      <c r="B7" s="37" t="s">
        <v>35</v>
      </c>
      <c r="C7" s="37" t="s">
        <v>36</v>
      </c>
      <c r="D7" s="38" t="s">
        <v>27</v>
      </c>
      <c r="E7" s="39" t="s">
        <v>38</v>
      </c>
      <c r="F7" s="37" t="s">
        <v>39</v>
      </c>
      <c r="G7" s="38" t="s">
        <v>27</v>
      </c>
      <c r="H7" s="39" t="s">
        <v>38</v>
      </c>
      <c r="I7" s="37" t="s">
        <v>39</v>
      </c>
      <c r="J7" s="38" t="s">
        <v>27</v>
      </c>
      <c r="L7" s="59"/>
      <c r="M7" s="53" t="s">
        <v>40</v>
      </c>
      <c r="N7" s="37" t="s">
        <v>41</v>
      </c>
      <c r="O7" s="53" t="s">
        <v>40</v>
      </c>
      <c r="P7" s="37" t="s">
        <v>41</v>
      </c>
      <c r="Q7" s="53" t="s">
        <v>40</v>
      </c>
      <c r="R7" s="40" t="s">
        <v>41</v>
      </c>
    </row>
    <row r="8" spans="1:18" ht="15">
      <c r="A8" s="63" t="s">
        <v>55</v>
      </c>
      <c r="B8" s="64">
        <v>6201</v>
      </c>
      <c r="C8" s="65">
        <v>8221</v>
      </c>
      <c r="D8" s="66">
        <v>14422</v>
      </c>
      <c r="E8" s="64">
        <v>40</v>
      </c>
      <c r="F8" s="65">
        <v>98</v>
      </c>
      <c r="G8" s="66">
        <v>138</v>
      </c>
      <c r="H8" s="64">
        <v>391</v>
      </c>
      <c r="I8" s="65">
        <v>961</v>
      </c>
      <c r="J8" s="66">
        <v>1352</v>
      </c>
      <c r="L8" s="63" t="s">
        <v>55</v>
      </c>
      <c r="M8" s="67">
        <v>0.42996810428511989</v>
      </c>
      <c r="N8" s="68">
        <v>0.57003189571488</v>
      </c>
      <c r="O8" s="67">
        <v>0.28985507246376813</v>
      </c>
      <c r="P8" s="68">
        <v>0.71014492753623193</v>
      </c>
      <c r="Q8" s="67">
        <v>0.28920118343195261</v>
      </c>
      <c r="R8" s="68">
        <v>0.71079881656804733</v>
      </c>
    </row>
    <row r="9" spans="1:18" ht="15">
      <c r="A9" s="63" t="s">
        <v>54</v>
      </c>
      <c r="B9" s="64">
        <v>42806</v>
      </c>
      <c r="C9" s="65">
        <v>74460</v>
      </c>
      <c r="D9" s="66">
        <v>117266</v>
      </c>
      <c r="E9" s="64">
        <v>736</v>
      </c>
      <c r="F9" s="65">
        <v>3004</v>
      </c>
      <c r="G9" s="66">
        <v>3740</v>
      </c>
      <c r="H9" s="64">
        <v>1818</v>
      </c>
      <c r="I9" s="65">
        <v>6043</v>
      </c>
      <c r="J9" s="66">
        <v>7861</v>
      </c>
      <c r="L9" s="63" t="s">
        <v>54</v>
      </c>
      <c r="M9" s="67">
        <v>0.36503334299797041</v>
      </c>
      <c r="N9" s="68">
        <v>0.63496665700202959</v>
      </c>
      <c r="O9" s="67">
        <v>0.19679144385026739</v>
      </c>
      <c r="P9" s="68">
        <v>0.80320855614973263</v>
      </c>
      <c r="Q9" s="67">
        <v>0.23126828647754741</v>
      </c>
      <c r="R9" s="68">
        <v>0.76873171352245262</v>
      </c>
    </row>
    <row r="10" spans="1:18" ht="15">
      <c r="A10" s="63" t="s">
        <v>53</v>
      </c>
      <c r="B10" s="64">
        <v>18804</v>
      </c>
      <c r="C10" s="65">
        <v>19197</v>
      </c>
      <c r="D10" s="66">
        <v>38001</v>
      </c>
      <c r="E10" s="64">
        <v>120</v>
      </c>
      <c r="F10" s="65">
        <v>203</v>
      </c>
      <c r="G10" s="66">
        <v>323</v>
      </c>
      <c r="H10" s="64">
        <v>1232</v>
      </c>
      <c r="I10" s="65">
        <v>2143</v>
      </c>
      <c r="J10" s="66">
        <v>3375</v>
      </c>
      <c r="L10" s="63" t="s">
        <v>53</v>
      </c>
      <c r="M10" s="67">
        <v>0.49482908344517262</v>
      </c>
      <c r="N10" s="68">
        <v>0.50517091655482749</v>
      </c>
      <c r="O10" s="67">
        <v>0.37151702786377711</v>
      </c>
      <c r="P10" s="68">
        <v>0.62848297213622295</v>
      </c>
      <c r="Q10" s="67">
        <v>0.36503703703703699</v>
      </c>
      <c r="R10" s="68">
        <v>0.63496296296296295</v>
      </c>
    </row>
    <row r="11" spans="1:18" ht="15">
      <c r="A11" s="63" t="s">
        <v>52</v>
      </c>
      <c r="B11" s="64">
        <v>12923</v>
      </c>
      <c r="C11" s="65">
        <v>13435</v>
      </c>
      <c r="D11" s="66">
        <v>26358</v>
      </c>
      <c r="E11" s="64">
        <v>109</v>
      </c>
      <c r="F11" s="65">
        <v>237</v>
      </c>
      <c r="G11" s="66">
        <v>346</v>
      </c>
      <c r="H11" s="64">
        <v>800</v>
      </c>
      <c r="I11" s="65">
        <v>1755</v>
      </c>
      <c r="J11" s="66">
        <v>2555</v>
      </c>
      <c r="L11" s="63" t="s">
        <v>52</v>
      </c>
      <c r="M11" s="67">
        <v>0.49028757872372708</v>
      </c>
      <c r="N11" s="68">
        <v>0.50971242127627281</v>
      </c>
      <c r="O11" s="67">
        <v>0.31502890173410403</v>
      </c>
      <c r="P11" s="68">
        <v>0.68497109826589597</v>
      </c>
      <c r="Q11" s="67">
        <v>0.3131115459882583</v>
      </c>
      <c r="R11" s="68">
        <v>0.6868884540117417</v>
      </c>
    </row>
    <row r="12" spans="1:18" ht="15">
      <c r="A12" s="63" t="s">
        <v>51</v>
      </c>
      <c r="B12" s="64">
        <v>1648</v>
      </c>
      <c r="C12" s="65">
        <v>1703</v>
      </c>
      <c r="D12" s="66">
        <v>3351</v>
      </c>
      <c r="E12" s="64">
        <v>15</v>
      </c>
      <c r="F12" s="65">
        <v>22</v>
      </c>
      <c r="G12" s="66">
        <v>37</v>
      </c>
      <c r="H12" s="64">
        <v>116</v>
      </c>
      <c r="I12" s="65">
        <v>308</v>
      </c>
      <c r="J12" s="66">
        <v>424</v>
      </c>
      <c r="L12" s="63" t="s">
        <v>51</v>
      </c>
      <c r="M12" s="67">
        <v>0.49179349447925991</v>
      </c>
      <c r="N12" s="68">
        <v>0.50820650552074009</v>
      </c>
      <c r="O12" s="67">
        <v>0.40540540540540537</v>
      </c>
      <c r="P12" s="68">
        <v>0.59459459459459474</v>
      </c>
      <c r="Q12" s="67">
        <v>0.27358490566037741</v>
      </c>
      <c r="R12" s="68">
        <v>0.72641509433962248</v>
      </c>
    </row>
    <row r="13" spans="1:18" ht="15">
      <c r="A13" s="63" t="s">
        <v>50</v>
      </c>
      <c r="B13" s="64">
        <v>5753</v>
      </c>
      <c r="C13" s="65">
        <v>7724</v>
      </c>
      <c r="D13" s="66">
        <v>13477</v>
      </c>
      <c r="E13" s="64">
        <v>22</v>
      </c>
      <c r="F13" s="65">
        <v>104</v>
      </c>
      <c r="G13" s="66">
        <v>126</v>
      </c>
      <c r="H13" s="64">
        <v>356</v>
      </c>
      <c r="I13" s="65">
        <v>974</v>
      </c>
      <c r="J13" s="66">
        <v>1330</v>
      </c>
      <c r="L13" s="63" t="s">
        <v>50</v>
      </c>
      <c r="M13" s="67">
        <v>0.4268754173777547</v>
      </c>
      <c r="N13" s="68">
        <v>0.5731245826222453</v>
      </c>
      <c r="O13" s="67">
        <v>0.17460317460317459</v>
      </c>
      <c r="P13" s="68">
        <v>0.82539682539682535</v>
      </c>
      <c r="Q13" s="67">
        <v>0.26766917293233078</v>
      </c>
      <c r="R13" s="68">
        <v>0.73233082706766917</v>
      </c>
    </row>
    <row r="14" spans="1:18" ht="15">
      <c r="A14" s="63" t="s">
        <v>37</v>
      </c>
      <c r="B14" s="64">
        <v>3851</v>
      </c>
      <c r="C14" s="65">
        <v>5494</v>
      </c>
      <c r="D14" s="66">
        <v>9345</v>
      </c>
      <c r="E14" s="64">
        <v>13</v>
      </c>
      <c r="F14" s="65">
        <v>81</v>
      </c>
      <c r="G14" s="66">
        <v>94</v>
      </c>
      <c r="H14" s="64">
        <v>248</v>
      </c>
      <c r="I14" s="65">
        <v>698</v>
      </c>
      <c r="J14" s="66">
        <v>946</v>
      </c>
      <c r="L14" s="63" t="s">
        <v>37</v>
      </c>
      <c r="M14" s="67">
        <v>0.41209202782236493</v>
      </c>
      <c r="N14" s="68">
        <v>0.58790797217763502</v>
      </c>
      <c r="O14" s="67">
        <v>0.13829787234042551</v>
      </c>
      <c r="P14" s="68">
        <v>0.86170212765957444</v>
      </c>
      <c r="Q14" s="67">
        <v>0.26215644820295991</v>
      </c>
      <c r="R14" s="68">
        <v>0.73784355179704031</v>
      </c>
    </row>
    <row r="15" spans="1:18" ht="15">
      <c r="A15" s="63" t="s">
        <v>49</v>
      </c>
      <c r="B15" s="64">
        <v>7472</v>
      </c>
      <c r="C15" s="65">
        <v>12860</v>
      </c>
      <c r="D15" s="66">
        <v>20332</v>
      </c>
      <c r="E15" s="64">
        <v>25</v>
      </c>
      <c r="F15" s="65">
        <v>140</v>
      </c>
      <c r="G15" s="66">
        <v>165</v>
      </c>
      <c r="H15" s="64">
        <v>452</v>
      </c>
      <c r="I15" s="65">
        <v>1648</v>
      </c>
      <c r="J15" s="66">
        <v>2100</v>
      </c>
      <c r="L15" s="63" t="s">
        <v>49</v>
      </c>
      <c r="M15" s="67">
        <v>0.3674995081644698</v>
      </c>
      <c r="N15" s="68">
        <v>0.63250049183553025</v>
      </c>
      <c r="O15" s="67">
        <v>0.15151515151515149</v>
      </c>
      <c r="P15" s="68">
        <v>0.84848484848484851</v>
      </c>
      <c r="Q15" s="67">
        <v>0.2152380952380952</v>
      </c>
      <c r="R15" s="68">
        <v>0.78476190476190477</v>
      </c>
    </row>
    <row r="16" spans="1:18" ht="15">
      <c r="A16" s="63" t="s">
        <v>48</v>
      </c>
      <c r="B16" s="64">
        <v>14156</v>
      </c>
      <c r="C16" s="65">
        <v>19607</v>
      </c>
      <c r="D16" s="66">
        <v>33763</v>
      </c>
      <c r="E16" s="64">
        <v>178</v>
      </c>
      <c r="F16" s="65">
        <v>686</v>
      </c>
      <c r="G16" s="66">
        <v>864</v>
      </c>
      <c r="H16" s="64">
        <v>391</v>
      </c>
      <c r="I16" s="65">
        <v>1417</v>
      </c>
      <c r="J16" s="66">
        <v>1808</v>
      </c>
      <c r="L16" s="63" t="s">
        <v>48</v>
      </c>
      <c r="M16" s="67">
        <v>0.41927553831116898</v>
      </c>
      <c r="N16" s="68">
        <v>0.58072446168883096</v>
      </c>
      <c r="O16" s="67">
        <v>0.20601851851851849</v>
      </c>
      <c r="P16" s="68">
        <v>0.79398148148148151</v>
      </c>
      <c r="Q16" s="67">
        <v>0.21626106194690259</v>
      </c>
      <c r="R16" s="68">
        <v>0.78373893805309736</v>
      </c>
    </row>
    <row r="17" spans="1:18" ht="15">
      <c r="A17" s="63" t="s">
        <v>47</v>
      </c>
      <c r="B17" s="64">
        <v>1628</v>
      </c>
      <c r="C17" s="65">
        <v>3452</v>
      </c>
      <c r="D17" s="66">
        <v>5080</v>
      </c>
      <c r="E17" s="64">
        <v>15</v>
      </c>
      <c r="F17" s="65">
        <v>103</v>
      </c>
      <c r="G17" s="66">
        <v>118</v>
      </c>
      <c r="H17" s="64">
        <v>79</v>
      </c>
      <c r="I17" s="65">
        <v>376</v>
      </c>
      <c r="J17" s="66">
        <v>455</v>
      </c>
      <c r="L17" s="63" t="s">
        <v>47</v>
      </c>
      <c r="M17" s="67">
        <v>0.32047244094488192</v>
      </c>
      <c r="N17" s="68">
        <v>0.67952755905511808</v>
      </c>
      <c r="O17" s="67">
        <v>0.1271186440677966</v>
      </c>
      <c r="P17" s="68">
        <v>0.8728813559322034</v>
      </c>
      <c r="Q17" s="67">
        <v>0.17362637362637359</v>
      </c>
      <c r="R17" s="68">
        <v>0.82637362637362632</v>
      </c>
    </row>
    <row r="18" spans="1:18" ht="15">
      <c r="A18" s="63" t="s">
        <v>46</v>
      </c>
      <c r="B18" s="64">
        <v>4393</v>
      </c>
      <c r="C18" s="65">
        <v>6794</v>
      </c>
      <c r="D18" s="66">
        <v>11187</v>
      </c>
      <c r="E18" s="64">
        <v>48</v>
      </c>
      <c r="F18" s="65">
        <v>170</v>
      </c>
      <c r="G18" s="66">
        <v>218</v>
      </c>
      <c r="H18" s="64">
        <v>202</v>
      </c>
      <c r="I18" s="65">
        <v>620</v>
      </c>
      <c r="J18" s="66">
        <v>822</v>
      </c>
      <c r="L18" s="63" t="s">
        <v>46</v>
      </c>
      <c r="M18" s="67">
        <v>0.39268794136050772</v>
      </c>
      <c r="N18" s="68">
        <v>0.60731205863949222</v>
      </c>
      <c r="O18" s="67">
        <v>0.22018348623853209</v>
      </c>
      <c r="P18" s="68">
        <v>0.77981651376146788</v>
      </c>
      <c r="Q18" s="67">
        <v>0.2457420924574209</v>
      </c>
      <c r="R18" s="68">
        <v>0.75425790754257904</v>
      </c>
    </row>
    <row r="19" spans="1:18" ht="15">
      <c r="A19" s="63" t="s">
        <v>45</v>
      </c>
      <c r="B19" s="64">
        <v>1173</v>
      </c>
      <c r="C19" s="65">
        <v>1804</v>
      </c>
      <c r="D19" s="66">
        <v>2977</v>
      </c>
      <c r="E19" s="64">
        <v>11</v>
      </c>
      <c r="F19" s="65">
        <v>51</v>
      </c>
      <c r="G19" s="66">
        <v>62</v>
      </c>
      <c r="H19" s="64">
        <v>63</v>
      </c>
      <c r="I19" s="65">
        <v>245</v>
      </c>
      <c r="J19" s="66">
        <v>308</v>
      </c>
      <c r="L19" s="63" t="s">
        <v>45</v>
      </c>
      <c r="M19" s="67">
        <v>0.39402082633523677</v>
      </c>
      <c r="N19" s="68">
        <v>0.60597917366476317</v>
      </c>
      <c r="O19" s="67">
        <v>0.17741935483870969</v>
      </c>
      <c r="P19" s="68">
        <v>0.82258064516129037</v>
      </c>
      <c r="Q19" s="67">
        <v>0.20454545454545461</v>
      </c>
      <c r="R19" s="68">
        <v>0.79545454545454541</v>
      </c>
    </row>
    <row r="20" spans="1:18" ht="15">
      <c r="A20" s="63" t="s">
        <v>44</v>
      </c>
      <c r="B20" s="64">
        <v>21814</v>
      </c>
      <c r="C20" s="65">
        <v>36414</v>
      </c>
      <c r="D20" s="66">
        <v>58228</v>
      </c>
      <c r="E20" s="64">
        <v>299</v>
      </c>
      <c r="F20" s="65">
        <v>1129</v>
      </c>
      <c r="G20" s="66">
        <v>1428</v>
      </c>
      <c r="H20" s="64">
        <v>946</v>
      </c>
      <c r="I20" s="65">
        <v>3803</v>
      </c>
      <c r="J20" s="66">
        <v>4749</v>
      </c>
      <c r="L20" s="63" t="s">
        <v>44</v>
      </c>
      <c r="M20" s="67">
        <v>0.3746307618327952</v>
      </c>
      <c r="N20" s="68">
        <v>0.62536923816720469</v>
      </c>
      <c r="O20" s="67">
        <v>0.20938375350140059</v>
      </c>
      <c r="P20" s="68">
        <v>0.79061624649859941</v>
      </c>
      <c r="Q20" s="67">
        <v>0.19919983154348281</v>
      </c>
      <c r="R20" s="68">
        <v>0.80080016845651714</v>
      </c>
    </row>
    <row r="21" spans="1:18" ht="15">
      <c r="A21" s="63" t="s">
        <v>43</v>
      </c>
      <c r="B21" s="64">
        <v>9050</v>
      </c>
      <c r="C21" s="65">
        <v>11469</v>
      </c>
      <c r="D21" s="66">
        <v>20519</v>
      </c>
      <c r="E21" s="64">
        <v>155</v>
      </c>
      <c r="F21" s="65">
        <v>711</v>
      </c>
      <c r="G21" s="66">
        <v>866</v>
      </c>
      <c r="H21" s="64">
        <v>417</v>
      </c>
      <c r="I21" s="65">
        <v>1225</v>
      </c>
      <c r="J21" s="66">
        <v>1642</v>
      </c>
      <c r="L21" s="63" t="s">
        <v>43</v>
      </c>
      <c r="M21" s="67">
        <v>0.44105463229202202</v>
      </c>
      <c r="N21" s="68">
        <v>0.55894536770797798</v>
      </c>
      <c r="O21" s="67">
        <v>0.17898383371824481</v>
      </c>
      <c r="P21" s="68">
        <v>0.82101616628175522</v>
      </c>
      <c r="Q21" s="67">
        <v>0.25395858708891589</v>
      </c>
      <c r="R21" s="68">
        <v>0.74604141291108406</v>
      </c>
    </row>
    <row r="22" spans="1:18" ht="15">
      <c r="A22" s="63" t="s">
        <v>42</v>
      </c>
      <c r="B22" s="64">
        <v>4325</v>
      </c>
      <c r="C22" s="65">
        <v>5751</v>
      </c>
      <c r="D22" s="66">
        <v>10076</v>
      </c>
      <c r="E22" s="64">
        <v>24</v>
      </c>
      <c r="F22" s="65">
        <v>83</v>
      </c>
      <c r="G22" s="66">
        <v>107</v>
      </c>
      <c r="H22" s="64">
        <v>264</v>
      </c>
      <c r="I22" s="65">
        <v>860</v>
      </c>
      <c r="J22" s="66">
        <v>1124</v>
      </c>
      <c r="L22" s="63" t="s">
        <v>42</v>
      </c>
      <c r="M22" s="67">
        <v>0.4292377927749107</v>
      </c>
      <c r="N22" s="68">
        <v>0.5707622072250893</v>
      </c>
      <c r="O22" s="67">
        <v>0.22429906542056069</v>
      </c>
      <c r="P22" s="68">
        <v>0.77570093457943923</v>
      </c>
      <c r="Q22" s="67">
        <v>0.23487544483985759</v>
      </c>
      <c r="R22" s="68">
        <v>0.76512455516014233</v>
      </c>
    </row>
    <row r="23" spans="1:18" ht="15">
      <c r="A23" s="29"/>
      <c r="B23" s="30"/>
      <c r="C23" s="30"/>
      <c r="D23" s="30"/>
      <c r="E23" s="30"/>
      <c r="F23" s="30"/>
      <c r="G23" s="30"/>
      <c r="H23" s="30"/>
      <c r="I23" s="30"/>
      <c r="J23" s="26"/>
      <c r="L23" s="29"/>
      <c r="M23" s="54"/>
      <c r="N23" s="31"/>
      <c r="O23" s="54"/>
      <c r="P23" s="31"/>
      <c r="Q23" s="54"/>
      <c r="R23" s="32"/>
    </row>
    <row r="24" spans="1:18" ht="15">
      <c r="A24" s="23" t="s">
        <v>27</v>
      </c>
      <c r="B24" s="43">
        <f>SUM(B8:B23)</f>
        <v>155997</v>
      </c>
      <c r="C24" s="44">
        <f>SUM(C8:C23)</f>
        <v>228385</v>
      </c>
      <c r="D24" s="44">
        <f>SUM(D8:D23)</f>
        <v>384382</v>
      </c>
      <c r="E24" s="44">
        <f>SUM(E8:E23)</f>
        <v>1810</v>
      </c>
      <c r="F24" s="44">
        <f>SUM(F8:F23)</f>
        <v>6822</v>
      </c>
      <c r="G24" s="44">
        <f>SUM(G8:G23)</f>
        <v>8632</v>
      </c>
      <c r="H24" s="44">
        <f>SUM(H8:H23)</f>
        <v>7775</v>
      </c>
      <c r="I24" s="44">
        <f>SUM(I8:I23)</f>
        <v>23076</v>
      </c>
      <c r="J24" s="45">
        <f>SUM(J8:J23)</f>
        <v>30851</v>
      </c>
      <c r="L24" s="23" t="s">
        <v>27</v>
      </c>
      <c r="M24" s="47">
        <f>B24/D24</f>
        <v>0.40583846277921443</v>
      </c>
      <c r="N24" s="48">
        <f>C24/D24</f>
        <v>0.59416153722078557</v>
      </c>
      <c r="O24" s="49">
        <f>E24/G24</f>
        <v>0.20968489341983318</v>
      </c>
      <c r="P24" s="48">
        <f>F24/G24</f>
        <v>0.79031510658016679</v>
      </c>
      <c r="Q24" s="49">
        <f>H24/J24</f>
        <v>0.2520177627953713</v>
      </c>
      <c r="R24" s="48">
        <f>I24/J24</f>
        <v>0.74798223720462875</v>
      </c>
    </row>
    <row r="26" spans="1:1" ht="15">
      <c r="A26" s="25" t="s">
        <v>29</v>
      </c>
    </row>
    <row r="27" spans="1:1" ht="15">
      <c r="A27" s="25" t="s">
        <v>30</v>
      </c>
    </row>
    <row r="29" spans="1:1" ht="15">
      <c r="A29" s="35" t="s">
        <v>31</v>
      </c>
    </row>
  </sheetData>
  <mergeCells count="8">
    <mergeCell ref="A6:A7"/>
    <mergeCell ref="M6:N6"/>
    <mergeCell ref="O6:P6"/>
    <mergeCell ref="Q6:R6"/>
    <mergeCell ref="L6:L7"/>
    <mergeCell ref="B6:D6"/>
    <mergeCell ref="E6:G6"/>
    <mergeCell ref="H6:J6"/>
  </mergeCells>
  <hyperlinks>
    <hyperlink ref="A29" location="Contents!A1" display="Return to Section Main page"/>
  </hyperlinks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Table 1</vt:lpstr>
      <vt:lpstr>Table 2</vt:lpstr>
    </vt:vector>
  </TitlesOfParts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Marianne Chilcott (admin account)</cp:lastModifiedBy>
  <dcterms:created xsi:type="dcterms:W3CDTF">2014-04-30T10:51:23Z</dcterms:created>
  <dcterms:modified xsi:type="dcterms:W3CDTF">2020-09-15T02:23:47Z</dcterms:modified>
  <cp:category/>
</cp:coreProperties>
</file>