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08C94FA3-7C40-48F6-9EC2-22D791C25D9D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J24" i="3"/>
  <c r="R24" i="3" s="1"/>
  <c r="I24" i="3"/>
  <c r="H24" i="3"/>
  <c r="G24" i="3"/>
  <c r="F24" i="3"/>
  <c r="P24" i="3" s="1"/>
  <c r="E24" i="3"/>
  <c r="O24" i="3" s="1"/>
  <c r="D24" i="3"/>
  <c r="C24" i="3"/>
  <c r="N24" i="3" s="1"/>
  <c r="B24" i="3"/>
  <c r="M24" i="3" s="1"/>
  <c r="D23" i="2"/>
  <c r="C23" i="2"/>
  <c r="B23" i="2"/>
  <c r="Q24" i="3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<sst xmlns="http://schemas.openxmlformats.org/spreadsheetml/2006/main" count="111" uniqueCount="57">
  <si>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</si>
  <si>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</si>
  <si>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</si>
  <si>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</si>
  <si>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</si>
  <si>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</si>
  <si>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</si>
  <si>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</si>
  <si>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</si>
  <si>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</si>
  <si>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</si>
  <si>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</si>
  <si>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</si>
  <si>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</si>
  <si>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</si>
  <si>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</si>
  <si>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</si>
  <si>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</si>
  <si>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</si>
  <si>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</si>
  <si>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</si>
  <si>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</si>
  <si>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</si>
  <si>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</si>
  <si>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</si>
  <si>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</si>
  <si>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</si>
  <si>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</si>
  <si>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</si>
  <si>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</si>
  <si>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</si>
  <si>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</si>
  <si>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</si>
  <si>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</si>
  <si>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</si>
  <si>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</si>
  <si>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</si>
  <si>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</t>
  </si>
  <si>
    <t>Fail</t>
  </si>
  <si>
    <t>Pass</t>
  </si>
  <si>
    <t>FAIL Rate</t>
  </si>
  <si>
    <t>PASS Rate</t>
  </si>
  <si>
    <t>Southland</t>
  </si>
  <si>
    <t>Otago</t>
  </si>
  <si>
    <t>Canterbury</t>
  </si>
  <si>
    <t>West Coast</t>
  </si>
  <si>
    <t>Nelson</t>
  </si>
  <si>
    <t>Marlborough</t>
  </si>
  <si>
    <t>Wellington</t>
  </si>
  <si>
    <t>Manawatu-Wanganui</t>
  </si>
  <si>
    <t>Hawke'S Bay</t>
  </si>
  <si>
    <t>Gisborne</t>
  </si>
  <si>
    <t>Bay Of Plenty</t>
  </si>
  <si>
    <t>Waikato</t>
  </si>
  <si>
    <t>Auckland</t>
  </si>
  <si>
    <t>Northland</t>
  </si>
  <si>
    <t>Month: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</si>
</sst>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6" xfId="0" applyFont="1" applyBorder="1"/>
    <xf numFmtId="3" fontId="15" fillId="0" borderId="7" xfId="0" applyNumberFormat="1" applyFont="1" applyBorder="1" applyAlignment="1">
      <alignment horizontal="center"/>
    </xf>
    <xf numFmtId="9" fontId="15" fillId="0" borderId="7" xfId="0" applyNumberFormat="1" applyFont="1" applyBorder="1"/>
    <xf numFmtId="9" fontId="15" fillId="0" borderId="3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right" vertical="center"/>
    </xf>
    <xf numFmtId="0" fontId="16" fillId="0" borderId="5" xfId="0" applyNumberFormat="1" applyFont="1" applyFill="1" applyBorder="1" applyAlignment="1" applyProtection="1">
      <alignment horizontal="right" vertical="center"/>
    </xf>
    <xf numFmtId="3" fontId="15" fillId="0" borderId="8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9" fontId="15" fillId="0" borderId="8" xfId="0" applyNumberFormat="1" applyFont="1" applyBorder="1" applyAlignment="1">
      <alignment horizontal="right"/>
    </xf>
    <xf numFmtId="9" fontId="15" fillId="0" borderId="5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6" fillId="0" borderId="6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7" xfId="0" applyNumberFormat="1" applyFont="1" applyFill="1" applyBorder="1" applyAlignment="1" applyProtection="1">
      <alignment horizontal="right" wrapText="1"/>
    </xf>
    <xf numFmtId="3" fontId="15" fillId="0" borderId="5" xfId="0" applyNumberFormat="1" applyFont="1" applyFill="1" applyBorder="1" applyAlignment="1" applyProtection="1">
      <alignment horizontal="right" wrapText="1"/>
    </xf>
    <xf numFmtId="9" fontId="15" fillId="0" borderId="8" xfId="0" applyNumberFormat="1" applyFont="1" applyFill="1" applyBorder="1" applyAlignment="1" applyProtection="1">
      <alignment horizontal="right" wrapText="1"/>
    </xf>
    <xf numFmtId="9" fontId="15" fillId="0" borderId="5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/>
  </sheetViews>
  <sheetFormatPr defaultRowHeight="14.5" x14ac:dyDescent="0.35"/>
  <sheetData>
    <row r="1" spans="1:2" ht="31" x14ac:dyDescent="0.7">
      <c r="A1" s="8" t="s">
        <v>0</v>
      </c>
      <c r="B1" s="9"/>
    </row>
    <row r="2" spans="1:2" x14ac:dyDescent="0.35">
      <c r="A2" s="56" t="s">
        <v>56</v>
      </c>
    </row>
    <row r="3" spans="1:2" ht="15.5" x14ac:dyDescent="0.35">
      <c r="A3" s="11" t="s">
        <v>1</v>
      </c>
      <c r="B3" s="9"/>
    </row>
    <row r="4" spans="1:2" ht="15.5" x14ac:dyDescent="0.35">
      <c r="A4" s="9"/>
      <c r="B4" s="9"/>
    </row>
    <row r="5" spans="1:2" ht="15.5" x14ac:dyDescent="0.35">
      <c r="A5" s="12" t="s">
        <v>2</v>
      </c>
      <c r="B5" s="9"/>
    </row>
    <row r="6" spans="1:2" x14ac:dyDescent="0.35">
      <c r="A6" s="12"/>
      <c r="B6" s="7"/>
    </row>
    <row r="7" spans="1:2" x14ac:dyDescent="0.35">
      <c r="A7" s="13">
        <v>1</v>
      </c>
      <c r="B7" s="40" t="s">
        <v>3</v>
      </c>
    </row>
    <row r="8" spans="1:2" x14ac:dyDescent="0.35">
      <c r="A8" s="13">
        <v>2</v>
      </c>
      <c r="B8" s="40" t="s">
        <v>4</v>
      </c>
    </row>
    <row r="9" spans="1:2" x14ac:dyDescent="0.35">
      <c r="A9" s="7"/>
      <c r="B9" s="7"/>
    </row>
    <row r="10" spans="1:2" x14ac:dyDescent="0.35">
      <c r="A10" s="12" t="s">
        <v>5</v>
      </c>
      <c r="B10" s="15"/>
    </row>
    <row r="11" spans="1:2" x14ac:dyDescent="0.35">
      <c r="A11" s="16"/>
      <c r="B11" s="17"/>
    </row>
    <row r="12" spans="1:2" x14ac:dyDescent="0.35">
      <c r="A12" s="7"/>
      <c r="B12" s="18" t="s">
        <v>6</v>
      </c>
    </row>
    <row r="13" spans="1:2" x14ac:dyDescent="0.35">
      <c r="A13" s="7"/>
      <c r="B13" s="7" t="s">
        <v>7</v>
      </c>
    </row>
    <row r="14" spans="1:2" x14ac:dyDescent="0.35">
      <c r="A14" s="7"/>
      <c r="B14" s="7" t="s">
        <v>8</v>
      </c>
    </row>
    <row r="15" spans="1:2" x14ac:dyDescent="0.35">
      <c r="A15" s="19"/>
      <c r="B15" s="19"/>
    </row>
    <row r="16" spans="1:2" x14ac:dyDescent="0.35">
      <c r="A16" s="19"/>
      <c r="B16" s="20" t="s">
        <v>9</v>
      </c>
    </row>
    <row r="17" spans="1:2" x14ac:dyDescent="0.35">
      <c r="A17" s="19"/>
      <c r="B17" s="21" t="s">
        <v>10</v>
      </c>
    </row>
    <row r="18" spans="1:2" x14ac:dyDescent="0.35">
      <c r="A18" s="19"/>
      <c r="B18" s="21" t="s">
        <v>11</v>
      </c>
    </row>
    <row r="19" spans="1:2" x14ac:dyDescent="0.35">
      <c r="A19" s="19"/>
      <c r="B19" s="19" t="s">
        <v>12</v>
      </c>
    </row>
    <row r="20" spans="1:2" x14ac:dyDescent="0.35">
      <c r="A20" s="19"/>
      <c r="B20" s="19" t="s">
        <v>13</v>
      </c>
    </row>
    <row r="21" spans="1:2" x14ac:dyDescent="0.35">
      <c r="A21" s="19"/>
      <c r="B21" s="19" t="s">
        <v>14</v>
      </c>
    </row>
    <row r="22" spans="1:2" x14ac:dyDescent="0.35">
      <c r="A22" s="19"/>
      <c r="B22" s="19"/>
    </row>
    <row r="23" spans="1:2" x14ac:dyDescent="0.35">
      <c r="A23" s="19"/>
      <c r="B23" s="20" t="s">
        <v>15</v>
      </c>
    </row>
    <row r="24" spans="1:2" x14ac:dyDescent="0.35">
      <c r="A24" s="19"/>
      <c r="B24" s="19" t="s">
        <v>16</v>
      </c>
    </row>
    <row r="25" spans="1:2" x14ac:dyDescent="0.35">
      <c r="A25" s="21"/>
      <c r="B25" s="21" t="s">
        <v>17</v>
      </c>
    </row>
    <row r="26" spans="1:2" x14ac:dyDescent="0.35">
      <c r="A26" s="21"/>
      <c r="B26" s="21"/>
    </row>
    <row r="27" spans="1:2" x14ac:dyDescent="0.35">
      <c r="A27" s="19"/>
      <c r="B27" s="19" t="s">
        <v>18</v>
      </c>
    </row>
    <row r="28" spans="1:2" x14ac:dyDescent="0.35">
      <c r="A28" s="19"/>
      <c r="B28" s="19" t="s">
        <v>19</v>
      </c>
    </row>
    <row r="29" spans="1:2" x14ac:dyDescent="0.35">
      <c r="A29" s="19"/>
      <c r="B29" s="19"/>
    </row>
    <row r="30" spans="1:2" x14ac:dyDescent="0.35">
      <c r="A30" s="19"/>
      <c r="B30" s="14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/>
  </sheetViews>
  <sheetFormatPr defaultRowHeight="14.5" x14ac:dyDescent="0.35"/>
  <cols>
    <col min="1" max="1" width="25.7265625" customWidth="1"/>
    <col min="2" max="5" width="12.7265625" style="23" customWidth="1"/>
  </cols>
  <sheetData>
    <row r="1" spans="1:5" x14ac:dyDescent="0.35">
      <c r="A1" s="6" t="s">
        <v>21</v>
      </c>
      <c r="B1" s="6"/>
      <c r="C1" s="27"/>
      <c r="D1" s="27"/>
      <c r="E1" s="27"/>
    </row>
    <row r="2" spans="1:5" x14ac:dyDescent="0.35">
      <c r="A2" s="16"/>
      <c r="B2" s="24"/>
      <c r="C2" s="27"/>
      <c r="D2" s="27"/>
      <c r="E2" s="27"/>
    </row>
    <row r="3" spans="1:5" x14ac:dyDescent="0.35">
      <c r="A3" s="22" t="s">
        <v>22</v>
      </c>
      <c r="B3" s="25"/>
      <c r="C3" s="27"/>
      <c r="D3" s="27"/>
      <c r="E3" s="27"/>
    </row>
    <row r="4" spans="1:5" ht="15.5" x14ac:dyDescent="0.35">
      <c r="A4" s="10" t="s">
        <v>56</v>
      </c>
      <c r="B4" s="26"/>
      <c r="C4" s="27"/>
      <c r="D4" s="27"/>
      <c r="E4" s="27"/>
    </row>
    <row r="5" spans="1:5" x14ac:dyDescent="0.35">
      <c r="A5" s="28"/>
      <c r="B5" s="27"/>
      <c r="C5" s="27"/>
      <c r="D5" s="27"/>
      <c r="E5" s="27"/>
    </row>
    <row r="6" spans="1:5" x14ac:dyDescent="0.35">
      <c r="A6" s="38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x14ac:dyDescent="0.35">
      <c r="A7" s="57" t="s">
        <v>55</v>
      </c>
      <c r="B7" s="58">
        <v>23343</v>
      </c>
      <c r="C7" s="59">
        <v>195</v>
      </c>
      <c r="D7" s="59">
        <v>1594</v>
      </c>
      <c r="E7" s="60">
        <v>25132</v>
      </c>
    </row>
    <row r="8" spans="1:5" x14ac:dyDescent="0.35">
      <c r="A8" s="57" t="s">
        <v>54</v>
      </c>
      <c r="B8" s="58">
        <v>189251</v>
      </c>
      <c r="C8" s="59">
        <v>4853</v>
      </c>
      <c r="D8" s="59">
        <v>9458</v>
      </c>
      <c r="E8" s="60">
        <v>203562</v>
      </c>
    </row>
    <row r="9" spans="1:5" x14ac:dyDescent="0.35">
      <c r="A9" s="57" t="s">
        <v>53</v>
      </c>
      <c r="B9" s="58">
        <v>62194</v>
      </c>
      <c r="C9" s="59">
        <v>544</v>
      </c>
      <c r="D9" s="59">
        <v>4309</v>
      </c>
      <c r="E9" s="60">
        <v>67047</v>
      </c>
    </row>
    <row r="10" spans="1:5" x14ac:dyDescent="0.35">
      <c r="A10" s="57" t="s">
        <v>52</v>
      </c>
      <c r="B10" s="58">
        <v>42421</v>
      </c>
      <c r="C10" s="59">
        <v>365</v>
      </c>
      <c r="D10" s="59">
        <v>2943</v>
      </c>
      <c r="E10" s="60">
        <v>45729</v>
      </c>
    </row>
    <row r="11" spans="1:5" x14ac:dyDescent="0.35">
      <c r="A11" s="57" t="s">
        <v>51</v>
      </c>
      <c r="B11" s="58">
        <v>5599</v>
      </c>
      <c r="C11" s="59">
        <v>48</v>
      </c>
      <c r="D11" s="59">
        <v>547</v>
      </c>
      <c r="E11" s="60">
        <v>6194</v>
      </c>
    </row>
    <row r="12" spans="1:5" x14ac:dyDescent="0.35">
      <c r="A12" s="57" t="s">
        <v>50</v>
      </c>
      <c r="B12" s="58">
        <v>21813</v>
      </c>
      <c r="C12" s="59">
        <v>228</v>
      </c>
      <c r="D12" s="59">
        <v>1511</v>
      </c>
      <c r="E12" s="60">
        <v>23552</v>
      </c>
    </row>
    <row r="13" spans="1:5" x14ac:dyDescent="0.35">
      <c r="A13" s="57" t="s">
        <v>37</v>
      </c>
      <c r="B13" s="58">
        <v>16260</v>
      </c>
      <c r="C13" s="59">
        <v>94</v>
      </c>
      <c r="D13" s="59">
        <v>1270</v>
      </c>
      <c r="E13" s="60">
        <v>17624</v>
      </c>
    </row>
    <row r="14" spans="1:5" x14ac:dyDescent="0.35">
      <c r="A14" s="57" t="s">
        <v>49</v>
      </c>
      <c r="B14" s="58">
        <v>31910</v>
      </c>
      <c r="C14" s="59">
        <v>258</v>
      </c>
      <c r="D14" s="59">
        <v>2206</v>
      </c>
      <c r="E14" s="60">
        <v>34374</v>
      </c>
    </row>
    <row r="15" spans="1:5" x14ac:dyDescent="0.35">
      <c r="A15" s="57" t="s">
        <v>48</v>
      </c>
      <c r="B15" s="58">
        <v>56433</v>
      </c>
      <c r="C15" s="59">
        <v>1399</v>
      </c>
      <c r="D15" s="59">
        <v>2009</v>
      </c>
      <c r="E15" s="60">
        <v>59841</v>
      </c>
    </row>
    <row r="16" spans="1:5" x14ac:dyDescent="0.35">
      <c r="A16" s="57" t="s">
        <v>47</v>
      </c>
      <c r="B16" s="58">
        <v>7710</v>
      </c>
      <c r="C16" s="59">
        <v>190</v>
      </c>
      <c r="D16" s="59">
        <v>545</v>
      </c>
      <c r="E16" s="60">
        <v>8445</v>
      </c>
    </row>
    <row r="17" spans="1:5" x14ac:dyDescent="0.35">
      <c r="A17" s="57" t="s">
        <v>46</v>
      </c>
      <c r="B17" s="58">
        <v>18056</v>
      </c>
      <c r="C17" s="59">
        <v>326</v>
      </c>
      <c r="D17" s="59">
        <v>1000</v>
      </c>
      <c r="E17" s="60">
        <v>19382</v>
      </c>
    </row>
    <row r="18" spans="1:5" x14ac:dyDescent="0.35">
      <c r="A18" s="57" t="s">
        <v>45</v>
      </c>
      <c r="B18" s="58">
        <v>4646</v>
      </c>
      <c r="C18" s="59">
        <v>96</v>
      </c>
      <c r="D18" s="59">
        <v>344</v>
      </c>
      <c r="E18" s="60">
        <v>5086</v>
      </c>
    </row>
    <row r="19" spans="1:5" x14ac:dyDescent="0.35">
      <c r="A19" s="57" t="s">
        <v>44</v>
      </c>
      <c r="B19" s="58">
        <v>89560</v>
      </c>
      <c r="C19" s="59">
        <v>2627</v>
      </c>
      <c r="D19" s="59">
        <v>5311</v>
      </c>
      <c r="E19" s="60">
        <v>97498</v>
      </c>
    </row>
    <row r="20" spans="1:5" x14ac:dyDescent="0.35">
      <c r="A20" s="57" t="s">
        <v>43</v>
      </c>
      <c r="B20" s="58">
        <v>34873</v>
      </c>
      <c r="C20" s="59">
        <v>1789</v>
      </c>
      <c r="D20" s="59">
        <v>1918</v>
      </c>
      <c r="E20" s="60">
        <v>38580</v>
      </c>
    </row>
    <row r="21" spans="1:5" x14ac:dyDescent="0.35">
      <c r="A21" s="57" t="s">
        <v>42</v>
      </c>
      <c r="B21" s="58">
        <v>16564</v>
      </c>
      <c r="C21" s="59">
        <v>202</v>
      </c>
      <c r="D21" s="59">
        <v>1285</v>
      </c>
      <c r="E21" s="60">
        <v>18051</v>
      </c>
    </row>
    <row r="22" spans="1:5" x14ac:dyDescent="0.35">
      <c r="A22" s="34"/>
      <c r="B22" s="32"/>
      <c r="C22" s="32"/>
      <c r="D22" s="32"/>
      <c r="E22" s="33"/>
    </row>
    <row r="23" spans="1:5" x14ac:dyDescent="0.35">
      <c r="A23" s="29" t="s">
        <v>27</v>
      </c>
      <c r="B23" s="45">
        <f>SUM(B7:B22)</f>
        <v>620633</v>
      </c>
      <c r="C23" s="46">
        <f>SUM(C7:C22)</f>
        <v>13214</v>
      </c>
      <c r="D23" s="46">
        <f>SUM(D7:D22)</f>
        <v>36250</v>
      </c>
      <c r="E23" s="47">
        <f>SUM(E7:E22)</f>
        <v>670097</v>
      </c>
    </row>
    <row r="24" spans="1:5" x14ac:dyDescent="0.35">
      <c r="A24" s="28"/>
      <c r="B24" s="27"/>
      <c r="C24" s="27"/>
      <c r="D24" s="27"/>
      <c r="E24" s="27"/>
    </row>
    <row r="25" spans="1:5" x14ac:dyDescent="0.35">
      <c r="A25" s="30" t="s">
        <v>28</v>
      </c>
      <c r="B25" s="27"/>
      <c r="C25" s="27"/>
      <c r="D25" s="27"/>
      <c r="E25" s="27"/>
    </row>
    <row r="26" spans="1:5" x14ac:dyDescent="0.35">
      <c r="A26" s="30" t="s">
        <v>29</v>
      </c>
      <c r="B26" s="27"/>
      <c r="C26" s="27"/>
      <c r="D26" s="27"/>
      <c r="E26" s="27"/>
    </row>
    <row r="27" spans="1:5" x14ac:dyDescent="0.35">
      <c r="A27" s="30" t="s">
        <v>30</v>
      </c>
      <c r="B27" s="27"/>
      <c r="C27" s="27"/>
      <c r="D27" s="27"/>
      <c r="E27" s="27"/>
    </row>
    <row r="29" spans="1:5" x14ac:dyDescent="0.35">
      <c r="A29" s="39" t="s">
        <v>31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/>
  </sheetViews>
  <sheetFormatPr defaultRowHeight="14.5" x14ac:dyDescent="0.35"/>
  <cols>
    <col min="1" max="1" width="26.7265625" customWidth="1"/>
    <col min="2" max="10" width="8.7265625" customWidth="1"/>
    <col min="11" max="11" width="4.7265625" customWidth="1"/>
    <col min="12" max="12" width="26.7265625" customWidth="1"/>
    <col min="13" max="18" width="8.7265625" customWidth="1"/>
  </cols>
  <sheetData>
    <row r="1" spans="1:18" x14ac:dyDescent="0.35">
      <c r="A1" s="10" t="s">
        <v>32</v>
      </c>
    </row>
    <row r="2" spans="1:18" x14ac:dyDescent="0.35">
      <c r="A2" s="7"/>
    </row>
    <row r="3" spans="1:18" x14ac:dyDescent="0.35">
      <c r="A3" s="22" t="s">
        <v>4</v>
      </c>
    </row>
    <row r="4" spans="1:18" x14ac:dyDescent="0.35">
      <c r="A4" s="10" t="s">
        <v>56</v>
      </c>
    </row>
    <row r="5" spans="1:18" x14ac:dyDescent="0.35">
      <c r="A5" s="10"/>
    </row>
    <row r="6" spans="1:18" x14ac:dyDescent="0.35">
      <c r="A6" s="5" t="s">
        <v>23</v>
      </c>
      <c r="B6" s="1" t="s">
        <v>24</v>
      </c>
      <c r="C6" s="1"/>
      <c r="D6" s="2"/>
      <c r="E6" s="3" t="s">
        <v>33</v>
      </c>
      <c r="F6" s="1"/>
      <c r="G6" s="2"/>
      <c r="H6" s="3" t="s">
        <v>34</v>
      </c>
      <c r="I6" s="1"/>
      <c r="J6" s="2"/>
      <c r="L6" s="5" t="s">
        <v>23</v>
      </c>
      <c r="M6" s="3" t="s">
        <v>24</v>
      </c>
      <c r="N6" s="2"/>
      <c r="O6" s="3" t="s">
        <v>33</v>
      </c>
      <c r="P6" s="2"/>
      <c r="Q6" s="3" t="s">
        <v>34</v>
      </c>
      <c r="R6" s="2"/>
    </row>
    <row r="7" spans="1:18" x14ac:dyDescent="0.35">
      <c r="A7" s="4"/>
      <c r="B7" s="41" t="s">
        <v>35</v>
      </c>
      <c r="C7" s="41" t="s">
        <v>36</v>
      </c>
      <c r="D7" s="42" t="s">
        <v>27</v>
      </c>
      <c r="E7" s="43" t="s">
        <v>38</v>
      </c>
      <c r="F7" s="41" t="s">
        <v>39</v>
      </c>
      <c r="G7" s="42" t="s">
        <v>27</v>
      </c>
      <c r="H7" s="43" t="s">
        <v>38</v>
      </c>
      <c r="I7" s="41" t="s">
        <v>39</v>
      </c>
      <c r="J7" s="42" t="s">
        <v>27</v>
      </c>
      <c r="L7" s="4"/>
      <c r="M7" s="54" t="s">
        <v>40</v>
      </c>
      <c r="N7" s="41" t="s">
        <v>41</v>
      </c>
      <c r="O7" s="54" t="s">
        <v>40</v>
      </c>
      <c r="P7" s="41" t="s">
        <v>41</v>
      </c>
      <c r="Q7" s="54" t="s">
        <v>40</v>
      </c>
      <c r="R7" s="44" t="s">
        <v>41</v>
      </c>
    </row>
    <row r="8" spans="1:18" x14ac:dyDescent="0.35">
      <c r="A8" s="57" t="s">
        <v>55</v>
      </c>
      <c r="B8" s="58">
        <v>7079</v>
      </c>
      <c r="C8" s="59">
        <v>9401</v>
      </c>
      <c r="D8" s="60">
        <v>16480</v>
      </c>
      <c r="E8" s="58">
        <v>43</v>
      </c>
      <c r="F8" s="59">
        <v>108</v>
      </c>
      <c r="G8" s="60">
        <v>151</v>
      </c>
      <c r="H8" s="58">
        <v>345</v>
      </c>
      <c r="I8" s="59">
        <v>912</v>
      </c>
      <c r="J8" s="60">
        <v>1257</v>
      </c>
      <c r="L8" s="57" t="s">
        <v>55</v>
      </c>
      <c r="M8" s="61">
        <v>0.42955097087378641</v>
      </c>
      <c r="N8" s="62">
        <v>0.57044902912621365</v>
      </c>
      <c r="O8" s="61">
        <v>0.28476821192052981</v>
      </c>
      <c r="P8" s="62">
        <v>0.71523178807947019</v>
      </c>
      <c r="Q8" s="61">
        <v>0.27446300715990452</v>
      </c>
      <c r="R8" s="62">
        <v>0.72553699284009554</v>
      </c>
    </row>
    <row r="9" spans="1:18" x14ac:dyDescent="0.35">
      <c r="A9" s="57" t="s">
        <v>54</v>
      </c>
      <c r="B9" s="58">
        <v>52296</v>
      </c>
      <c r="C9" s="59">
        <v>86113</v>
      </c>
      <c r="D9" s="60">
        <v>138409</v>
      </c>
      <c r="E9" s="58">
        <v>831</v>
      </c>
      <c r="F9" s="59">
        <v>3209</v>
      </c>
      <c r="G9" s="60">
        <v>4040</v>
      </c>
      <c r="H9" s="58">
        <v>1610</v>
      </c>
      <c r="I9" s="59">
        <v>6251</v>
      </c>
      <c r="J9" s="60">
        <v>7861</v>
      </c>
      <c r="L9" s="57" t="s">
        <v>54</v>
      </c>
      <c r="M9" s="61">
        <v>0.37783670137057562</v>
      </c>
      <c r="N9" s="62">
        <v>0.62216329862942443</v>
      </c>
      <c r="O9" s="61">
        <v>0.20569306930693071</v>
      </c>
      <c r="P9" s="62">
        <v>0.79430693069306935</v>
      </c>
      <c r="Q9" s="61">
        <v>0.20480854853072131</v>
      </c>
      <c r="R9" s="62">
        <v>0.79519145146927872</v>
      </c>
    </row>
    <row r="10" spans="1:18" x14ac:dyDescent="0.35">
      <c r="A10" s="57" t="s">
        <v>53</v>
      </c>
      <c r="B10" s="58">
        <v>20891</v>
      </c>
      <c r="C10" s="59">
        <v>21980</v>
      </c>
      <c r="D10" s="60">
        <v>42871</v>
      </c>
      <c r="E10" s="58">
        <v>129</v>
      </c>
      <c r="F10" s="59">
        <v>292</v>
      </c>
      <c r="G10" s="60">
        <v>421</v>
      </c>
      <c r="H10" s="58">
        <v>1136</v>
      </c>
      <c r="I10" s="59">
        <v>2029</v>
      </c>
      <c r="J10" s="60">
        <v>3165</v>
      </c>
      <c r="L10" s="57" t="s">
        <v>53</v>
      </c>
      <c r="M10" s="61">
        <v>0.48729910662219222</v>
      </c>
      <c r="N10" s="62">
        <v>0.51270089337780789</v>
      </c>
      <c r="O10" s="61">
        <v>0.30641330166270792</v>
      </c>
      <c r="P10" s="62">
        <v>0.69358669833729214</v>
      </c>
      <c r="Q10" s="61">
        <v>0.35892575039494468</v>
      </c>
      <c r="R10" s="62">
        <v>0.64107424960505532</v>
      </c>
    </row>
    <row r="11" spans="1:18" x14ac:dyDescent="0.35">
      <c r="A11" s="57" t="s">
        <v>52</v>
      </c>
      <c r="B11" s="58">
        <v>13640</v>
      </c>
      <c r="C11" s="59">
        <v>16337</v>
      </c>
      <c r="D11" s="60">
        <v>29977</v>
      </c>
      <c r="E11" s="58">
        <v>78</v>
      </c>
      <c r="F11" s="59">
        <v>218</v>
      </c>
      <c r="G11" s="60">
        <v>296</v>
      </c>
      <c r="H11" s="58">
        <v>617</v>
      </c>
      <c r="I11" s="59">
        <v>1679</v>
      </c>
      <c r="J11" s="60">
        <v>2296</v>
      </c>
      <c r="L11" s="57" t="s">
        <v>52</v>
      </c>
      <c r="M11" s="61">
        <v>0.45501551189245087</v>
      </c>
      <c r="N11" s="62">
        <v>0.54498448810754907</v>
      </c>
      <c r="O11" s="61">
        <v>0.26351351351351349</v>
      </c>
      <c r="P11" s="62">
        <v>0.73648648648648651</v>
      </c>
      <c r="Q11" s="61">
        <v>0.26872822299651572</v>
      </c>
      <c r="R11" s="62">
        <v>0.73127177700348434</v>
      </c>
    </row>
    <row r="12" spans="1:18" x14ac:dyDescent="0.35">
      <c r="A12" s="57" t="s">
        <v>51</v>
      </c>
      <c r="B12" s="58">
        <v>1784</v>
      </c>
      <c r="C12" s="59">
        <v>2217</v>
      </c>
      <c r="D12" s="60">
        <v>4001</v>
      </c>
      <c r="E12" s="58">
        <v>5</v>
      </c>
      <c r="F12" s="59">
        <v>37</v>
      </c>
      <c r="G12" s="60">
        <v>42</v>
      </c>
      <c r="H12" s="58">
        <v>118</v>
      </c>
      <c r="I12" s="59">
        <v>313</v>
      </c>
      <c r="J12" s="60">
        <v>431</v>
      </c>
      <c r="L12" s="57" t="s">
        <v>51</v>
      </c>
      <c r="M12" s="61">
        <v>0.44588852786803301</v>
      </c>
      <c r="N12" s="62">
        <v>0.55411147213196699</v>
      </c>
      <c r="O12" s="61">
        <v>0.119047619047619</v>
      </c>
      <c r="P12" s="62">
        <v>0.88095238095238093</v>
      </c>
      <c r="Q12" s="61">
        <v>0.27378190255220419</v>
      </c>
      <c r="R12" s="62">
        <v>0.72621809744779586</v>
      </c>
    </row>
    <row r="13" spans="1:18" x14ac:dyDescent="0.35">
      <c r="A13" s="57" t="s">
        <v>50</v>
      </c>
      <c r="B13" s="58">
        <v>6376</v>
      </c>
      <c r="C13" s="59">
        <v>9360</v>
      </c>
      <c r="D13" s="60">
        <v>15736</v>
      </c>
      <c r="E13" s="58">
        <v>40</v>
      </c>
      <c r="F13" s="59">
        <v>148</v>
      </c>
      <c r="G13" s="60">
        <v>188</v>
      </c>
      <c r="H13" s="58">
        <v>328</v>
      </c>
      <c r="I13" s="59">
        <v>878</v>
      </c>
      <c r="J13" s="60">
        <v>1206</v>
      </c>
      <c r="L13" s="57" t="s">
        <v>50</v>
      </c>
      <c r="M13" s="61">
        <v>0.40518556176919168</v>
      </c>
      <c r="N13" s="62">
        <v>0.59481443823080837</v>
      </c>
      <c r="O13" s="61">
        <v>0.21276595744680851</v>
      </c>
      <c r="P13" s="62">
        <v>0.78723404255319152</v>
      </c>
      <c r="Q13" s="61">
        <v>0.27197346600331668</v>
      </c>
      <c r="R13" s="62">
        <v>0.72802653399668327</v>
      </c>
    </row>
    <row r="14" spans="1:18" x14ac:dyDescent="0.35">
      <c r="A14" s="57" t="s">
        <v>37</v>
      </c>
      <c r="B14" s="58">
        <v>4777</v>
      </c>
      <c r="C14" s="59">
        <v>6901</v>
      </c>
      <c r="D14" s="60">
        <v>11678</v>
      </c>
      <c r="E14" s="58">
        <v>14</v>
      </c>
      <c r="F14" s="59">
        <v>68</v>
      </c>
      <c r="G14" s="60">
        <v>82</v>
      </c>
      <c r="H14" s="58">
        <v>250</v>
      </c>
      <c r="I14" s="59">
        <v>753</v>
      </c>
      <c r="J14" s="60">
        <v>1003</v>
      </c>
      <c r="L14" s="57" t="s">
        <v>37</v>
      </c>
      <c r="M14" s="61">
        <v>0.40905977050864872</v>
      </c>
      <c r="N14" s="62">
        <v>0.59094022949135128</v>
      </c>
      <c r="O14" s="61">
        <v>0.17073170731707321</v>
      </c>
      <c r="P14" s="62">
        <v>0.8292682926829269</v>
      </c>
      <c r="Q14" s="61">
        <v>0.24925224327018941</v>
      </c>
      <c r="R14" s="62">
        <v>0.75074775672981053</v>
      </c>
    </row>
    <row r="15" spans="1:18" x14ac:dyDescent="0.35">
      <c r="A15" s="57" t="s">
        <v>49</v>
      </c>
      <c r="B15" s="58">
        <v>8815</v>
      </c>
      <c r="C15" s="59">
        <v>14769</v>
      </c>
      <c r="D15" s="60">
        <v>23584</v>
      </c>
      <c r="E15" s="58">
        <v>40</v>
      </c>
      <c r="F15" s="59">
        <v>178</v>
      </c>
      <c r="G15" s="60">
        <v>218</v>
      </c>
      <c r="H15" s="58">
        <v>332</v>
      </c>
      <c r="I15" s="59">
        <v>1565</v>
      </c>
      <c r="J15" s="60">
        <v>1897</v>
      </c>
      <c r="L15" s="57" t="s">
        <v>49</v>
      </c>
      <c r="M15" s="61">
        <v>0.3737703527815468</v>
      </c>
      <c r="N15" s="62">
        <v>0.6262296472184532</v>
      </c>
      <c r="O15" s="61">
        <v>0.1834862385321101</v>
      </c>
      <c r="P15" s="62">
        <v>0.8165137614678899</v>
      </c>
      <c r="Q15" s="61">
        <v>0.17501317870321559</v>
      </c>
      <c r="R15" s="62">
        <v>0.82498682129678436</v>
      </c>
    </row>
    <row r="16" spans="1:18" x14ac:dyDescent="0.35">
      <c r="A16" s="57" t="s">
        <v>48</v>
      </c>
      <c r="B16" s="58">
        <v>17339</v>
      </c>
      <c r="C16" s="59">
        <v>22825</v>
      </c>
      <c r="D16" s="60">
        <v>40164</v>
      </c>
      <c r="E16" s="58">
        <v>258</v>
      </c>
      <c r="F16" s="59">
        <v>874</v>
      </c>
      <c r="G16" s="60">
        <v>1132</v>
      </c>
      <c r="H16" s="58">
        <v>268</v>
      </c>
      <c r="I16" s="59">
        <v>1453</v>
      </c>
      <c r="J16" s="60">
        <v>1721</v>
      </c>
      <c r="L16" s="57" t="s">
        <v>48</v>
      </c>
      <c r="M16" s="61">
        <v>0.43170500946120899</v>
      </c>
      <c r="N16" s="62">
        <v>0.56829499053879096</v>
      </c>
      <c r="O16" s="61">
        <v>0.22791519434628979</v>
      </c>
      <c r="P16" s="62">
        <v>0.77208480565371029</v>
      </c>
      <c r="Q16" s="61">
        <v>0.15572341661824521</v>
      </c>
      <c r="R16" s="62">
        <v>0.84427658338175493</v>
      </c>
    </row>
    <row r="17" spans="1:18" x14ac:dyDescent="0.35">
      <c r="A17" s="57" t="s">
        <v>47</v>
      </c>
      <c r="B17" s="58">
        <v>1932</v>
      </c>
      <c r="C17" s="59">
        <v>3894</v>
      </c>
      <c r="D17" s="60">
        <v>5826</v>
      </c>
      <c r="E17" s="58">
        <v>24</v>
      </c>
      <c r="F17" s="59">
        <v>146</v>
      </c>
      <c r="G17" s="60">
        <v>170</v>
      </c>
      <c r="H17" s="58">
        <v>91</v>
      </c>
      <c r="I17" s="59">
        <v>359</v>
      </c>
      <c r="J17" s="60">
        <v>450</v>
      </c>
      <c r="L17" s="57" t="s">
        <v>47</v>
      </c>
      <c r="M17" s="61">
        <v>0.33161688980432552</v>
      </c>
      <c r="N17" s="62">
        <v>0.66838311019567453</v>
      </c>
      <c r="O17" s="61">
        <v>0.14117647058823529</v>
      </c>
      <c r="P17" s="62">
        <v>0.85882352941176465</v>
      </c>
      <c r="Q17" s="61">
        <v>0.20222222222222219</v>
      </c>
      <c r="R17" s="62">
        <v>0.79777777777777781</v>
      </c>
    </row>
    <row r="18" spans="1:18" x14ac:dyDescent="0.35">
      <c r="A18" s="57" t="s">
        <v>46</v>
      </c>
      <c r="B18" s="58">
        <v>5071</v>
      </c>
      <c r="C18" s="59">
        <v>7766</v>
      </c>
      <c r="D18" s="60">
        <v>12837</v>
      </c>
      <c r="E18" s="58">
        <v>67</v>
      </c>
      <c r="F18" s="59">
        <v>202</v>
      </c>
      <c r="G18" s="60">
        <v>269</v>
      </c>
      <c r="H18" s="58">
        <v>186</v>
      </c>
      <c r="I18" s="59">
        <v>651</v>
      </c>
      <c r="J18" s="60">
        <v>837</v>
      </c>
      <c r="L18" s="57" t="s">
        <v>46</v>
      </c>
      <c r="M18" s="61">
        <v>0.39502999143101969</v>
      </c>
      <c r="N18" s="62">
        <v>0.60497000856898031</v>
      </c>
      <c r="O18" s="61">
        <v>0.24907063197026019</v>
      </c>
      <c r="P18" s="62">
        <v>0.75092936802973975</v>
      </c>
      <c r="Q18" s="61">
        <v>0.22222222222222221</v>
      </c>
      <c r="R18" s="62">
        <v>0.77777777777777779</v>
      </c>
    </row>
    <row r="19" spans="1:18" x14ac:dyDescent="0.35">
      <c r="A19" s="57" t="s">
        <v>45</v>
      </c>
      <c r="B19" s="58">
        <v>1345</v>
      </c>
      <c r="C19" s="59">
        <v>2074</v>
      </c>
      <c r="D19" s="60">
        <v>3419</v>
      </c>
      <c r="E19" s="58">
        <v>13</v>
      </c>
      <c r="F19" s="59">
        <v>76</v>
      </c>
      <c r="G19" s="60">
        <v>89</v>
      </c>
      <c r="H19" s="58">
        <v>61</v>
      </c>
      <c r="I19" s="59">
        <v>225</v>
      </c>
      <c r="J19" s="60">
        <v>286</v>
      </c>
      <c r="L19" s="57" t="s">
        <v>45</v>
      </c>
      <c r="M19" s="61">
        <v>0.39338988008189529</v>
      </c>
      <c r="N19" s="62">
        <v>0.60661011991810465</v>
      </c>
      <c r="O19" s="61">
        <v>0.1460674157303371</v>
      </c>
      <c r="P19" s="62">
        <v>0.8539325842696629</v>
      </c>
      <c r="Q19" s="61">
        <v>0.21328671328671331</v>
      </c>
      <c r="R19" s="62">
        <v>0.78671328671328666</v>
      </c>
    </row>
    <row r="20" spans="1:18" x14ac:dyDescent="0.35">
      <c r="A20" s="57" t="s">
        <v>44</v>
      </c>
      <c r="B20" s="58">
        <v>24792</v>
      </c>
      <c r="C20" s="59">
        <v>40075</v>
      </c>
      <c r="D20" s="60">
        <v>64867</v>
      </c>
      <c r="E20" s="58">
        <v>479</v>
      </c>
      <c r="F20" s="59">
        <v>1725</v>
      </c>
      <c r="G20" s="60">
        <v>2204</v>
      </c>
      <c r="H20" s="58">
        <v>806</v>
      </c>
      <c r="I20" s="59">
        <v>3749</v>
      </c>
      <c r="J20" s="60">
        <v>4555</v>
      </c>
      <c r="L20" s="57" t="s">
        <v>44</v>
      </c>
      <c r="M20" s="61">
        <v>0.38219741933494689</v>
      </c>
      <c r="N20" s="62">
        <v>0.617802580665053</v>
      </c>
      <c r="O20" s="61">
        <v>0.21733212341197819</v>
      </c>
      <c r="P20" s="62">
        <v>0.78266787658802173</v>
      </c>
      <c r="Q20" s="61">
        <v>0.1769484083424808</v>
      </c>
      <c r="R20" s="62">
        <v>0.82305159165751918</v>
      </c>
    </row>
    <row r="21" spans="1:18" x14ac:dyDescent="0.35">
      <c r="A21" s="57" t="s">
        <v>43</v>
      </c>
      <c r="B21" s="58">
        <v>10813</v>
      </c>
      <c r="C21" s="59">
        <v>13589</v>
      </c>
      <c r="D21" s="60">
        <v>24402</v>
      </c>
      <c r="E21" s="58">
        <v>240</v>
      </c>
      <c r="F21" s="59">
        <v>1337</v>
      </c>
      <c r="G21" s="60">
        <v>1577</v>
      </c>
      <c r="H21" s="58">
        <v>392</v>
      </c>
      <c r="I21" s="59">
        <v>1149</v>
      </c>
      <c r="J21" s="60">
        <v>1541</v>
      </c>
      <c r="L21" s="57" t="s">
        <v>43</v>
      </c>
      <c r="M21" s="61">
        <v>0.44311941644127528</v>
      </c>
      <c r="N21" s="62">
        <v>0.55688058355872472</v>
      </c>
      <c r="O21" s="61">
        <v>0.15218769816106531</v>
      </c>
      <c r="P21" s="62">
        <v>0.84781230183893463</v>
      </c>
      <c r="Q21" s="61">
        <v>0.254380272550292</v>
      </c>
      <c r="R21" s="62">
        <v>0.74561972744970795</v>
      </c>
    </row>
    <row r="22" spans="1:18" x14ac:dyDescent="0.35">
      <c r="A22" s="57" t="s">
        <v>42</v>
      </c>
      <c r="B22" s="58">
        <v>5149</v>
      </c>
      <c r="C22" s="59">
        <v>6396</v>
      </c>
      <c r="D22" s="60">
        <v>11545</v>
      </c>
      <c r="E22" s="58">
        <v>40</v>
      </c>
      <c r="F22" s="59">
        <v>120</v>
      </c>
      <c r="G22" s="60">
        <v>160</v>
      </c>
      <c r="H22" s="58">
        <v>232</v>
      </c>
      <c r="I22" s="59">
        <v>822</v>
      </c>
      <c r="J22" s="60">
        <v>1054</v>
      </c>
      <c r="L22" s="57" t="s">
        <v>42</v>
      </c>
      <c r="M22" s="61">
        <v>0.44599393676916421</v>
      </c>
      <c r="N22" s="62">
        <v>0.5540060632308359</v>
      </c>
      <c r="O22" s="61">
        <v>0.25</v>
      </c>
      <c r="P22" s="62">
        <v>0.75</v>
      </c>
      <c r="Q22" s="61">
        <v>0.2201138519924099</v>
      </c>
      <c r="R22" s="62">
        <v>0.77988614800759015</v>
      </c>
    </row>
    <row r="23" spans="1:18" x14ac:dyDescent="0.35">
      <c r="A23" s="34"/>
      <c r="B23" s="35"/>
      <c r="C23" s="35"/>
      <c r="D23" s="35"/>
      <c r="E23" s="35"/>
      <c r="F23" s="35"/>
      <c r="G23" s="35"/>
      <c r="H23" s="35"/>
      <c r="I23" s="35"/>
      <c r="J23" s="31"/>
      <c r="L23" s="34"/>
      <c r="M23" s="55"/>
      <c r="N23" s="36"/>
      <c r="O23" s="55"/>
      <c r="P23" s="36"/>
      <c r="Q23" s="55"/>
      <c r="R23" s="37"/>
    </row>
    <row r="24" spans="1:18" x14ac:dyDescent="0.35">
      <c r="A24" s="29" t="s">
        <v>27</v>
      </c>
      <c r="B24" s="45">
        <f t="shared" ref="B24:J24" si="0">SUM(B8:B23)</f>
        <v>182099</v>
      </c>
      <c r="C24" s="46">
        <f t="shared" si="0"/>
        <v>263697</v>
      </c>
      <c r="D24" s="46">
        <f t="shared" si="0"/>
        <v>445796</v>
      </c>
      <c r="E24" s="46">
        <f t="shared" si="0"/>
        <v>2301</v>
      </c>
      <c r="F24" s="46">
        <f t="shared" si="0"/>
        <v>8738</v>
      </c>
      <c r="G24" s="46">
        <f t="shared" si="0"/>
        <v>11039</v>
      </c>
      <c r="H24" s="46">
        <f t="shared" si="0"/>
        <v>6772</v>
      </c>
      <c r="I24" s="46">
        <f t="shared" si="0"/>
        <v>22788</v>
      </c>
      <c r="J24" s="47">
        <f t="shared" si="0"/>
        <v>29560</v>
      </c>
      <c r="L24" s="29" t="s">
        <v>27</v>
      </c>
      <c r="M24" s="48">
        <f>B24/D24</f>
        <v>0.4084805606151693</v>
      </c>
      <c r="N24" s="49">
        <f>C24/D24</f>
        <v>0.59151943938483076</v>
      </c>
      <c r="O24" s="50">
        <f>E24/G24</f>
        <v>0.20844279373131624</v>
      </c>
      <c r="P24" s="49">
        <f>F24/G24</f>
        <v>0.79155720626868376</v>
      </c>
      <c r="Q24" s="50">
        <f>H24/J24</f>
        <v>0.2290933694181326</v>
      </c>
      <c r="R24" s="49">
        <f>I24/J24</f>
        <v>0.77090663058186737</v>
      </c>
    </row>
    <row r="26" spans="1:18" x14ac:dyDescent="0.35">
      <c r="A26" s="30" t="s">
        <v>29</v>
      </c>
    </row>
    <row r="27" spans="1:18" x14ac:dyDescent="0.35">
      <c r="A27" s="30" t="s">
        <v>30</v>
      </c>
    </row>
    <row r="29" spans="1:18" x14ac:dyDescent="0.35">
      <c r="A29" s="39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2020-07-02T01:55:12Z</dcterms:created>
  <dcterms:modified xsi:type="dcterms:W3CDTF">2020-07-02T01:56:16Z</dcterms:modified>
  <cp:category/>
</cp:coreProperties>
</file>