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O10" i="41" l="1"/>
  <c r="A4" i="41"/>
  <c r="P13" i="41" l="1"/>
  <c r="G23" i="41" l="1"/>
  <c r="C23" i="41"/>
  <c r="D23" i="41"/>
  <c r="E23" i="41"/>
  <c r="F23" i="41"/>
  <c r="H23" i="41"/>
  <c r="I23" i="41"/>
  <c r="J23" i="41"/>
  <c r="K23" i="41"/>
  <c r="P18" i="41" l="1"/>
  <c r="R19" i="41" l="1"/>
  <c r="S20" i="41" l="1"/>
  <c r="Q15" i="41"/>
  <c r="O11" i="41"/>
  <c r="T20" i="41" l="1"/>
  <c r="R20" i="41"/>
  <c r="T21" i="41" l="1"/>
  <c r="O12" i="41"/>
  <c r="R21" i="41"/>
  <c r="O8" i="41"/>
  <c r="R15" i="41" l="1"/>
  <c r="O9" i="41" l="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O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<sst xmlns="http://schemas.openxmlformats.org/spreadsheetml/2006/main" count="113" uniqueCount="55">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</sst>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/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9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4.45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4.45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sqref="A1:B1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1" t="s">
        <v>4</v>
      </c>
      <c r="B1" s="61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54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2" t="s">
        <v>47</v>
      </c>
      <c r="B6" s="63"/>
      <c r="C6" s="23" t="s">
        <v>8</v>
      </c>
      <c r="D6" s="23" t="s">
        <v>23</v>
      </c>
      <c r="E6" s="23" t="s">
        <v>24</v>
      </c>
      <c r="F6" s="24" t="s">
        <v>3</v>
      </c>
    </row>
    <row r="7" spans="1:6" ht="15" customHeight="1" x14ac:dyDescent="0.25">
      <c r="A7" s="64" t="s">
        <v>9</v>
      </c>
      <c r="B7" s="65"/>
      <c r="C7" s="35">
        <v>19583</v>
      </c>
      <c r="D7" s="35">
        <v>179</v>
      </c>
      <c r="E7" s="35">
        <v>1398</v>
      </c>
      <c r="F7" s="36">
        <v>21160</v>
      </c>
    </row>
    <row r="8" spans="1:6" ht="15" customHeight="1" x14ac:dyDescent="0.25">
      <c r="A8" s="59" t="s">
        <v>10</v>
      </c>
      <c r="B8" s="60"/>
      <c r="C8" s="35">
        <v>157218</v>
      </c>
      <c r="D8" s="35">
        <v>4421</v>
      </c>
      <c r="E8" s="35">
        <v>7453</v>
      </c>
      <c r="F8" s="36">
        <v>169092</v>
      </c>
    </row>
    <row r="9" spans="1:6" ht="15" customHeight="1" x14ac:dyDescent="0.25">
      <c r="A9" s="59" t="s">
        <v>11</v>
      </c>
      <c r="B9" s="60"/>
      <c r="C9" s="35">
        <v>60884</v>
      </c>
      <c r="D9" s="35">
        <v>378</v>
      </c>
      <c r="E9" s="35">
        <v>4181</v>
      </c>
      <c r="F9" s="36">
        <v>65443</v>
      </c>
    </row>
    <row r="10" spans="1:6" ht="15" customHeight="1" x14ac:dyDescent="0.25">
      <c r="A10" s="59" t="s">
        <v>12</v>
      </c>
      <c r="B10" s="60"/>
      <c r="C10" s="35">
        <v>36706</v>
      </c>
      <c r="D10" s="35">
        <v>354</v>
      </c>
      <c r="E10" s="35">
        <v>2644</v>
      </c>
      <c r="F10" s="36">
        <v>39704</v>
      </c>
    </row>
    <row r="11" spans="1:6" ht="15" customHeight="1" x14ac:dyDescent="0.25">
      <c r="A11" s="59" t="s">
        <v>13</v>
      </c>
      <c r="B11" s="60"/>
      <c r="C11" s="35">
        <v>5056</v>
      </c>
      <c r="D11" s="35">
        <v>36</v>
      </c>
      <c r="E11" s="35">
        <v>407</v>
      </c>
      <c r="F11" s="36">
        <v>5499</v>
      </c>
    </row>
    <row r="12" spans="1:6" ht="15" customHeight="1" x14ac:dyDescent="0.25">
      <c r="A12" s="59" t="s">
        <v>14</v>
      </c>
      <c r="B12" s="60"/>
      <c r="C12" s="35">
        <v>19553</v>
      </c>
      <c r="D12" s="35">
        <v>203</v>
      </c>
      <c r="E12" s="35">
        <v>1293</v>
      </c>
      <c r="F12" s="36">
        <v>21049</v>
      </c>
    </row>
    <row r="13" spans="1:6" ht="15" customHeight="1" x14ac:dyDescent="0.25">
      <c r="A13" s="59" t="s">
        <v>15</v>
      </c>
      <c r="B13" s="60"/>
      <c r="C13" s="35">
        <v>12652</v>
      </c>
      <c r="D13" s="35">
        <v>109</v>
      </c>
      <c r="E13" s="35">
        <v>952</v>
      </c>
      <c r="F13" s="36">
        <v>13713</v>
      </c>
    </row>
    <row r="14" spans="1:6" ht="15" customHeight="1" x14ac:dyDescent="0.25">
      <c r="A14" s="59" t="s">
        <v>16</v>
      </c>
      <c r="B14" s="60"/>
      <c r="C14" s="35">
        <v>28665</v>
      </c>
      <c r="D14" s="35">
        <v>212</v>
      </c>
      <c r="E14" s="35">
        <v>1936</v>
      </c>
      <c r="F14" s="36">
        <v>30813</v>
      </c>
    </row>
    <row r="15" spans="1:6" ht="15" customHeight="1" x14ac:dyDescent="0.25">
      <c r="A15" s="59" t="s">
        <v>17</v>
      </c>
      <c r="B15" s="60"/>
      <c r="C15" s="35">
        <v>50562</v>
      </c>
      <c r="D15" s="35">
        <v>913</v>
      </c>
      <c r="E15" s="35">
        <v>1729</v>
      </c>
      <c r="F15" s="36">
        <v>53204</v>
      </c>
    </row>
    <row r="16" spans="1:6" ht="15" customHeight="1" x14ac:dyDescent="0.25">
      <c r="A16" s="59" t="s">
        <v>18</v>
      </c>
      <c r="B16" s="60"/>
      <c r="C16" s="35">
        <v>6486</v>
      </c>
      <c r="D16" s="35">
        <v>71</v>
      </c>
      <c r="E16" s="35">
        <v>477</v>
      </c>
      <c r="F16" s="36">
        <v>7034</v>
      </c>
    </row>
    <row r="17" spans="1:6" ht="15" customHeight="1" x14ac:dyDescent="0.25">
      <c r="A17" s="59" t="s">
        <v>49</v>
      </c>
      <c r="B17" s="60"/>
      <c r="C17" s="35">
        <v>16077</v>
      </c>
      <c r="D17" s="35">
        <v>210</v>
      </c>
      <c r="E17" s="35">
        <v>940</v>
      </c>
      <c r="F17" s="36">
        <v>17227</v>
      </c>
    </row>
    <row r="18" spans="1:6" ht="15" customHeight="1" x14ac:dyDescent="0.25">
      <c r="A18" s="59" t="s">
        <v>19</v>
      </c>
      <c r="B18" s="60"/>
      <c r="C18" s="35">
        <v>4245</v>
      </c>
      <c r="D18" s="35">
        <v>33</v>
      </c>
      <c r="E18" s="35">
        <v>342</v>
      </c>
      <c r="F18" s="36">
        <v>4620</v>
      </c>
    </row>
    <row r="19" spans="1:6" ht="15" customHeight="1" x14ac:dyDescent="0.25">
      <c r="A19" s="59" t="s">
        <v>50</v>
      </c>
      <c r="B19" s="60"/>
      <c r="C19" s="35">
        <v>83927</v>
      </c>
      <c r="D19" s="35">
        <v>2193</v>
      </c>
      <c r="E19" s="35">
        <v>5680</v>
      </c>
      <c r="F19" s="36">
        <v>91800</v>
      </c>
    </row>
    <row r="20" spans="1:6" ht="15" customHeight="1" x14ac:dyDescent="0.25">
      <c r="A20" s="59" t="s">
        <v>20</v>
      </c>
      <c r="B20" s="60"/>
      <c r="C20" s="39">
        <v>32002</v>
      </c>
      <c r="D20" s="35">
        <v>906</v>
      </c>
      <c r="E20" s="35">
        <v>1773</v>
      </c>
      <c r="F20" s="36">
        <v>34681</v>
      </c>
    </row>
    <row r="21" spans="1:6" ht="15.75" customHeight="1" thickBot="1" x14ac:dyDescent="0.3">
      <c r="A21" s="66" t="s">
        <v>21</v>
      </c>
      <c r="B21" s="67"/>
      <c r="C21" s="47">
        <v>15011</v>
      </c>
      <c r="D21" s="43">
        <v>87</v>
      </c>
      <c r="E21" s="43">
        <v>1128</v>
      </c>
      <c r="F21" s="44">
        <v>16226</v>
      </c>
    </row>
    <row r="22" spans="1:6" ht="15.75" customHeight="1" thickTop="1" x14ac:dyDescent="0.25">
      <c r="A22" s="68" t="s">
        <v>53</v>
      </c>
      <c r="B22" s="69"/>
      <c r="C22" s="42">
        <v>548627</v>
      </c>
      <c r="D22" s="42">
        <v>10305</v>
      </c>
      <c r="E22" s="42">
        <v>32333</v>
      </c>
      <c r="F22" s="55">
        <v>591265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1" t="s">
        <v>46</v>
      </c>
      <c r="B24" s="32" t="s">
        <v>48</v>
      </c>
      <c r="D24" s="17"/>
      <c r="E24" s="17"/>
      <c r="F24" s="17"/>
    </row>
    <row r="25" spans="1:6" x14ac:dyDescent="0.25">
      <c r="A25" s="37" t="s">
        <v>51</v>
      </c>
      <c r="B25" s="32" t="s">
        <v>52</v>
      </c>
    </row>
    <row r="26" spans="1:6" x14ac:dyDescent="0.25">
      <c r="A26" s="37"/>
      <c r="B26" s="32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/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8" t="s">
        <v>5</v>
      </c>
      <c r="B1" s="38"/>
    </row>
    <row r="2" spans="1:20" ht="14.45" x14ac:dyDescent="0.3">
      <c r="B2" s="4"/>
    </row>
    <row r="3" spans="1:20" ht="14.45" x14ac:dyDescent="0.3">
      <c r="A3" s="33" t="s">
        <v>31</v>
      </c>
      <c r="B3" s="33"/>
    </row>
    <row r="4" spans="1:20" ht="15.6" x14ac:dyDescent="0.3">
      <c r="A4" s="34" t="str">
        <f>Contents!A2</f>
        <v>Month: August 2018</v>
      </c>
      <c r="B4" s="2"/>
    </row>
    <row r="5" spans="1:20" ht="14.45" x14ac:dyDescent="0.3">
      <c r="A5" s="34"/>
      <c r="B5" s="34"/>
    </row>
    <row r="6" spans="1:20" x14ac:dyDescent="0.25">
      <c r="A6" s="71" t="s">
        <v>47</v>
      </c>
      <c r="B6" s="72"/>
      <c r="C6" s="70" t="s">
        <v>8</v>
      </c>
      <c r="D6" s="70"/>
      <c r="E6" s="70"/>
      <c r="F6" s="70" t="s">
        <v>23</v>
      </c>
      <c r="G6" s="70"/>
      <c r="H6" s="70"/>
      <c r="I6" s="63" t="s">
        <v>24</v>
      </c>
      <c r="J6" s="70"/>
      <c r="K6" s="70"/>
      <c r="M6" s="75" t="s">
        <v>47</v>
      </c>
      <c r="N6" s="76"/>
      <c r="O6" s="70" t="s">
        <v>8</v>
      </c>
      <c r="P6" s="70"/>
      <c r="Q6" s="70" t="s">
        <v>23</v>
      </c>
      <c r="R6" s="70"/>
      <c r="S6" s="70" t="s">
        <v>24</v>
      </c>
      <c r="T6" s="70"/>
    </row>
    <row r="7" spans="1:20" x14ac:dyDescent="0.25">
      <c r="A7" s="68"/>
      <c r="B7" s="73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77"/>
      <c r="N7" s="78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4" t="s">
        <v>9</v>
      </c>
      <c r="B8" s="60"/>
      <c r="C8" s="39">
        <v>5614</v>
      </c>
      <c r="D8" s="35">
        <v>8330</v>
      </c>
      <c r="E8" s="36">
        <v>13944</v>
      </c>
      <c r="F8" s="39">
        <v>45</v>
      </c>
      <c r="G8" s="35">
        <v>93</v>
      </c>
      <c r="H8" s="36">
        <v>138</v>
      </c>
      <c r="I8" s="35">
        <v>293</v>
      </c>
      <c r="J8" s="35">
        <v>805</v>
      </c>
      <c r="K8" s="36">
        <v>1098</v>
      </c>
      <c r="M8" s="40" t="s">
        <v>9</v>
      </c>
      <c r="N8" s="56"/>
      <c r="O8" s="25">
        <f>C8/E8</f>
        <v>0.40261044176706828</v>
      </c>
      <c r="P8" s="26">
        <f>D8/E8</f>
        <v>0.59738955823293172</v>
      </c>
      <c r="Q8" s="25">
        <f>F8/H8</f>
        <v>0.32608695652173914</v>
      </c>
      <c r="R8" s="26">
        <f>G8/H8</f>
        <v>0.67391304347826086</v>
      </c>
      <c r="S8" s="25">
        <f>I8/K8</f>
        <v>0.2668488160291439</v>
      </c>
      <c r="T8" s="28">
        <f>J8/K8</f>
        <v>0.7331511839708561</v>
      </c>
    </row>
    <row r="9" spans="1:20" ht="15" customHeight="1" x14ac:dyDescent="0.25">
      <c r="A9" s="74" t="s">
        <v>10</v>
      </c>
      <c r="B9" s="60"/>
      <c r="C9" s="39">
        <v>39785</v>
      </c>
      <c r="D9" s="35">
        <v>78801</v>
      </c>
      <c r="E9" s="36">
        <v>118586</v>
      </c>
      <c r="F9" s="39">
        <v>604</v>
      </c>
      <c r="G9" s="35">
        <v>3249</v>
      </c>
      <c r="H9" s="36">
        <v>3853</v>
      </c>
      <c r="I9" s="35">
        <v>861</v>
      </c>
      <c r="J9" s="35">
        <v>5839</v>
      </c>
      <c r="K9" s="36">
        <v>6700</v>
      </c>
      <c r="M9" s="59" t="s">
        <v>10</v>
      </c>
      <c r="N9" s="74"/>
      <c r="O9" s="25">
        <f>C9/E9</f>
        <v>0.33549491508272478</v>
      </c>
      <c r="P9" s="26">
        <f t="shared" ref="P9:P22" si="0">D9/E9</f>
        <v>0.66450508491727522</v>
      </c>
      <c r="Q9" s="25">
        <f t="shared" ref="Q9:Q22" si="1">F9/H9</f>
        <v>0.15676096548144303</v>
      </c>
      <c r="R9" s="26">
        <f t="shared" ref="R9:R22" si="2">G9/H9</f>
        <v>0.84323903451855697</v>
      </c>
      <c r="S9" s="25">
        <f t="shared" ref="S9:S22" si="3">I9/K9</f>
        <v>0.12850746268656715</v>
      </c>
      <c r="T9" s="28">
        <f t="shared" ref="T9:T19" si="4">J9/K9</f>
        <v>0.87149253731343279</v>
      </c>
    </row>
    <row r="10" spans="1:20" ht="15" customHeight="1" x14ac:dyDescent="0.25">
      <c r="A10" s="74" t="s">
        <v>11</v>
      </c>
      <c r="B10" s="60"/>
      <c r="C10" s="39">
        <v>18373</v>
      </c>
      <c r="D10" s="35">
        <v>24981</v>
      </c>
      <c r="E10" s="36">
        <v>43354</v>
      </c>
      <c r="F10" s="39">
        <v>80</v>
      </c>
      <c r="G10" s="35">
        <v>220</v>
      </c>
      <c r="H10" s="36">
        <v>300</v>
      </c>
      <c r="I10" s="35">
        <v>775</v>
      </c>
      <c r="J10" s="35">
        <v>2665</v>
      </c>
      <c r="K10" s="36">
        <v>3440</v>
      </c>
      <c r="M10" s="40" t="s">
        <v>11</v>
      </c>
      <c r="N10" s="56"/>
      <c r="O10" s="25">
        <f>C10/E10</f>
        <v>0.42379019236979287</v>
      </c>
      <c r="P10" s="26">
        <f t="shared" si="0"/>
        <v>0.57620980763020713</v>
      </c>
      <c r="Q10" s="25">
        <f t="shared" si="1"/>
        <v>0.26666666666666666</v>
      </c>
      <c r="R10" s="26">
        <f t="shared" si="2"/>
        <v>0.73333333333333328</v>
      </c>
      <c r="S10" s="25">
        <f t="shared" si="3"/>
        <v>0.22529069767441862</v>
      </c>
      <c r="T10" s="28">
        <f t="shared" si="4"/>
        <v>0.77470930232558144</v>
      </c>
    </row>
    <row r="11" spans="1:20" ht="15" customHeight="1" x14ac:dyDescent="0.25">
      <c r="A11" s="74" t="s">
        <v>12</v>
      </c>
      <c r="B11" s="60"/>
      <c r="C11" s="39">
        <v>11063</v>
      </c>
      <c r="D11" s="35">
        <v>15228</v>
      </c>
      <c r="E11" s="36">
        <v>26291</v>
      </c>
      <c r="F11" s="39">
        <v>47</v>
      </c>
      <c r="G11" s="35">
        <v>252</v>
      </c>
      <c r="H11" s="36">
        <v>299</v>
      </c>
      <c r="I11" s="35">
        <v>469</v>
      </c>
      <c r="J11" s="35">
        <v>1707</v>
      </c>
      <c r="K11" s="36">
        <v>2176</v>
      </c>
      <c r="M11" s="40" t="s">
        <v>12</v>
      </c>
      <c r="N11" s="56"/>
      <c r="O11" s="25">
        <f>C11/E11</f>
        <v>0.42079038454223877</v>
      </c>
      <c r="P11" s="26">
        <f t="shared" si="0"/>
        <v>0.57920961545776117</v>
      </c>
      <c r="Q11" s="25">
        <f t="shared" si="1"/>
        <v>0.15719063545150502</v>
      </c>
      <c r="R11" s="26">
        <f t="shared" si="2"/>
        <v>0.84280936454849498</v>
      </c>
      <c r="S11" s="25">
        <f t="shared" si="3"/>
        <v>0.21553308823529413</v>
      </c>
      <c r="T11" s="28">
        <f t="shared" si="4"/>
        <v>0.78446691176470584</v>
      </c>
    </row>
    <row r="12" spans="1:20" ht="15" customHeight="1" x14ac:dyDescent="0.25">
      <c r="A12" s="74" t="s">
        <v>13</v>
      </c>
      <c r="B12" s="60"/>
      <c r="C12" s="39">
        <v>1593</v>
      </c>
      <c r="D12" s="35">
        <v>2068</v>
      </c>
      <c r="E12" s="36">
        <v>3661</v>
      </c>
      <c r="F12" s="39">
        <v>7</v>
      </c>
      <c r="G12" s="35">
        <v>21</v>
      </c>
      <c r="H12" s="36">
        <v>28</v>
      </c>
      <c r="I12" s="35">
        <v>68</v>
      </c>
      <c r="J12" s="35">
        <v>279</v>
      </c>
      <c r="K12" s="36">
        <v>347</v>
      </c>
      <c r="M12" s="40" t="s">
        <v>13</v>
      </c>
      <c r="N12" s="56"/>
      <c r="O12" s="25">
        <f>C12/E12</f>
        <v>0.43512701447691887</v>
      </c>
      <c r="P12" s="26">
        <f t="shared" si="0"/>
        <v>0.56487298552308107</v>
      </c>
      <c r="Q12" s="25">
        <f t="shared" si="1"/>
        <v>0.25</v>
      </c>
      <c r="R12" s="26">
        <f t="shared" si="2"/>
        <v>0.75</v>
      </c>
      <c r="S12" s="25">
        <f t="shared" si="3"/>
        <v>0.19596541786743515</v>
      </c>
      <c r="T12" s="28">
        <f t="shared" si="4"/>
        <v>0.80403458213256485</v>
      </c>
    </row>
    <row r="13" spans="1:20" ht="15" customHeight="1" x14ac:dyDescent="0.25">
      <c r="A13" s="74" t="s">
        <v>14</v>
      </c>
      <c r="B13" s="60"/>
      <c r="C13" s="39">
        <v>5586</v>
      </c>
      <c r="D13" s="35">
        <v>8518</v>
      </c>
      <c r="E13" s="36">
        <v>14104</v>
      </c>
      <c r="F13" s="39">
        <v>33</v>
      </c>
      <c r="G13" s="35">
        <v>136</v>
      </c>
      <c r="H13" s="36">
        <v>169</v>
      </c>
      <c r="I13" s="35">
        <v>192</v>
      </c>
      <c r="J13" s="35">
        <v>924</v>
      </c>
      <c r="K13" s="36">
        <v>1116</v>
      </c>
      <c r="M13" s="40" t="s">
        <v>14</v>
      </c>
      <c r="N13" s="56"/>
      <c r="O13" s="25">
        <f t="shared" ref="O13:O22" si="5">C13/E13</f>
        <v>0.39605785592739651</v>
      </c>
      <c r="P13" s="26">
        <f>D13/E13</f>
        <v>0.60394214407260349</v>
      </c>
      <c r="Q13" s="25">
        <f t="shared" si="1"/>
        <v>0.19526627218934911</v>
      </c>
      <c r="R13" s="26">
        <f t="shared" si="2"/>
        <v>0.80473372781065089</v>
      </c>
      <c r="S13" s="25">
        <f t="shared" si="3"/>
        <v>0.17204301075268819</v>
      </c>
      <c r="T13" s="28">
        <f t="shared" si="4"/>
        <v>0.82795698924731187</v>
      </c>
    </row>
    <row r="14" spans="1:20" ht="15" customHeight="1" x14ac:dyDescent="0.25">
      <c r="A14" s="74" t="s">
        <v>15</v>
      </c>
      <c r="B14" s="60"/>
      <c r="C14" s="39">
        <v>3477</v>
      </c>
      <c r="D14" s="35">
        <v>5888</v>
      </c>
      <c r="E14" s="36">
        <v>9365</v>
      </c>
      <c r="F14" s="39">
        <v>9</v>
      </c>
      <c r="G14" s="35">
        <v>91</v>
      </c>
      <c r="H14" s="36">
        <v>100</v>
      </c>
      <c r="I14" s="35">
        <v>124</v>
      </c>
      <c r="J14" s="35">
        <v>728</v>
      </c>
      <c r="K14" s="36">
        <v>852</v>
      </c>
      <c r="M14" s="40" t="s">
        <v>15</v>
      </c>
      <c r="N14" s="56"/>
      <c r="O14" s="25">
        <f t="shared" si="5"/>
        <v>0.37127602776294716</v>
      </c>
      <c r="P14" s="26">
        <f t="shared" si="0"/>
        <v>0.6287239722370529</v>
      </c>
      <c r="Q14" s="25">
        <f t="shared" si="1"/>
        <v>0.09</v>
      </c>
      <c r="R14" s="26">
        <f t="shared" si="2"/>
        <v>0.91</v>
      </c>
      <c r="S14" s="25">
        <f t="shared" si="3"/>
        <v>0.14553990610328638</v>
      </c>
      <c r="T14" s="28">
        <f t="shared" si="4"/>
        <v>0.85446009389671362</v>
      </c>
    </row>
    <row r="15" spans="1:20" ht="15" customHeight="1" x14ac:dyDescent="0.25">
      <c r="A15" s="74" t="s">
        <v>16</v>
      </c>
      <c r="B15" s="60"/>
      <c r="C15" s="39">
        <v>7796</v>
      </c>
      <c r="D15" s="35">
        <v>13265</v>
      </c>
      <c r="E15" s="36">
        <v>21061</v>
      </c>
      <c r="F15" s="39">
        <v>31</v>
      </c>
      <c r="G15" s="35">
        <v>145</v>
      </c>
      <c r="H15" s="36">
        <v>176</v>
      </c>
      <c r="I15" s="35">
        <v>224</v>
      </c>
      <c r="J15" s="35">
        <v>1510</v>
      </c>
      <c r="K15" s="36">
        <v>1734</v>
      </c>
      <c r="M15" s="40" t="s">
        <v>16</v>
      </c>
      <c r="N15" s="56"/>
      <c r="O15" s="25">
        <f t="shared" si="5"/>
        <v>0.37016286026304546</v>
      </c>
      <c r="P15" s="26">
        <f t="shared" si="0"/>
        <v>0.62983713973695454</v>
      </c>
      <c r="Q15" s="25">
        <f>F15/H15</f>
        <v>0.17613636363636365</v>
      </c>
      <c r="R15" s="26">
        <f>G15/H15</f>
        <v>0.82386363636363635</v>
      </c>
      <c r="S15" s="25">
        <f t="shared" si="3"/>
        <v>0.12918108419838523</v>
      </c>
      <c r="T15" s="28">
        <f t="shared" si="4"/>
        <v>0.87081891580161475</v>
      </c>
    </row>
    <row r="16" spans="1:20" ht="15" customHeight="1" x14ac:dyDescent="0.25">
      <c r="A16" s="74" t="s">
        <v>17</v>
      </c>
      <c r="B16" s="60"/>
      <c r="C16" s="39">
        <v>15229</v>
      </c>
      <c r="D16" s="35">
        <v>20758</v>
      </c>
      <c r="E16" s="36">
        <v>35987</v>
      </c>
      <c r="F16" s="39">
        <v>131</v>
      </c>
      <c r="G16" s="35">
        <v>647</v>
      </c>
      <c r="H16" s="36">
        <v>778</v>
      </c>
      <c r="I16" s="35">
        <v>242</v>
      </c>
      <c r="J16" s="35">
        <v>1265</v>
      </c>
      <c r="K16" s="36">
        <v>1507</v>
      </c>
      <c r="M16" s="40" t="s">
        <v>17</v>
      </c>
      <c r="N16" s="56"/>
      <c r="O16" s="25">
        <f t="shared" si="5"/>
        <v>0.42318059299191374</v>
      </c>
      <c r="P16" s="26">
        <f t="shared" si="0"/>
        <v>0.5768194070080862</v>
      </c>
      <c r="Q16" s="25">
        <f t="shared" si="1"/>
        <v>0.16838046272493573</v>
      </c>
      <c r="R16" s="26">
        <f t="shared" si="2"/>
        <v>0.83161953727506421</v>
      </c>
      <c r="S16" s="25">
        <f t="shared" si="3"/>
        <v>0.16058394160583941</v>
      </c>
      <c r="T16" s="28">
        <f t="shared" si="4"/>
        <v>0.83941605839416056</v>
      </c>
    </row>
    <row r="17" spans="1:20" ht="15" customHeight="1" x14ac:dyDescent="0.25">
      <c r="A17" s="74" t="s">
        <v>18</v>
      </c>
      <c r="B17" s="60"/>
      <c r="C17" s="39">
        <v>1498</v>
      </c>
      <c r="D17" s="35">
        <v>3541</v>
      </c>
      <c r="E17" s="36">
        <v>5039</v>
      </c>
      <c r="F17" s="39">
        <v>6</v>
      </c>
      <c r="G17" s="35">
        <v>58</v>
      </c>
      <c r="H17" s="36">
        <v>64</v>
      </c>
      <c r="I17" s="35">
        <v>70</v>
      </c>
      <c r="J17" s="35">
        <v>338</v>
      </c>
      <c r="K17" s="36">
        <v>408</v>
      </c>
      <c r="M17" s="40" t="s">
        <v>18</v>
      </c>
      <c r="N17" s="56"/>
      <c r="O17" s="25">
        <f t="shared" si="5"/>
        <v>0.29728120658860885</v>
      </c>
      <c r="P17" s="26">
        <f t="shared" si="0"/>
        <v>0.7027187934113911</v>
      </c>
      <c r="Q17" s="25">
        <f t="shared" si="1"/>
        <v>9.375E-2</v>
      </c>
      <c r="R17" s="26">
        <f t="shared" si="2"/>
        <v>0.90625</v>
      </c>
      <c r="S17" s="25">
        <f t="shared" si="3"/>
        <v>0.17156862745098039</v>
      </c>
      <c r="T17" s="28">
        <f t="shared" si="4"/>
        <v>0.82843137254901966</v>
      </c>
    </row>
    <row r="18" spans="1:20" ht="15" customHeight="1" x14ac:dyDescent="0.25">
      <c r="A18" s="74" t="s">
        <v>49</v>
      </c>
      <c r="B18" s="60"/>
      <c r="C18" s="39">
        <v>4218</v>
      </c>
      <c r="D18" s="35">
        <v>7543</v>
      </c>
      <c r="E18" s="36">
        <v>11761</v>
      </c>
      <c r="F18" s="39">
        <v>35</v>
      </c>
      <c r="G18" s="35">
        <v>143</v>
      </c>
      <c r="H18" s="36">
        <v>178</v>
      </c>
      <c r="I18" s="35">
        <v>137</v>
      </c>
      <c r="J18" s="35">
        <v>680</v>
      </c>
      <c r="K18" s="36">
        <v>817</v>
      </c>
      <c r="M18" s="40" t="s">
        <v>49</v>
      </c>
      <c r="N18" s="56"/>
      <c r="O18" s="25">
        <f t="shared" si="5"/>
        <v>0.35864297253634897</v>
      </c>
      <c r="P18" s="26">
        <f>D18/E18</f>
        <v>0.64135702746365109</v>
      </c>
      <c r="Q18" s="25">
        <f t="shared" si="1"/>
        <v>0.19662921348314608</v>
      </c>
      <c r="R18" s="26">
        <f t="shared" si="2"/>
        <v>0.8033707865168539</v>
      </c>
      <c r="S18" s="25">
        <f t="shared" si="3"/>
        <v>0.16768665850673195</v>
      </c>
      <c r="T18" s="28">
        <f t="shared" si="4"/>
        <v>0.83231334149326808</v>
      </c>
    </row>
    <row r="19" spans="1:20" ht="15" customHeight="1" x14ac:dyDescent="0.25">
      <c r="A19" s="74" t="s">
        <v>19</v>
      </c>
      <c r="B19" s="60"/>
      <c r="C19" s="39">
        <v>1131</v>
      </c>
      <c r="D19" s="35">
        <v>2034</v>
      </c>
      <c r="E19" s="36">
        <v>3165</v>
      </c>
      <c r="F19" s="39">
        <v>6</v>
      </c>
      <c r="G19" s="35">
        <v>23</v>
      </c>
      <c r="H19" s="36">
        <v>29</v>
      </c>
      <c r="I19" s="35">
        <v>47</v>
      </c>
      <c r="J19" s="35">
        <v>253</v>
      </c>
      <c r="K19" s="36">
        <v>300</v>
      </c>
      <c r="M19" s="40" t="s">
        <v>19</v>
      </c>
      <c r="N19" s="56"/>
      <c r="O19" s="25">
        <f t="shared" si="5"/>
        <v>0.35734597156398107</v>
      </c>
      <c r="P19" s="26">
        <f t="shared" si="0"/>
        <v>0.64265402843601893</v>
      </c>
      <c r="Q19" s="25">
        <f t="shared" si="1"/>
        <v>0.20689655172413793</v>
      </c>
      <c r="R19" s="26">
        <f>G19/H19</f>
        <v>0.7931034482758621</v>
      </c>
      <c r="S19" s="25">
        <f t="shared" si="3"/>
        <v>0.15666666666666668</v>
      </c>
      <c r="T19" s="28">
        <f t="shared" si="4"/>
        <v>0.84333333333333338</v>
      </c>
    </row>
    <row r="20" spans="1:20" ht="15" customHeight="1" x14ac:dyDescent="0.25">
      <c r="A20" s="74" t="s">
        <v>50</v>
      </c>
      <c r="B20" s="60"/>
      <c r="C20" s="39">
        <v>23230</v>
      </c>
      <c r="D20" s="35">
        <v>37643</v>
      </c>
      <c r="E20" s="36">
        <v>60873</v>
      </c>
      <c r="F20" s="39">
        <v>269</v>
      </c>
      <c r="G20" s="35">
        <v>1661</v>
      </c>
      <c r="H20" s="36">
        <v>1930</v>
      </c>
      <c r="I20" s="35">
        <v>675</v>
      </c>
      <c r="J20" s="35">
        <v>4366</v>
      </c>
      <c r="K20" s="36">
        <v>5041</v>
      </c>
      <c r="M20" s="40" t="s">
        <v>50</v>
      </c>
      <c r="N20" s="56"/>
      <c r="O20" s="25">
        <f t="shared" si="5"/>
        <v>0.38161418034268069</v>
      </c>
      <c r="P20" s="26">
        <f t="shared" si="0"/>
        <v>0.61838581965731931</v>
      </c>
      <c r="Q20" s="25">
        <f t="shared" si="1"/>
        <v>0.13937823834196891</v>
      </c>
      <c r="R20" s="26">
        <f>G20/H20</f>
        <v>0.86062176165803106</v>
      </c>
      <c r="S20" s="25">
        <f>I20/K20</f>
        <v>0.1339020035707201</v>
      </c>
      <c r="T20" s="28">
        <f>J20/K20</f>
        <v>0.86609799642927987</v>
      </c>
    </row>
    <row r="21" spans="1:20" ht="15" customHeight="1" x14ac:dyDescent="0.25">
      <c r="A21" s="74" t="s">
        <v>20</v>
      </c>
      <c r="B21" s="60"/>
      <c r="C21" s="39">
        <v>9816</v>
      </c>
      <c r="D21" s="35">
        <v>12411</v>
      </c>
      <c r="E21" s="36">
        <v>22227</v>
      </c>
      <c r="F21" s="39">
        <v>126</v>
      </c>
      <c r="G21" s="35">
        <v>657</v>
      </c>
      <c r="H21" s="36">
        <v>783</v>
      </c>
      <c r="I21" s="35">
        <v>236</v>
      </c>
      <c r="J21" s="35">
        <v>1305</v>
      </c>
      <c r="K21" s="36">
        <v>1541</v>
      </c>
      <c r="M21" s="40" t="s">
        <v>20</v>
      </c>
      <c r="N21" s="56"/>
      <c r="O21" s="25">
        <f t="shared" si="5"/>
        <v>0.44162505061411794</v>
      </c>
      <c r="P21" s="26">
        <f t="shared" si="0"/>
        <v>0.55837494938588206</v>
      </c>
      <c r="Q21" s="25">
        <f t="shared" si="1"/>
        <v>0.16091954022988506</v>
      </c>
      <c r="R21" s="26">
        <f>G21/H21</f>
        <v>0.83908045977011492</v>
      </c>
      <c r="S21" s="25">
        <f t="shared" si="3"/>
        <v>0.15314730694354314</v>
      </c>
      <c r="T21" s="28">
        <f>J21/K21</f>
        <v>0.84685269305645683</v>
      </c>
    </row>
    <row r="22" spans="1:20" ht="15.75" thickBot="1" x14ac:dyDescent="0.3">
      <c r="A22" s="79" t="s">
        <v>21</v>
      </c>
      <c r="B22" s="67"/>
      <c r="C22" s="47">
        <v>4396</v>
      </c>
      <c r="D22" s="43">
        <v>6327</v>
      </c>
      <c r="E22" s="44">
        <v>10723</v>
      </c>
      <c r="F22" s="47">
        <v>13</v>
      </c>
      <c r="G22" s="43">
        <v>59</v>
      </c>
      <c r="H22" s="44">
        <v>72</v>
      </c>
      <c r="I22" s="43">
        <v>127</v>
      </c>
      <c r="J22" s="43">
        <v>884</v>
      </c>
      <c r="K22" s="44">
        <v>1011</v>
      </c>
      <c r="M22" s="51" t="s">
        <v>21</v>
      </c>
      <c r="N22" s="57"/>
      <c r="O22" s="52">
        <f t="shared" si="5"/>
        <v>0.40995989928191739</v>
      </c>
      <c r="P22" s="53">
        <f t="shared" si="0"/>
        <v>0.59004010071808266</v>
      </c>
      <c r="Q22" s="52">
        <f t="shared" si="1"/>
        <v>0.18055555555555555</v>
      </c>
      <c r="R22" s="53">
        <f t="shared" si="2"/>
        <v>0.81944444444444442</v>
      </c>
      <c r="S22" s="52">
        <f t="shared" si="3"/>
        <v>0.12561819980217606</v>
      </c>
      <c r="T22" s="54">
        <f>J22/K22</f>
        <v>0.87438180019782397</v>
      </c>
    </row>
    <row r="23" spans="1:20" ht="15.75" thickTop="1" x14ac:dyDescent="0.25">
      <c r="A23" s="68" t="s">
        <v>53</v>
      </c>
      <c r="B23" s="69"/>
      <c r="C23" s="42">
        <f>SUM(C8:C22)</f>
        <v>152805</v>
      </c>
      <c r="D23" s="42">
        <f>SUM(D8:D22)</f>
        <v>247336</v>
      </c>
      <c r="E23" s="42">
        <f>SUM(E8:E22)</f>
        <v>400141</v>
      </c>
      <c r="F23" s="42">
        <f>SUM(F8:F22)</f>
        <v>1442</v>
      </c>
      <c r="G23" s="42">
        <f>SUM(G8:G22)</f>
        <v>7455</v>
      </c>
      <c r="H23" s="42">
        <f t="shared" ref="H23:J23" si="6">SUM(H8:H22)</f>
        <v>8897</v>
      </c>
      <c r="I23" s="42">
        <f t="shared" si="6"/>
        <v>4540</v>
      </c>
      <c r="J23" s="42">
        <f t="shared" si="6"/>
        <v>23548</v>
      </c>
      <c r="K23" s="58">
        <f>SUM(K8:K22)</f>
        <v>28088</v>
      </c>
      <c r="M23" s="68" t="s">
        <v>53</v>
      </c>
      <c r="N23" s="69"/>
      <c r="O23" s="48">
        <f>C23/E23</f>
        <v>0.38187788804446432</v>
      </c>
      <c r="P23" s="49">
        <f>D23/E23</f>
        <v>0.61812211195553568</v>
      </c>
      <c r="Q23" s="48">
        <f>F23/H23</f>
        <v>0.16207710464201416</v>
      </c>
      <c r="R23" s="49">
        <f>G23/H23</f>
        <v>0.83792289535798581</v>
      </c>
      <c r="S23" s="48">
        <f>I23/K23</f>
        <v>0.16163486186271717</v>
      </c>
      <c r="T23" s="50">
        <f>J23/K23</f>
        <v>0.83836513813728286</v>
      </c>
    </row>
    <row r="24" spans="1:20" x14ac:dyDescent="0.25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ht="14.45" x14ac:dyDescent="0.3">
      <c r="A25" s="31" t="s">
        <v>46</v>
      </c>
      <c r="B25" s="32" t="s">
        <v>48</v>
      </c>
    </row>
    <row r="26" spans="1:20" ht="14.45" x14ac:dyDescent="0.3">
      <c r="A26" s="37" t="s">
        <v>51</v>
      </c>
      <c r="B26" s="32" t="s">
        <v>52</v>
      </c>
    </row>
    <row r="27" spans="1:20" ht="14.45" x14ac:dyDescent="0.3">
      <c r="A27" s="37"/>
      <c r="B27" s="32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2018-09-05T21:02:59Z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