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R19" i="41" l="1"/>
  <c r="S20" i="41" l="1"/>
  <c r="Q15" i="41"/>
  <c r="O11" i="41"/>
  <c r="T20" i="41" l="1"/>
  <c r="R20" i="41"/>
  <c r="T21" i="41" l="1"/>
  <c r="O12" i="41"/>
  <c r="R21" i="41"/>
  <c r="O8" i="41"/>
  <c r="F22" i="39"/>
  <c r="E22" i="39"/>
  <c r="D22" i="39"/>
  <c r="C22" i="39"/>
  <c r="R15" i="41" l="1"/>
  <c r="O10" i="41" l="1"/>
  <c r="O9" i="41"/>
  <c r="K23" i="41"/>
  <c r="F23" i="41"/>
  <c r="E23" i="41"/>
  <c r="D23" i="41"/>
  <c r="C23" i="41"/>
  <c r="O23" i="41" l="1"/>
  <c r="P23" i="41"/>
  <c r="G23" i="41"/>
  <c r="H23" i="41"/>
  <c r="I23" i="41"/>
  <c r="J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Q19" i="41"/>
  <c r="P19" i="41"/>
  <c r="O19" i="41"/>
  <c r="T18" i="41"/>
  <c r="S18" i="41"/>
  <c r="R18" i="41"/>
  <c r="Q18" i="41"/>
  <c r="P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<sst xmlns="http://schemas.openxmlformats.org/spreadsheetml/2006/main" count="114" uniqueCount="55">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</sst>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/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sqref="A1:B1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5" t="s">
        <v>4</v>
      </c>
      <c r="B1" s="65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54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6" t="s">
        <v>47</v>
      </c>
      <c r="B6" s="67"/>
      <c r="C6" s="58" t="s">
        <v>8</v>
      </c>
      <c r="D6" s="58" t="s">
        <v>23</v>
      </c>
      <c r="E6" s="58" t="s">
        <v>24</v>
      </c>
      <c r="F6" s="24" t="s">
        <v>3</v>
      </c>
    </row>
    <row r="7" spans="1:6" ht="15" customHeight="1" x14ac:dyDescent="0.25">
      <c r="A7" s="68" t="s">
        <v>9</v>
      </c>
      <c r="B7" s="69"/>
      <c r="C7" s="60">
        <v>21279</v>
      </c>
      <c r="D7" s="60">
        <v>310</v>
      </c>
      <c r="E7" s="60">
        <v>1580</v>
      </c>
      <c r="F7" s="36">
        <v>23169</v>
      </c>
    </row>
    <row r="8" spans="1:6" ht="15" customHeight="1" x14ac:dyDescent="0.25">
      <c r="A8" s="63" t="s">
        <v>10</v>
      </c>
      <c r="B8" s="64"/>
      <c r="C8" s="60">
        <v>158818</v>
      </c>
      <c r="D8" s="60">
        <v>9572</v>
      </c>
      <c r="E8" s="60">
        <v>7675</v>
      </c>
      <c r="F8" s="36">
        <v>176065</v>
      </c>
    </row>
    <row r="9" spans="1:6" ht="15" customHeight="1" x14ac:dyDescent="0.25">
      <c r="A9" s="63" t="s">
        <v>11</v>
      </c>
      <c r="B9" s="64"/>
      <c r="C9" s="60">
        <v>64017</v>
      </c>
      <c r="D9" s="60">
        <v>502</v>
      </c>
      <c r="E9" s="60">
        <v>4633</v>
      </c>
      <c r="F9" s="36">
        <v>69152</v>
      </c>
    </row>
    <row r="10" spans="1:6" ht="15" customHeight="1" x14ac:dyDescent="0.25">
      <c r="A10" s="63" t="s">
        <v>12</v>
      </c>
      <c r="B10" s="64"/>
      <c r="C10" s="60">
        <v>39198</v>
      </c>
      <c r="D10" s="60">
        <v>339</v>
      </c>
      <c r="E10" s="60">
        <v>2707</v>
      </c>
      <c r="F10" s="36">
        <v>42244</v>
      </c>
    </row>
    <row r="11" spans="1:6" ht="15" customHeight="1" x14ac:dyDescent="0.25">
      <c r="A11" s="63" t="s">
        <v>13</v>
      </c>
      <c r="B11" s="64"/>
      <c r="C11" s="60">
        <v>5247</v>
      </c>
      <c r="D11" s="60">
        <v>51</v>
      </c>
      <c r="E11" s="60">
        <v>476</v>
      </c>
      <c r="F11" s="36">
        <v>5774</v>
      </c>
    </row>
    <row r="12" spans="1:6" ht="15" customHeight="1" x14ac:dyDescent="0.25">
      <c r="A12" s="63" t="s">
        <v>14</v>
      </c>
      <c r="B12" s="64"/>
      <c r="C12" s="60">
        <v>20467</v>
      </c>
      <c r="D12" s="60">
        <v>191</v>
      </c>
      <c r="E12" s="60">
        <v>1416</v>
      </c>
      <c r="F12" s="36">
        <v>22074</v>
      </c>
    </row>
    <row r="13" spans="1:6" ht="15" customHeight="1" x14ac:dyDescent="0.25">
      <c r="A13" s="63" t="s">
        <v>15</v>
      </c>
      <c r="B13" s="64"/>
      <c r="C13" s="60">
        <v>14058</v>
      </c>
      <c r="D13" s="60">
        <v>126</v>
      </c>
      <c r="E13" s="60">
        <v>1067</v>
      </c>
      <c r="F13" s="36">
        <v>15251</v>
      </c>
    </row>
    <row r="14" spans="1:6" ht="15" customHeight="1" x14ac:dyDescent="0.25">
      <c r="A14" s="63" t="s">
        <v>16</v>
      </c>
      <c r="B14" s="64"/>
      <c r="C14" s="60">
        <v>29622</v>
      </c>
      <c r="D14" s="60">
        <v>196</v>
      </c>
      <c r="E14" s="60">
        <v>2182</v>
      </c>
      <c r="F14" s="36">
        <v>32000</v>
      </c>
    </row>
    <row r="15" spans="1:6" ht="15" customHeight="1" x14ac:dyDescent="0.25">
      <c r="A15" s="63" t="s">
        <v>17</v>
      </c>
      <c r="B15" s="64"/>
      <c r="C15" s="60">
        <v>52222</v>
      </c>
      <c r="D15" s="60">
        <v>1365</v>
      </c>
      <c r="E15" s="60">
        <v>2023</v>
      </c>
      <c r="F15" s="36">
        <v>55610</v>
      </c>
    </row>
    <row r="16" spans="1:6" ht="15" customHeight="1" x14ac:dyDescent="0.25">
      <c r="A16" s="63" t="s">
        <v>18</v>
      </c>
      <c r="B16" s="64"/>
      <c r="C16" s="60">
        <v>7370</v>
      </c>
      <c r="D16" s="60">
        <v>563</v>
      </c>
      <c r="E16" s="60">
        <v>563</v>
      </c>
      <c r="F16" s="36">
        <v>8496</v>
      </c>
    </row>
    <row r="17" spans="1:6" ht="15" customHeight="1" x14ac:dyDescent="0.25">
      <c r="A17" s="63" t="s">
        <v>49</v>
      </c>
      <c r="B17" s="64"/>
      <c r="C17" s="60">
        <v>17377</v>
      </c>
      <c r="D17" s="60">
        <v>432</v>
      </c>
      <c r="E17" s="60">
        <v>1021</v>
      </c>
      <c r="F17" s="36">
        <v>18830</v>
      </c>
    </row>
    <row r="18" spans="1:6" ht="15" customHeight="1" x14ac:dyDescent="0.25">
      <c r="A18" s="63" t="s">
        <v>19</v>
      </c>
      <c r="B18" s="64"/>
      <c r="C18" s="60">
        <v>4575</v>
      </c>
      <c r="D18" s="60">
        <v>115</v>
      </c>
      <c r="E18" s="60">
        <v>354</v>
      </c>
      <c r="F18" s="36">
        <v>5044</v>
      </c>
    </row>
    <row r="19" spans="1:6" ht="15" customHeight="1" x14ac:dyDescent="0.25">
      <c r="A19" s="63" t="s">
        <v>50</v>
      </c>
      <c r="B19" s="64"/>
      <c r="C19" s="60">
        <v>86618</v>
      </c>
      <c r="D19" s="60">
        <v>4771</v>
      </c>
      <c r="E19" s="60">
        <v>5827</v>
      </c>
      <c r="F19" s="36">
        <v>97216</v>
      </c>
    </row>
    <row r="20" spans="1:6" ht="15" customHeight="1" x14ac:dyDescent="0.25">
      <c r="A20" s="63" t="s">
        <v>20</v>
      </c>
      <c r="B20" s="64"/>
      <c r="C20" s="60">
        <v>34942</v>
      </c>
      <c r="D20" s="60">
        <v>1740</v>
      </c>
      <c r="E20" s="60">
        <v>1737</v>
      </c>
      <c r="F20" s="36">
        <v>38419</v>
      </c>
    </row>
    <row r="21" spans="1:6" ht="15.75" customHeight="1" thickBot="1" x14ac:dyDescent="0.3">
      <c r="A21" s="70" t="s">
        <v>21</v>
      </c>
      <c r="B21" s="71"/>
      <c r="C21" s="61">
        <v>15918</v>
      </c>
      <c r="D21" s="61">
        <v>164</v>
      </c>
      <c r="E21" s="61">
        <v>1106</v>
      </c>
      <c r="F21" s="44">
        <v>17188</v>
      </c>
    </row>
    <row r="22" spans="1:6" ht="15.75" customHeight="1" thickTop="1" x14ac:dyDescent="0.25">
      <c r="A22" s="72" t="s">
        <v>53</v>
      </c>
      <c r="B22" s="73"/>
      <c r="C22" s="55">
        <f>SUM(C7:C21)</f>
        <v>571728</v>
      </c>
      <c r="D22" s="55">
        <f>SUM(D7:D21)</f>
        <v>20437</v>
      </c>
      <c r="E22" s="55">
        <f>SUM(E7:E21)</f>
        <v>34367</v>
      </c>
      <c r="F22" s="62">
        <f>SUM(F7:F21)</f>
        <v>626532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/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">
        <v>54</v>
      </c>
      <c r="B4" s="2"/>
    </row>
    <row r="5" spans="1:20" ht="14.45" x14ac:dyDescent="0.3">
      <c r="A5" s="34"/>
      <c r="B5" s="34"/>
    </row>
    <row r="6" spans="1:20" x14ac:dyDescent="0.25">
      <c r="A6" s="75" t="s">
        <v>47</v>
      </c>
      <c r="B6" s="76"/>
      <c r="C6" s="74" t="s">
        <v>8</v>
      </c>
      <c r="D6" s="74"/>
      <c r="E6" s="74"/>
      <c r="F6" s="74" t="s">
        <v>23</v>
      </c>
      <c r="G6" s="74"/>
      <c r="H6" s="74"/>
      <c r="I6" s="67" t="s">
        <v>24</v>
      </c>
      <c r="J6" s="74"/>
      <c r="K6" s="74"/>
      <c r="M6" s="79" t="s">
        <v>47</v>
      </c>
      <c r="N6" s="80"/>
      <c r="O6" s="74" t="s">
        <v>8</v>
      </c>
      <c r="P6" s="74"/>
      <c r="Q6" s="74" t="s">
        <v>23</v>
      </c>
      <c r="R6" s="74"/>
      <c r="S6" s="74" t="s">
        <v>24</v>
      </c>
      <c r="T6" s="74"/>
    </row>
    <row r="7" spans="1:20" x14ac:dyDescent="0.25">
      <c r="A7" s="72"/>
      <c r="B7" s="77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81"/>
      <c r="N7" s="82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8" t="s">
        <v>9</v>
      </c>
      <c r="B8" s="64"/>
      <c r="C8" s="39">
        <v>6010</v>
      </c>
      <c r="D8" s="35">
        <v>9255</v>
      </c>
      <c r="E8" s="36">
        <v>15265</v>
      </c>
      <c r="F8" s="39">
        <v>67</v>
      </c>
      <c r="G8" s="35">
        <v>174</v>
      </c>
      <c r="H8" s="36">
        <v>241</v>
      </c>
      <c r="I8" s="35">
        <v>328</v>
      </c>
      <c r="J8" s="35">
        <v>968</v>
      </c>
      <c r="K8" s="36">
        <v>1296</v>
      </c>
      <c r="M8" s="40" t="s">
        <v>9</v>
      </c>
      <c r="N8" s="56"/>
      <c r="O8" s="25">
        <f>C8/E8</f>
        <v>0.39371110383229613</v>
      </c>
      <c r="P8" s="26">
        <f>D8/E8</f>
        <v>0.60628889616770387</v>
      </c>
      <c r="Q8" s="25">
        <f>F8/H8</f>
        <v>0.27800829875518673</v>
      </c>
      <c r="R8" s="26">
        <f>G8/H8</f>
        <v>0.72199170124481327</v>
      </c>
      <c r="S8" s="25">
        <f>I8/K8</f>
        <v>0.25308641975308643</v>
      </c>
      <c r="T8" s="28">
        <f>J8/K8</f>
        <v>0.74691358024691357</v>
      </c>
    </row>
    <row r="9" spans="1:20" ht="15" customHeight="1" x14ac:dyDescent="0.25">
      <c r="A9" s="78" t="s">
        <v>10</v>
      </c>
      <c r="B9" s="64"/>
      <c r="C9" s="39">
        <v>39839</v>
      </c>
      <c r="D9" s="35">
        <v>80639</v>
      </c>
      <c r="E9" s="36">
        <v>120478</v>
      </c>
      <c r="F9" s="39">
        <v>986</v>
      </c>
      <c r="G9" s="35">
        <v>7618</v>
      </c>
      <c r="H9" s="36">
        <v>8604</v>
      </c>
      <c r="I9" s="35">
        <v>855</v>
      </c>
      <c r="J9" s="35">
        <v>6034</v>
      </c>
      <c r="K9" s="36">
        <v>6889</v>
      </c>
      <c r="M9" s="63" t="s">
        <v>10</v>
      </c>
      <c r="N9" s="78"/>
      <c r="O9" s="25">
        <f>C9/E9</f>
        <v>0.33067447998804761</v>
      </c>
      <c r="P9" s="26">
        <f t="shared" ref="P9:P22" si="0">D9/E9</f>
        <v>0.66932552001195234</v>
      </c>
      <c r="Q9" s="25">
        <f t="shared" ref="Q9:Q22" si="1">F9/H9</f>
        <v>0.11459786145978615</v>
      </c>
      <c r="R9" s="26">
        <f t="shared" ref="R9:R22" si="2">G9/H9</f>
        <v>0.88540213854021388</v>
      </c>
      <c r="S9" s="25">
        <f t="shared" ref="S9:S22" si="3">I9/K9</f>
        <v>0.1241109014370736</v>
      </c>
      <c r="T9" s="28">
        <f t="shared" ref="T9:T19" si="4">J9/K9</f>
        <v>0.8758890985629264</v>
      </c>
    </row>
    <row r="10" spans="1:20" ht="15" customHeight="1" x14ac:dyDescent="0.25">
      <c r="A10" s="78" t="s">
        <v>11</v>
      </c>
      <c r="B10" s="64"/>
      <c r="C10" s="39">
        <v>19470</v>
      </c>
      <c r="D10" s="35">
        <v>26258</v>
      </c>
      <c r="E10" s="36">
        <v>45728</v>
      </c>
      <c r="F10" s="39">
        <v>97</v>
      </c>
      <c r="G10" s="35">
        <v>312</v>
      </c>
      <c r="H10" s="36">
        <v>409</v>
      </c>
      <c r="I10" s="35">
        <v>977</v>
      </c>
      <c r="J10" s="35">
        <v>2803</v>
      </c>
      <c r="K10" s="36">
        <v>3780</v>
      </c>
      <c r="M10" s="40" t="s">
        <v>11</v>
      </c>
      <c r="N10" s="56"/>
      <c r="O10" s="25">
        <f>C10/E10</f>
        <v>0.42577851644506648</v>
      </c>
      <c r="P10" s="26">
        <f t="shared" si="0"/>
        <v>0.57422148355493352</v>
      </c>
      <c r="Q10" s="25">
        <f t="shared" si="1"/>
        <v>0.23716381418092911</v>
      </c>
      <c r="R10" s="26">
        <f t="shared" si="2"/>
        <v>0.76283618581907087</v>
      </c>
      <c r="S10" s="25">
        <f t="shared" si="3"/>
        <v>0.25846560846560845</v>
      </c>
      <c r="T10" s="28">
        <f t="shared" si="4"/>
        <v>0.74153439153439149</v>
      </c>
    </row>
    <row r="11" spans="1:20" ht="15" customHeight="1" x14ac:dyDescent="0.25">
      <c r="A11" s="78" t="s">
        <v>12</v>
      </c>
      <c r="B11" s="64"/>
      <c r="C11" s="39">
        <v>11948</v>
      </c>
      <c r="D11" s="35">
        <v>16356</v>
      </c>
      <c r="E11" s="36">
        <v>28304</v>
      </c>
      <c r="F11" s="39">
        <v>44</v>
      </c>
      <c r="G11" s="35">
        <v>252</v>
      </c>
      <c r="H11" s="36">
        <v>296</v>
      </c>
      <c r="I11" s="35">
        <v>482</v>
      </c>
      <c r="J11" s="35">
        <v>1755</v>
      </c>
      <c r="K11" s="36">
        <v>2237</v>
      </c>
      <c r="M11" s="40" t="s">
        <v>12</v>
      </c>
      <c r="N11" s="56"/>
      <c r="O11" s="25">
        <f>C11/E11</f>
        <v>0.42213114754098363</v>
      </c>
      <c r="P11" s="26">
        <f t="shared" si="0"/>
        <v>0.57786885245901642</v>
      </c>
      <c r="Q11" s="25">
        <f t="shared" si="1"/>
        <v>0.14864864864864866</v>
      </c>
      <c r="R11" s="26">
        <f t="shared" si="2"/>
        <v>0.85135135135135132</v>
      </c>
      <c r="S11" s="25">
        <f t="shared" si="3"/>
        <v>0.21546714349575324</v>
      </c>
      <c r="T11" s="28">
        <f t="shared" si="4"/>
        <v>0.78453285650424676</v>
      </c>
    </row>
    <row r="12" spans="1:20" ht="15" customHeight="1" x14ac:dyDescent="0.25">
      <c r="A12" s="78" t="s">
        <v>13</v>
      </c>
      <c r="B12" s="64"/>
      <c r="C12" s="39">
        <v>1679</v>
      </c>
      <c r="D12" s="35">
        <v>2063</v>
      </c>
      <c r="E12" s="36">
        <v>3742</v>
      </c>
      <c r="F12" s="39">
        <v>3</v>
      </c>
      <c r="G12" s="35">
        <v>46</v>
      </c>
      <c r="H12" s="36">
        <v>49</v>
      </c>
      <c r="I12" s="35">
        <v>83</v>
      </c>
      <c r="J12" s="35">
        <v>308</v>
      </c>
      <c r="K12" s="36">
        <v>391</v>
      </c>
      <c r="M12" s="40" t="s">
        <v>13</v>
      </c>
      <c r="N12" s="56"/>
      <c r="O12" s="25">
        <f>C12/E12</f>
        <v>0.448690539818279</v>
      </c>
      <c r="P12" s="26">
        <f t="shared" si="0"/>
        <v>0.551309460181721</v>
      </c>
      <c r="Q12" s="25">
        <f t="shared" si="1"/>
        <v>6.1224489795918366E-2</v>
      </c>
      <c r="R12" s="26">
        <f t="shared" si="2"/>
        <v>0.93877551020408168</v>
      </c>
      <c r="S12" s="25">
        <f t="shared" si="3"/>
        <v>0.21227621483375958</v>
      </c>
      <c r="T12" s="28">
        <f t="shared" si="4"/>
        <v>0.78772378516624042</v>
      </c>
    </row>
    <row r="13" spans="1:20" ht="15" customHeight="1" x14ac:dyDescent="0.25">
      <c r="A13" s="78" t="s">
        <v>14</v>
      </c>
      <c r="B13" s="64"/>
      <c r="C13" s="39">
        <v>5877</v>
      </c>
      <c r="D13" s="35">
        <v>8950</v>
      </c>
      <c r="E13" s="36">
        <v>14827</v>
      </c>
      <c r="F13" s="39">
        <v>29</v>
      </c>
      <c r="G13" s="35">
        <v>136</v>
      </c>
      <c r="H13" s="36">
        <v>165</v>
      </c>
      <c r="I13" s="35">
        <v>239</v>
      </c>
      <c r="J13" s="35">
        <v>959</v>
      </c>
      <c r="K13" s="36">
        <v>1198</v>
      </c>
      <c r="M13" s="40" t="s">
        <v>14</v>
      </c>
      <c r="N13" s="56"/>
      <c r="O13" s="25">
        <f t="shared" ref="O13:O22" si="5">C13/E13</f>
        <v>0.39637148445403658</v>
      </c>
      <c r="P13" s="26">
        <f t="shared" si="0"/>
        <v>0.60362851554596342</v>
      </c>
      <c r="Q13" s="25">
        <f t="shared" si="1"/>
        <v>0.17575757575757575</v>
      </c>
      <c r="R13" s="26">
        <f t="shared" si="2"/>
        <v>0.82424242424242422</v>
      </c>
      <c r="S13" s="25">
        <f t="shared" si="3"/>
        <v>0.19949916527545911</v>
      </c>
      <c r="T13" s="28">
        <f t="shared" si="4"/>
        <v>0.80050083472454092</v>
      </c>
    </row>
    <row r="14" spans="1:20" ht="15" customHeight="1" x14ac:dyDescent="0.25">
      <c r="A14" s="78" t="s">
        <v>15</v>
      </c>
      <c r="B14" s="64"/>
      <c r="C14" s="39">
        <v>3881</v>
      </c>
      <c r="D14" s="35">
        <v>6588</v>
      </c>
      <c r="E14" s="36">
        <v>10469</v>
      </c>
      <c r="F14" s="39">
        <v>9</v>
      </c>
      <c r="G14" s="35">
        <v>111</v>
      </c>
      <c r="H14" s="36">
        <v>120</v>
      </c>
      <c r="I14" s="35">
        <v>149</v>
      </c>
      <c r="J14" s="35">
        <v>781</v>
      </c>
      <c r="K14" s="36">
        <v>930</v>
      </c>
      <c r="M14" s="40" t="s">
        <v>15</v>
      </c>
      <c r="N14" s="56"/>
      <c r="O14" s="25">
        <f t="shared" si="5"/>
        <v>0.37071353519915945</v>
      </c>
      <c r="P14" s="26">
        <f t="shared" si="0"/>
        <v>0.62928646480084061</v>
      </c>
      <c r="Q14" s="25">
        <f t="shared" si="1"/>
        <v>7.4999999999999997E-2</v>
      </c>
      <c r="R14" s="26">
        <f t="shared" si="2"/>
        <v>0.92500000000000004</v>
      </c>
      <c r="S14" s="25">
        <f t="shared" si="3"/>
        <v>0.16021505376344086</v>
      </c>
      <c r="T14" s="28">
        <f t="shared" si="4"/>
        <v>0.83978494623655919</v>
      </c>
    </row>
    <row r="15" spans="1:20" ht="15" customHeight="1" x14ac:dyDescent="0.25">
      <c r="A15" s="78" t="s">
        <v>16</v>
      </c>
      <c r="B15" s="64"/>
      <c r="C15" s="39">
        <v>8173</v>
      </c>
      <c r="D15" s="35">
        <v>13854</v>
      </c>
      <c r="E15" s="36">
        <v>22027</v>
      </c>
      <c r="F15" s="39">
        <v>20</v>
      </c>
      <c r="G15" s="35">
        <v>157</v>
      </c>
      <c r="H15" s="36">
        <v>177</v>
      </c>
      <c r="I15" s="35">
        <v>258</v>
      </c>
      <c r="J15" s="35">
        <v>1694</v>
      </c>
      <c r="K15" s="36">
        <v>1952</v>
      </c>
      <c r="M15" s="40" t="s">
        <v>16</v>
      </c>
      <c r="N15" s="56"/>
      <c r="O15" s="25">
        <f t="shared" si="5"/>
        <v>0.37104462704862212</v>
      </c>
      <c r="P15" s="26">
        <f t="shared" si="0"/>
        <v>0.62895537295137782</v>
      </c>
      <c r="Q15" s="25">
        <f>F15/H15</f>
        <v>0.11299435028248588</v>
      </c>
      <c r="R15" s="26">
        <f>G15/H15</f>
        <v>0.88700564971751417</v>
      </c>
      <c r="S15" s="25">
        <f t="shared" si="3"/>
        <v>0.13217213114754098</v>
      </c>
      <c r="T15" s="28">
        <f t="shared" si="4"/>
        <v>0.86782786885245899</v>
      </c>
    </row>
    <row r="16" spans="1:20" ht="15" customHeight="1" x14ac:dyDescent="0.25">
      <c r="A16" s="78" t="s">
        <v>17</v>
      </c>
      <c r="B16" s="64"/>
      <c r="C16" s="39">
        <v>15804</v>
      </c>
      <c r="D16" s="35">
        <v>21435</v>
      </c>
      <c r="E16" s="36">
        <v>37239</v>
      </c>
      <c r="F16" s="39">
        <v>247</v>
      </c>
      <c r="G16" s="35">
        <v>887</v>
      </c>
      <c r="H16" s="36">
        <v>1134</v>
      </c>
      <c r="I16" s="35">
        <v>256</v>
      </c>
      <c r="J16" s="35">
        <v>1519</v>
      </c>
      <c r="K16" s="36">
        <v>1775</v>
      </c>
      <c r="M16" s="40" t="s">
        <v>17</v>
      </c>
      <c r="N16" s="56"/>
      <c r="O16" s="25">
        <f t="shared" si="5"/>
        <v>0.42439378071376782</v>
      </c>
      <c r="P16" s="26">
        <f t="shared" si="0"/>
        <v>0.57560621928623212</v>
      </c>
      <c r="Q16" s="25">
        <f t="shared" si="1"/>
        <v>0.21781305114638447</v>
      </c>
      <c r="R16" s="26">
        <f t="shared" si="2"/>
        <v>0.7821869488536155</v>
      </c>
      <c r="S16" s="25">
        <f t="shared" si="3"/>
        <v>0.14422535211267606</v>
      </c>
      <c r="T16" s="28">
        <f t="shared" si="4"/>
        <v>0.85577464788732394</v>
      </c>
    </row>
    <row r="17" spans="1:20" ht="15" customHeight="1" x14ac:dyDescent="0.25">
      <c r="A17" s="78" t="s">
        <v>18</v>
      </c>
      <c r="B17" s="64"/>
      <c r="C17" s="39">
        <v>1741</v>
      </c>
      <c r="D17" s="35">
        <v>3970</v>
      </c>
      <c r="E17" s="36">
        <v>5711</v>
      </c>
      <c r="F17" s="39">
        <v>22</v>
      </c>
      <c r="G17" s="35">
        <v>521</v>
      </c>
      <c r="H17" s="36">
        <v>543</v>
      </c>
      <c r="I17" s="35">
        <v>63</v>
      </c>
      <c r="J17" s="35">
        <v>422</v>
      </c>
      <c r="K17" s="36">
        <v>485</v>
      </c>
      <c r="M17" s="40" t="s">
        <v>18</v>
      </c>
      <c r="N17" s="56"/>
      <c r="O17" s="25">
        <f t="shared" si="5"/>
        <v>0.30485028891612675</v>
      </c>
      <c r="P17" s="26">
        <f t="shared" si="0"/>
        <v>0.69514971108387325</v>
      </c>
      <c r="Q17" s="25">
        <f t="shared" si="1"/>
        <v>4.0515653775322284E-2</v>
      </c>
      <c r="R17" s="26">
        <f t="shared" si="2"/>
        <v>0.95948434622467771</v>
      </c>
      <c r="S17" s="25">
        <f t="shared" si="3"/>
        <v>0.12989690721649486</v>
      </c>
      <c r="T17" s="28">
        <f t="shared" si="4"/>
        <v>0.87010309278350517</v>
      </c>
    </row>
    <row r="18" spans="1:20" ht="15" customHeight="1" x14ac:dyDescent="0.25">
      <c r="A18" s="78" t="s">
        <v>49</v>
      </c>
      <c r="B18" s="64"/>
      <c r="C18" s="39">
        <v>4513</v>
      </c>
      <c r="D18" s="35">
        <v>8333</v>
      </c>
      <c r="E18" s="36">
        <v>12846</v>
      </c>
      <c r="F18" s="39">
        <v>63</v>
      </c>
      <c r="G18" s="35">
        <v>327</v>
      </c>
      <c r="H18" s="36">
        <v>390</v>
      </c>
      <c r="I18" s="35">
        <v>135</v>
      </c>
      <c r="J18" s="35">
        <v>742</v>
      </c>
      <c r="K18" s="36">
        <v>877</v>
      </c>
      <c r="M18" s="40" t="s">
        <v>49</v>
      </c>
      <c r="N18" s="56"/>
      <c r="O18" s="25">
        <f t="shared" si="5"/>
        <v>0.35131558461777984</v>
      </c>
      <c r="P18" s="26">
        <f t="shared" si="0"/>
        <v>0.6486844153822201</v>
      </c>
      <c r="Q18" s="25">
        <f t="shared" si="1"/>
        <v>0.16153846153846155</v>
      </c>
      <c r="R18" s="26">
        <f t="shared" si="2"/>
        <v>0.83846153846153848</v>
      </c>
      <c r="S18" s="25">
        <f t="shared" si="3"/>
        <v>0.15393386545039908</v>
      </c>
      <c r="T18" s="28">
        <f t="shared" si="4"/>
        <v>0.84606613454960089</v>
      </c>
    </row>
    <row r="19" spans="1:20" ht="15" customHeight="1" x14ac:dyDescent="0.25">
      <c r="A19" s="78" t="s">
        <v>19</v>
      </c>
      <c r="B19" s="64"/>
      <c r="C19" s="39">
        <v>1249</v>
      </c>
      <c r="D19" s="35">
        <v>2118</v>
      </c>
      <c r="E19" s="36">
        <v>3367</v>
      </c>
      <c r="F19" s="39">
        <v>3</v>
      </c>
      <c r="G19" s="35">
        <v>106</v>
      </c>
      <c r="H19" s="36">
        <v>109</v>
      </c>
      <c r="I19" s="35">
        <v>63</v>
      </c>
      <c r="J19" s="35">
        <v>236</v>
      </c>
      <c r="K19" s="36">
        <v>299</v>
      </c>
      <c r="M19" s="40" t="s">
        <v>19</v>
      </c>
      <c r="N19" s="56"/>
      <c r="O19" s="25">
        <f t="shared" si="5"/>
        <v>0.37095337095337094</v>
      </c>
      <c r="P19" s="26">
        <f t="shared" si="0"/>
        <v>0.629046629046629</v>
      </c>
      <c r="Q19" s="25">
        <f t="shared" si="1"/>
        <v>2.7522935779816515E-2</v>
      </c>
      <c r="R19" s="26">
        <f>G19/H19</f>
        <v>0.97247706422018354</v>
      </c>
      <c r="S19" s="25">
        <f t="shared" si="3"/>
        <v>0.21070234113712374</v>
      </c>
      <c r="T19" s="28">
        <f t="shared" si="4"/>
        <v>0.78929765886287628</v>
      </c>
    </row>
    <row r="20" spans="1:20" ht="15" customHeight="1" x14ac:dyDescent="0.25">
      <c r="A20" s="78" t="s">
        <v>50</v>
      </c>
      <c r="B20" s="64"/>
      <c r="C20" s="39">
        <v>23384</v>
      </c>
      <c r="D20" s="35">
        <v>40264</v>
      </c>
      <c r="E20" s="36">
        <v>63648</v>
      </c>
      <c r="F20" s="39">
        <v>485</v>
      </c>
      <c r="G20" s="35">
        <v>3805</v>
      </c>
      <c r="H20" s="36">
        <v>4290</v>
      </c>
      <c r="I20" s="35">
        <v>744</v>
      </c>
      <c r="J20" s="35">
        <v>4403</v>
      </c>
      <c r="K20" s="36">
        <v>5147</v>
      </c>
      <c r="M20" s="40" t="s">
        <v>50</v>
      </c>
      <c r="N20" s="56"/>
      <c r="O20" s="25">
        <f t="shared" si="5"/>
        <v>0.36739567621920566</v>
      </c>
      <c r="P20" s="26">
        <f t="shared" si="0"/>
        <v>0.63260432378079434</v>
      </c>
      <c r="Q20" s="25">
        <f t="shared" si="1"/>
        <v>0.11305361305361306</v>
      </c>
      <c r="R20" s="26">
        <f>G20/H20</f>
        <v>0.88694638694638694</v>
      </c>
      <c r="S20" s="25">
        <f>I20/K20</f>
        <v>0.14455022343112492</v>
      </c>
      <c r="T20" s="28">
        <f>J20/K20</f>
        <v>0.85544977656887511</v>
      </c>
    </row>
    <row r="21" spans="1:20" ht="15" customHeight="1" x14ac:dyDescent="0.3">
      <c r="A21" s="78" t="s">
        <v>20</v>
      </c>
      <c r="B21" s="64"/>
      <c r="C21" s="39">
        <v>10587</v>
      </c>
      <c r="D21" s="35">
        <v>14084</v>
      </c>
      <c r="E21" s="36">
        <v>24671</v>
      </c>
      <c r="F21" s="39">
        <v>181</v>
      </c>
      <c r="G21" s="35">
        <v>1369</v>
      </c>
      <c r="H21" s="36">
        <v>1550</v>
      </c>
      <c r="I21" s="35">
        <v>259</v>
      </c>
      <c r="J21" s="35">
        <v>1231</v>
      </c>
      <c r="K21" s="36">
        <v>1490</v>
      </c>
      <c r="M21" s="40" t="s">
        <v>20</v>
      </c>
      <c r="N21" s="56"/>
      <c r="O21" s="25">
        <f t="shared" si="5"/>
        <v>0.42912731547160632</v>
      </c>
      <c r="P21" s="26">
        <f t="shared" si="0"/>
        <v>0.57087268452839368</v>
      </c>
      <c r="Q21" s="25">
        <f t="shared" si="1"/>
        <v>0.1167741935483871</v>
      </c>
      <c r="R21" s="26">
        <f>G21/H21</f>
        <v>0.88322580645161286</v>
      </c>
      <c r="S21" s="25">
        <f t="shared" si="3"/>
        <v>0.17382550335570471</v>
      </c>
      <c r="T21" s="28">
        <f>J21/K21</f>
        <v>0.82617449664429532</v>
      </c>
    </row>
    <row r="22" spans="1:20" thickBot="1" x14ac:dyDescent="0.35">
      <c r="A22" s="83" t="s">
        <v>21</v>
      </c>
      <c r="B22" s="71"/>
      <c r="C22" s="47">
        <v>4604</v>
      </c>
      <c r="D22" s="43">
        <v>6906</v>
      </c>
      <c r="E22" s="44">
        <v>11510</v>
      </c>
      <c r="F22" s="47">
        <v>23</v>
      </c>
      <c r="G22" s="43">
        <v>120</v>
      </c>
      <c r="H22" s="44">
        <v>143</v>
      </c>
      <c r="I22" s="43">
        <v>140</v>
      </c>
      <c r="J22" s="43">
        <v>836</v>
      </c>
      <c r="K22" s="44">
        <v>976</v>
      </c>
      <c r="M22" s="51" t="s">
        <v>21</v>
      </c>
      <c r="N22" s="57"/>
      <c r="O22" s="52">
        <f t="shared" si="5"/>
        <v>0.4</v>
      </c>
      <c r="P22" s="53">
        <f t="shared" si="0"/>
        <v>0.6</v>
      </c>
      <c r="Q22" s="52">
        <f t="shared" si="1"/>
        <v>0.16083916083916083</v>
      </c>
      <c r="R22" s="53">
        <f t="shared" si="2"/>
        <v>0.83916083916083917</v>
      </c>
      <c r="S22" s="52">
        <f t="shared" si="3"/>
        <v>0.14344262295081966</v>
      </c>
      <c r="T22" s="54">
        <f>J22/K22</f>
        <v>0.85655737704918034</v>
      </c>
    </row>
    <row r="23" spans="1:20" thickTop="1" x14ac:dyDescent="0.3">
      <c r="A23" s="72" t="s">
        <v>53</v>
      </c>
      <c r="B23" s="73"/>
      <c r="C23" s="42">
        <f>SUM(C8:C22)</f>
        <v>158759</v>
      </c>
      <c r="D23" s="59">
        <f>SUM(D8:D22)</f>
        <v>261073</v>
      </c>
      <c r="E23" s="62">
        <f>SUM(E8:E22)</f>
        <v>419832</v>
      </c>
      <c r="F23" s="42">
        <f>SUM(F8:F22)</f>
        <v>2279</v>
      </c>
      <c r="G23" s="59">
        <f t="shared" ref="G23:J23" si="6">SUM(G8:G22)</f>
        <v>15941</v>
      </c>
      <c r="H23" s="62">
        <f t="shared" si="6"/>
        <v>18220</v>
      </c>
      <c r="I23" s="42">
        <f t="shared" si="6"/>
        <v>5031</v>
      </c>
      <c r="J23" s="59">
        <f t="shared" si="6"/>
        <v>24691</v>
      </c>
      <c r="K23" s="62">
        <f>SUM(K8:K22)</f>
        <v>29722</v>
      </c>
      <c r="M23" s="72" t="s">
        <v>53</v>
      </c>
      <c r="N23" s="73"/>
      <c r="O23" s="48">
        <f>C23/E23</f>
        <v>0.37814887859905866</v>
      </c>
      <c r="P23" s="49">
        <f>D23/E23</f>
        <v>0.62185112140094134</v>
      </c>
      <c r="Q23" s="48">
        <f>F23/H23</f>
        <v>0.12508232711306258</v>
      </c>
      <c r="R23" s="49">
        <f>G23/H23</f>
        <v>0.87491767288693745</v>
      </c>
      <c r="S23" s="48">
        <f>I23/K23</f>
        <v>0.16926855527891799</v>
      </c>
      <c r="T23" s="50">
        <f>J23/K23</f>
        <v>0.83073144472108207</v>
      </c>
    </row>
    <row r="24" spans="1:20" ht="14.45" x14ac:dyDescent="0.3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2017-12-10T21:28:30Z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