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\Dropbox\01 Main Files\01 StellaAssociates\00 COPTTM rewrite\34 Audit review\Working\"/>
    </mc:Choice>
  </mc:AlternateContent>
  <bookViews>
    <workbookView xWindow="240" yWindow="72" windowWidth="34512" windowHeight="13116" firstSheet="1" activeTab="1" xr2:uid="{00000000-000D-0000-FFFF-FFFF00000000}"/>
  </bookViews>
  <sheets>
    <sheet name="Sheet1" sheetId="2" r:id="rId1"/>
    <sheet name="SCR form Master database" sheetId="1" r:id="rId2"/>
    <sheet name="Summary" sheetId="5" r:id="rId3"/>
  </sheets>
  <calcPr calcId="171027"/>
  <pivotCaches>
    <pivotCache cacheId="0" r:id="rId4"/>
    <pivotCache cacheId="9" r:id="rId5"/>
  </pivotCaches>
</workbook>
</file>

<file path=xl/calcChain.xml><?xml version="1.0" encoding="utf-8"?>
<calcChain xmlns="http://schemas.openxmlformats.org/spreadsheetml/2006/main">
  <c r="CF23" i="1" l="1"/>
  <c r="CF24" i="1"/>
  <c r="CF25" i="1"/>
  <c r="CF26" i="1"/>
  <c r="CF27" i="1"/>
  <c r="CF28" i="1"/>
  <c r="CF29" i="1"/>
  <c r="CF30" i="1"/>
  <c r="CF22" i="1"/>
  <c r="CE17" i="1"/>
  <c r="CF17" i="1" s="1"/>
  <c r="CE18" i="1"/>
  <c r="CF18" i="1"/>
  <c r="CE19" i="1"/>
  <c r="CF19" i="1" s="1"/>
  <c r="CE20" i="1"/>
  <c r="CF20" i="1"/>
  <c r="CE21" i="1"/>
  <c r="CF21" i="1" s="1"/>
  <c r="CF3" i="1" l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2" i="1"/>
  <c r="CE16" i="1" l="1"/>
  <c r="CE15" i="1"/>
  <c r="CE14" i="1"/>
  <c r="CE13" i="1"/>
  <c r="CE12" i="1"/>
  <c r="CE10" i="1"/>
  <c r="CE8" i="1"/>
  <c r="CE7" i="1"/>
  <c r="CE3" i="1"/>
  <c r="CE4" i="1"/>
  <c r="CE5" i="1"/>
  <c r="CE6" i="1"/>
  <c r="CE2" i="1"/>
</calcChain>
</file>

<file path=xl/sharedStrings.xml><?xml version="1.0" encoding="utf-8"?>
<sst xmlns="http://schemas.openxmlformats.org/spreadsheetml/2006/main" count="474" uniqueCount="110">
  <si>
    <t>sp_address</t>
  </si>
  <si>
    <t>suburb</t>
  </si>
  <si>
    <t>ttm_level</t>
  </si>
  <si>
    <t>car_app_no</t>
  </si>
  <si>
    <t>date</t>
  </si>
  <si>
    <t>road_id</t>
  </si>
  <si>
    <t>time</t>
  </si>
  <si>
    <t>activ_desc</t>
  </si>
  <si>
    <t>crm_callout</t>
  </si>
  <si>
    <t>active_site</t>
  </si>
  <si>
    <t>ttm_method</t>
  </si>
  <si>
    <t>ttm_contractor</t>
  </si>
  <si>
    <t>ttm_contractor_oth</t>
  </si>
  <si>
    <t>main_contractor</t>
  </si>
  <si>
    <t>client_principal</t>
  </si>
  <si>
    <t>added_on</t>
  </si>
  <si>
    <t>added_by</t>
  </si>
  <si>
    <t>a1_tally_box</t>
  </si>
  <si>
    <t>a2_tally_box</t>
  </si>
  <si>
    <t>a3_tally_box</t>
  </si>
  <si>
    <t>a4_tally_box</t>
  </si>
  <si>
    <t>a5_tally_box</t>
  </si>
  <si>
    <t>a6_tally_box</t>
  </si>
  <si>
    <t>a7_tally_box</t>
  </si>
  <si>
    <t>a8_tally_box</t>
  </si>
  <si>
    <t>b1_tally_box</t>
  </si>
  <si>
    <t>b2_tally_box</t>
  </si>
  <si>
    <t>b3_tally_box</t>
  </si>
  <si>
    <t>b5_tally_box</t>
  </si>
  <si>
    <t>b4_tally_box</t>
  </si>
  <si>
    <t>c1_tally_box</t>
  </si>
  <si>
    <t>c2_tally_box</t>
  </si>
  <si>
    <t>d1_tally_box</t>
  </si>
  <si>
    <t>d2_tally_box</t>
  </si>
  <si>
    <t>d3_tally_box</t>
  </si>
  <si>
    <t>d4_tally_box</t>
  </si>
  <si>
    <t>d5_tally_box</t>
  </si>
  <si>
    <t>d6_tally_box</t>
  </si>
  <si>
    <t>d7_tally_box</t>
  </si>
  <si>
    <t>d8_tally_box</t>
  </si>
  <si>
    <t>d9_tally_box</t>
  </si>
  <si>
    <t>d10_tally_box</t>
  </si>
  <si>
    <t>e1_tally_box</t>
  </si>
  <si>
    <t>e2_tally_box</t>
  </si>
  <si>
    <t>e3_tally_box</t>
  </si>
  <si>
    <t>e4_tally_box</t>
  </si>
  <si>
    <t>e5_tally_box</t>
  </si>
  <si>
    <t>e6_tally_box</t>
  </si>
  <si>
    <t>e7_tally_box</t>
  </si>
  <si>
    <t>e8_tally_box</t>
  </si>
  <si>
    <t>e9_tally_box</t>
  </si>
  <si>
    <t>e10_tally_box</t>
  </si>
  <si>
    <t>e11_tally_box</t>
  </si>
  <si>
    <t>e12_tally_box</t>
  </si>
  <si>
    <t>e13_tally_box</t>
  </si>
  <si>
    <t>g1_other_checks</t>
  </si>
  <si>
    <t>g2_other_checks</t>
  </si>
  <si>
    <t>g3_other_checks</t>
  </si>
  <si>
    <t>g4_other_checks</t>
  </si>
  <si>
    <t>g5_other_checks</t>
  </si>
  <si>
    <t>g6_other_checks</t>
  </si>
  <si>
    <t>g7_other_checks</t>
  </si>
  <si>
    <t>g8_other_checks</t>
  </si>
  <si>
    <t>g9_other_checks</t>
  </si>
  <si>
    <t>g10_other_checks</t>
  </si>
  <si>
    <t>actions_stms</t>
  </si>
  <si>
    <t>tmp_design_issue</t>
  </si>
  <si>
    <t>site_safe</t>
  </si>
  <si>
    <t>site_close_by</t>
  </si>
  <si>
    <t>stop_works_issue</t>
  </si>
  <si>
    <t>key_points</t>
  </si>
  <si>
    <t>actions_to_take</t>
  </si>
  <si>
    <t>auditor_name</t>
  </si>
  <si>
    <t>auditor_quali</t>
  </si>
  <si>
    <t>auditor_contact_no</t>
  </si>
  <si>
    <t>aud_nzta_id_no</t>
  </si>
  <si>
    <t>stms_name</t>
  </si>
  <si>
    <t>stms_qualification</t>
  </si>
  <si>
    <t>stms_contact_no</t>
  </si>
  <si>
    <t>stms_nzta_id_no</t>
  </si>
  <si>
    <t>audit_id</t>
  </si>
  <si>
    <t>planned</t>
  </si>
  <si>
    <t>South East Urban</t>
  </si>
  <si>
    <t>TEST15</t>
  </si>
  <si>
    <t xml:space="preserve"> 18/09/2017</t>
  </si>
  <si>
    <t xml:space="preserve"> 18/09/2017 08:57</t>
  </si>
  <si>
    <t>lyylyu</t>
  </si>
  <si>
    <t>StuartF</t>
  </si>
  <si>
    <t>NA</t>
  </si>
  <si>
    <t>wwfeerear</t>
  </si>
  <si>
    <t>taertertaet</t>
  </si>
  <si>
    <t>L1 STMS</t>
  </si>
  <si>
    <t>P</t>
  </si>
  <si>
    <t>TEST16</t>
  </si>
  <si>
    <t xml:space="preserve"> 16/09/2017</t>
  </si>
  <si>
    <t xml:space="preserve"> 16/09/2017 08:59</t>
  </si>
  <si>
    <t>TEST17</t>
  </si>
  <si>
    <t>TEST18</t>
  </si>
  <si>
    <t xml:space="preserve"> 18/09/2017 09:08</t>
  </si>
  <si>
    <t>Total SCR</t>
  </si>
  <si>
    <t>51+ True</t>
  </si>
  <si>
    <t>Row Labels</t>
  </si>
  <si>
    <t>FALSE</t>
  </si>
  <si>
    <t>TRUE</t>
  </si>
  <si>
    <t>(blank)</t>
  </si>
  <si>
    <t>Grand Total</t>
  </si>
  <si>
    <t>Count of site_safe</t>
  </si>
  <si>
    <t>Count of 51+ True</t>
  </si>
  <si>
    <t>False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</si>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</sst>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[SCR form Master database 15-9-17.xlsx]Sheet1!PivotTable4</c:name>
    <c:fmtId val="0"/>
  </c:pivotSource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[SCR form Master database 15-9-17.xlsx]Summary!PivotTable2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Summary!$B$22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6D-4907-B6A5-788A798770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6D-4907-B6A5-788A798770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6D-4907-B6A5-788A798770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Summary!$A$23:$A$26</c:f>
              <c:strCache>
                <c:ptCount val="3"/>
                <c:pt idx="0">
                  <c:v>(blank)</c:v>
                </c:pt>
                <c:pt idx="1">
                  <c:v>False</c:v>
                </c:pt>
                <c:pt idx="2">
                  <c:v>True</c:v>
                </c:pt>
              </c:strCache>
            </c:strRef>
          </c:cat>
          <c:val>
            <c:numRef>
              <c:f>Summary!$B$23:$B$26</c:f>
              <c:numCache>
                <c:formatCode>General</c:formatCode>
                <c:ptCount val="3"/>
                <c:pt idx="1">
                  <c:v>17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4-4B5C-90AF-A62075E2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[SCR form Master database 15-9-17.xlsx]Summary!PivotTable1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Summary!$B$3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14-444F-B01A-478EF7C196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14-444F-B01A-478EF7C196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14-444F-B01A-478EF7C196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Summary!$A$4:$A$7</c:f>
              <c:strCache>
                <c:ptCount val="3"/>
                <c:pt idx="0">
                  <c:v>FALSE</c:v>
                </c:pt>
                <c:pt idx="1">
                  <c:v>TRUE</c:v>
                </c:pt>
                <c:pt idx="2">
                  <c:v>(blank)</c:v>
                </c:pt>
              </c:strCache>
            </c:strRef>
          </c:cat>
          <c:val>
            <c:numRef>
              <c:f>Summary!$B$4:$B$7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1-41CD-9436-26F35005F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[SCR form Master database 15-9-17.xlsx]Summary!PivotTable1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Summary!$A$4:$A$7</c:f>
              <c:strCache>
                <c:ptCount val="3"/>
                <c:pt idx="0">
                  <c:v>FALSE</c:v>
                </c:pt>
                <c:pt idx="1">
                  <c:v>TRUE</c:v>
                </c:pt>
                <c:pt idx="2">
                  <c:v>(blank)</c:v>
                </c:pt>
              </c:strCache>
            </c:strRef>
          </c:cat>
          <c:val>
            <c:numRef>
              <c:f>Summary!$B$4:$B$7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C-419F-BDA1-EF58AF42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480944"/>
        <c:axId val="431484880"/>
      </c:barChart>
      <c:catAx>
        <c:axId val="4314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84880"/>
        <c:crosses val="autoZero"/>
        <c:auto val="1"/>
        <c:lblAlgn val="ctr"/>
        <c:lblOffset val="100"/>
        <c:noMultiLvlLbl val="0"/>
      </c:catAx>
      <c:valAx>
        <c:axId val="43148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8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335280</xdr:colOff>
      <xdr:row>19</xdr:row>
      <xdr:rowOff>163830</xdr:rowOff>
    </xdr:from>
    <xdr:to>
      <xdr:col>11</xdr:col>
      <xdr:colOff>30480</xdr:colOff>
      <xdr:row>34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855B2C-C8D5-4853-A169-CA5F27C6D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163830</xdr:rowOff>
    </xdr:from>
    <xdr:to>
      <xdr:col>10</xdr:col>
      <xdr:colOff>304800</xdr:colOff>
      <xdr:row>16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A3A277-E36C-4F89-A767-B94792A3D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586740</xdr:colOff>
      <xdr:row>1</xdr:row>
      <xdr:rowOff>102870</xdr:rowOff>
    </xdr:from>
    <xdr:to>
      <xdr:col>18</xdr:col>
      <xdr:colOff>281940</xdr:colOff>
      <xdr:row>16</xdr:row>
      <xdr:rowOff>102870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89B269-8260-4528-A013-A1821281F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nene" refreshedDate="42996.639386805553" createdVersion="4" refreshedVersion="4" minRefreshableVersion="3" recordCount="15" xr:uid="{00000000-000A-0000-FFFF-FFFF06000000}">
  <cacheSource type="worksheet">
    <worksheetSource ref="BP1:BR16" sheet="SCR form Master database"/>
  </cacheSource>
  <cacheFields count="3">
    <cacheField name="site_safe" numFmtId="0">
      <sharedItems/>
    </cacheField>
    <cacheField name="site_close_by" numFmtId="0">
      <sharedItems/>
    </cacheField>
    <cacheField name="stop_works_issu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ny Stella" refreshedDate="42996.743170717593" createdVersion="6" refreshedVersion="6" minRefreshableVersion="3" recordCount="22" xr:uid="{18B9A99C-4850-458F-9F8A-09FFBCDFD0F7}">
  <cacheSource type="worksheet">
    <worksheetSource ref="A1:CF1048576" sheet="SCR form Master database"/>
  </cacheSource>
  <cacheFields count="84">
    <cacheField name="sp_address" numFmtId="0">
      <sharedItems containsBlank="1"/>
    </cacheField>
    <cacheField name="suburb" numFmtId="0">
      <sharedItems containsNonDate="0" containsString="0" containsBlank="1"/>
    </cacheField>
    <cacheField name="ttm_level" numFmtId="0">
      <sharedItems containsString="0" containsBlank="1" containsNumber="1" containsInteger="1" minValue="1" maxValue="1"/>
    </cacheField>
    <cacheField name="car_app_no" numFmtId="0">
      <sharedItems containsBlank="1"/>
    </cacheField>
    <cacheField name="date" numFmtId="0">
      <sharedItems containsBlank="1"/>
    </cacheField>
    <cacheField name="road_id" numFmtId="0">
      <sharedItems containsString="0" containsBlank="1" containsNumber="1" containsInteger="1" minValue="50672" maxValue="50672"/>
    </cacheField>
    <cacheField name="time" numFmtId="0">
      <sharedItems containsBlank="1"/>
    </cacheField>
    <cacheField name="activ_desc" numFmtId="0">
      <sharedItems containsBlank="1"/>
    </cacheField>
    <cacheField name="crm_callout" numFmtId="0">
      <sharedItems containsBlank="1"/>
    </cacheField>
    <cacheField name="active_site" numFmtId="0">
      <sharedItems containsBlank="1"/>
    </cacheField>
    <cacheField name="ttm_method" numFmtId="0">
      <sharedItems containsString="0" containsBlank="1" containsNumber="1" containsInteger="1" minValue="19" maxValue="19"/>
    </cacheField>
    <cacheField name="ttm_contractor" numFmtId="0">
      <sharedItems containsString="0" containsBlank="1" containsNumber="1" containsInteger="1" minValue="64" maxValue="64"/>
    </cacheField>
    <cacheField name="ttm_contractor_oth" numFmtId="0">
      <sharedItems containsNonDate="0" containsString="0" containsBlank="1"/>
    </cacheField>
    <cacheField name="main_contractor" numFmtId="0">
      <sharedItems containsString="0" containsBlank="1" containsNumber="1" containsInteger="1" minValue="97" maxValue="97"/>
    </cacheField>
    <cacheField name="client_principal" numFmtId="0">
      <sharedItems containsString="0" containsBlank="1" containsNumber="1" containsInteger="1" minValue="3" maxValue="3"/>
    </cacheField>
    <cacheField name="added_on" numFmtId="0">
      <sharedItems containsBlank="1"/>
    </cacheField>
    <cacheField name="added_by" numFmtId="0">
      <sharedItems containsBlank="1"/>
    </cacheField>
    <cacheField name="a1_tally_box" numFmtId="0">
      <sharedItems containsString="0" containsBlank="1" containsNumber="1" containsInteger="1" minValue="0" maxValue="0"/>
    </cacheField>
    <cacheField name="a2_tally_box" numFmtId="0">
      <sharedItems containsString="0" containsBlank="1" containsNumber="1" containsInteger="1" minValue="0" maxValue="0"/>
    </cacheField>
    <cacheField name="a3_tally_box" numFmtId="0">
      <sharedItems containsString="0" containsBlank="1" containsNumber="1" containsInteger="1" minValue="0" maxValue="0"/>
    </cacheField>
    <cacheField name="a4_tally_box" numFmtId="0">
      <sharedItems containsString="0" containsBlank="1" containsNumber="1" containsInteger="1" minValue="0" maxValue="0"/>
    </cacheField>
    <cacheField name="a5_tally_box" numFmtId="0">
      <sharedItems containsString="0" containsBlank="1" containsNumber="1" containsInteger="1" minValue="0" maxValue="0"/>
    </cacheField>
    <cacheField name="a6_tally_box" numFmtId="0">
      <sharedItems containsString="0" containsBlank="1" containsNumber="1" containsInteger="1" minValue="0" maxValue="0"/>
    </cacheField>
    <cacheField name="a7_tally_box" numFmtId="0">
      <sharedItems containsString="0" containsBlank="1" containsNumber="1" containsInteger="1" minValue="0" maxValue="0"/>
    </cacheField>
    <cacheField name="a8_tally_box" numFmtId="0">
      <sharedItems containsString="0" containsBlank="1" containsNumber="1" containsInteger="1" minValue="0" maxValue="0"/>
    </cacheField>
    <cacheField name="b1_tally_box" numFmtId="0">
      <sharedItems containsString="0" containsBlank="1" containsNumber="1" containsInteger="1" minValue="0" maxValue="40"/>
    </cacheField>
    <cacheField name="b2_tally_box" numFmtId="0">
      <sharedItems containsString="0" containsBlank="1" containsNumber="1" containsInteger="1" minValue="0" maxValue="0"/>
    </cacheField>
    <cacheField name="b3_tally_box" numFmtId="0">
      <sharedItems containsString="0" containsBlank="1" containsNumber="1" containsInteger="1" minValue="0" maxValue="40"/>
    </cacheField>
    <cacheField name="b5_tally_box" numFmtId="0">
      <sharedItems containsString="0" containsBlank="1" containsNumber="1" containsInteger="1" minValue="0" maxValue="0"/>
    </cacheField>
    <cacheField name="b4_tally_box" numFmtId="0">
      <sharedItems containsString="0" containsBlank="1" containsNumber="1" containsInteger="1" minValue="0" maxValue="40"/>
    </cacheField>
    <cacheField name="c1_tally_box" numFmtId="0">
      <sharedItems containsString="0" containsBlank="1" containsNumber="1" containsInteger="1" minValue="0" maxValue="0"/>
    </cacheField>
    <cacheField name="c2_tally_box" numFmtId="0">
      <sharedItems containsString="0" containsBlank="1" containsNumber="1" containsInteger="1" minValue="0" maxValue="0"/>
    </cacheField>
    <cacheField name="d1_tally_box" numFmtId="0">
      <sharedItems containsString="0" containsBlank="1" containsNumber="1" containsInteger="1" minValue="0" maxValue="0"/>
    </cacheField>
    <cacheField name="d2_tally_box" numFmtId="0">
      <sharedItems containsString="0" containsBlank="1" containsNumber="1" containsInteger="1" minValue="0" maxValue="0"/>
    </cacheField>
    <cacheField name="d3_tally_box" numFmtId="0">
      <sharedItems containsString="0" containsBlank="1" containsNumber="1" containsInteger="1" minValue="0" maxValue="0"/>
    </cacheField>
    <cacheField name="d4_tally_box" numFmtId="0">
      <sharedItems containsString="0" containsBlank="1" containsNumber="1" containsInteger="1" minValue="0" maxValue="0"/>
    </cacheField>
    <cacheField name="d5_tally_box" numFmtId="0">
      <sharedItems containsString="0" containsBlank="1" containsNumber="1" containsInteger="1" minValue="0" maxValue="0"/>
    </cacheField>
    <cacheField name="d6_tally_box" numFmtId="0">
      <sharedItems containsString="0" containsBlank="1" containsNumber="1" containsInteger="1" minValue="0" maxValue="0"/>
    </cacheField>
    <cacheField name="d7_tally_box" numFmtId="0">
      <sharedItems containsString="0" containsBlank="1" containsNumber="1" containsInteger="1" minValue="0" maxValue="0"/>
    </cacheField>
    <cacheField name="d8_tally_box" numFmtId="0">
      <sharedItems containsString="0" containsBlank="1" containsNumber="1" containsInteger="1" minValue="0" maxValue="0"/>
    </cacheField>
    <cacheField name="d9_tally_box" numFmtId="0">
      <sharedItems containsString="0" containsBlank="1" containsNumber="1" containsInteger="1" minValue="0" maxValue="0"/>
    </cacheField>
    <cacheField name="d10_tally_box" numFmtId="0">
      <sharedItems containsString="0" containsBlank="1" containsNumber="1" containsInteger="1" minValue="0" maxValue="0"/>
    </cacheField>
    <cacheField name="e1_tally_box" numFmtId="0">
      <sharedItems containsString="0" containsBlank="1" containsNumber="1" containsInteger="1" minValue="2" maxValue="2"/>
    </cacheField>
    <cacheField name="e2_tally_box" numFmtId="0">
      <sharedItems containsString="0" containsBlank="1" containsNumber="1" containsInteger="1" minValue="2" maxValue="2"/>
    </cacheField>
    <cacheField name="e3_tally_box" numFmtId="0">
      <sharedItems containsString="0" containsBlank="1" containsNumber="1" containsInteger="1" minValue="2" maxValue="2"/>
    </cacheField>
    <cacheField name="e4_tally_box" numFmtId="0">
      <sharedItems containsString="0" containsBlank="1" containsNumber="1" containsInteger="1" minValue="2" maxValue="2"/>
    </cacheField>
    <cacheField name="e5_tally_box" numFmtId="0">
      <sharedItems containsString="0" containsBlank="1" containsNumber="1" containsInteger="1" minValue="2" maxValue="2"/>
    </cacheField>
    <cacheField name="e6_tally_box" numFmtId="0">
      <sharedItems containsString="0" containsBlank="1" containsNumber="1" containsInteger="1" minValue="0" maxValue="0"/>
    </cacheField>
    <cacheField name="e7_tally_box" numFmtId="0">
      <sharedItems containsString="0" containsBlank="1" containsNumber="1" containsInteger="1" minValue="2" maxValue="2"/>
    </cacheField>
    <cacheField name="e8_tally_box" numFmtId="0">
      <sharedItems containsString="0" containsBlank="1" containsNumber="1" containsInteger="1" minValue="0" maxValue="0"/>
    </cacheField>
    <cacheField name="e9_tally_box" numFmtId="0">
      <sharedItems containsString="0" containsBlank="1" containsNumber="1" containsInteger="1" minValue="0" maxValue="0"/>
    </cacheField>
    <cacheField name="e10_tally_box" numFmtId="0">
      <sharedItems containsString="0" containsBlank="1" containsNumber="1" containsInteger="1" minValue="0" maxValue="6"/>
    </cacheField>
    <cacheField name="e11_tally_box" numFmtId="0">
      <sharedItems containsString="0" containsBlank="1" containsNumber="1" containsInteger="1" minValue="0" maxValue="0"/>
    </cacheField>
    <cacheField name="e12_tally_box" numFmtId="0">
      <sharedItems containsString="0" containsBlank="1" containsNumber="1" containsInteger="1" minValue="0" maxValue="0"/>
    </cacheField>
    <cacheField name="e13_tally_box" numFmtId="0">
      <sharedItems containsString="0" containsBlank="1" containsNumber="1" containsInteger="1" minValue="0" maxValue="6"/>
    </cacheField>
    <cacheField name="g1_other_checks" numFmtId="0">
      <sharedItems containsString="0" containsBlank="1" containsNumber="1" containsInteger="1" minValue="0" maxValue="0"/>
    </cacheField>
    <cacheField name="g2_other_checks" numFmtId="0">
      <sharedItems containsString="0" containsBlank="1" containsNumber="1" containsInteger="1" minValue="0" maxValue="0"/>
    </cacheField>
    <cacheField name="g3_other_checks" numFmtId="0">
      <sharedItems containsString="0" containsBlank="1" containsNumber="1" containsInteger="1" minValue="0" maxValue="0"/>
    </cacheField>
    <cacheField name="g4_other_checks" numFmtId="0">
      <sharedItems containsString="0" containsBlank="1" containsNumber="1" containsInteger="1" minValue="0" maxValue="0"/>
    </cacheField>
    <cacheField name="g5_other_checks" numFmtId="0">
      <sharedItems containsString="0" containsBlank="1" containsNumber="1" containsInteger="1" minValue="0" maxValue="0"/>
    </cacheField>
    <cacheField name="g6_other_checks" numFmtId="0">
      <sharedItems containsString="0" containsBlank="1" containsNumber="1" containsInteger="1" minValue="0" maxValue="0"/>
    </cacheField>
    <cacheField name="g7_other_checks" numFmtId="0">
      <sharedItems containsString="0" containsBlank="1" containsNumber="1" containsInteger="1" minValue="0" maxValue="0"/>
    </cacheField>
    <cacheField name="g8_other_checks" numFmtId="0">
      <sharedItems containsString="0" containsBlank="1" containsNumber="1" containsInteger="1" minValue="0" maxValue="0"/>
    </cacheField>
    <cacheField name="g9_other_checks" numFmtId="0">
      <sharedItems containsString="0" containsBlank="1" containsNumber="1" containsInteger="1" minValue="0" maxValue="0"/>
    </cacheField>
    <cacheField name="g10_other_checks" numFmtId="0">
      <sharedItems containsString="0" containsBlank="1" containsNumber="1" containsInteger="1" minValue="0" maxValue="0"/>
    </cacheField>
    <cacheField name="actions_stms" numFmtId="0">
      <sharedItems containsString="0" containsBlank="1" containsNumber="1" containsInteger="1" minValue="0" maxValue="0"/>
    </cacheField>
    <cacheField name="tmp_design_issue" numFmtId="0">
      <sharedItems containsString="0" containsBlank="1" containsNumber="1" containsInteger="1" minValue="0" maxValue="3"/>
    </cacheField>
    <cacheField name="site_safe" numFmtId="0">
      <sharedItems containsBlank="1" count="3">
        <b v="0"/>
        <b v="1"/>
        <m/>
      </sharedItems>
    </cacheField>
    <cacheField name="site_close_by" numFmtId="0">
      <sharedItems containsBlank="1"/>
    </cacheField>
    <cacheField name="stop_works_issue" numFmtId="0">
      <sharedItems containsBlank="1"/>
    </cacheField>
    <cacheField name="key_points" numFmtId="0">
      <sharedItems containsBlank="1"/>
    </cacheField>
    <cacheField name="actions_to_take" numFmtId="0">
      <sharedItems containsBlank="1"/>
    </cacheField>
    <cacheField name="auditor_name" numFmtId="0">
      <sharedItems containsBlank="1"/>
    </cacheField>
    <cacheField name="auditor_quali" numFmtId="0">
      <sharedItems containsBlank="1"/>
    </cacheField>
    <cacheField name="auditor_contact_no" numFmtId="0">
      <sharedItems containsString="0" containsBlank="1" containsNumber="1" containsInteger="1" minValue="1" maxValue="1"/>
    </cacheField>
    <cacheField name="aud_nzta_id_no" numFmtId="0">
      <sharedItems containsString="0" containsBlank="1" containsNumber="1" containsInteger="1" minValue="1" maxValue="1"/>
    </cacheField>
    <cacheField name="stms_name" numFmtId="0">
      <sharedItems containsNonDate="0" containsString="0" containsBlank="1"/>
    </cacheField>
    <cacheField name="stms_qualification" numFmtId="0">
      <sharedItems containsNonDate="0" containsString="0" containsBlank="1"/>
    </cacheField>
    <cacheField name="stms_contact_no" numFmtId="0">
      <sharedItems containsNonDate="0" containsString="0" containsBlank="1"/>
    </cacheField>
    <cacheField name="stms_nzta_id_no" numFmtId="0">
      <sharedItems containsNonDate="0" containsString="0" containsBlank="1"/>
    </cacheField>
    <cacheField name="audit_id" numFmtId="0">
      <sharedItems containsNonDate="0" containsString="0" containsBlank="1"/>
    </cacheField>
    <cacheField name="planned" numFmtId="0">
      <sharedItems containsBlank="1"/>
    </cacheField>
    <cacheField name="Total SCR" numFmtId="0">
      <sharedItems containsString="0" containsBlank="1" containsNumber="1" containsInteger="1" minValue="12" maxValue="135"/>
    </cacheField>
    <cacheField name="51+ True" numFmtId="0">
      <sharedItems containsBlank="1" count="3">
        <s v="False"/>
        <s v="Tru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b v="0"/>
    <s v="NA"/>
    <b v="0"/>
  </r>
  <r>
    <b v="1"/>
    <s v="NA"/>
    <b v="0"/>
  </r>
  <r>
    <b v="1"/>
    <s v="NA"/>
    <b v="0"/>
  </r>
  <r>
    <b v="0"/>
    <s v="NA"/>
    <b v="0"/>
  </r>
  <r>
    <b v="1"/>
    <s v="NA"/>
    <b v="0"/>
  </r>
  <r>
    <b v="1"/>
    <s v="NA"/>
    <b v="0"/>
  </r>
  <r>
    <b v="0"/>
    <s v="NA"/>
    <b v="0"/>
  </r>
  <r>
    <b v="1"/>
    <s v="NA"/>
    <b v="0"/>
  </r>
  <r>
    <b v="0"/>
    <s v="NA"/>
    <b v="0"/>
  </r>
  <r>
    <b v="1"/>
    <s v="NA"/>
    <b v="0"/>
  </r>
  <r>
    <b v="0"/>
    <s v="NA"/>
    <b v="0"/>
  </r>
  <r>
    <b v="1"/>
    <s v="NA"/>
    <b v="0"/>
  </r>
  <r>
    <b v="0"/>
    <s v="NA"/>
    <b v="0"/>
  </r>
  <r>
    <b v="1"/>
    <s v="NA"/>
    <b v="0"/>
  </r>
  <r>
    <b v="0"/>
    <s v="NA"/>
    <b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South East Urban"/>
    <m/>
    <n v="1"/>
    <s v="TEST15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4"/>
    <n v="0"/>
    <n v="0"/>
    <n v="6"/>
    <n v="0"/>
    <m/>
    <n v="0"/>
    <n v="0"/>
    <n v="0"/>
    <n v="0"/>
    <n v="0"/>
    <n v="0"/>
    <n v="0"/>
    <n v="0"/>
    <n v="0"/>
    <n v="0"/>
    <x v="0"/>
    <s v="NA"/>
    <b v="0"/>
    <s v="wwfeerear"/>
    <s v="taertertaet"/>
    <s v="StuartF"/>
    <s v="L1 STMS"/>
    <n v="1"/>
    <n v="1"/>
    <m/>
    <m/>
    <m/>
    <m/>
    <m/>
    <s v="P"/>
    <n v="22"/>
    <x v="0"/>
  </r>
  <r>
    <s v="South East Urban"/>
    <m/>
    <n v="1"/>
    <s v="TEST16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6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7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40"/>
    <n v="0"/>
    <n v="40"/>
    <n v="0"/>
    <n v="4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x v="0"/>
    <s v="NA"/>
    <b v="0"/>
    <s v="wwfeerear"/>
    <s v="taertertaet"/>
    <s v="StuartF"/>
    <s v="L1 STMS"/>
    <n v="1"/>
    <n v="1"/>
    <m/>
    <m/>
    <m/>
    <m/>
    <m/>
    <s v="P"/>
    <n v="135"/>
    <x v="1"/>
  </r>
  <r>
    <s v="South East Urban"/>
    <m/>
    <n v="1"/>
    <s v="TEST18"/>
    <s v=" 18/09/2017"/>
    <n v="50672"/>
    <s v=" 18/09/2017 09:08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8"/>
    <x v="0"/>
  </r>
  <r>
    <s v="South East Urban"/>
    <m/>
    <n v="1"/>
    <s v="TEST15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4"/>
    <n v="0"/>
    <n v="0"/>
    <n v="6"/>
    <n v="0"/>
    <m/>
    <n v="0"/>
    <n v="0"/>
    <n v="0"/>
    <n v="0"/>
    <n v="0"/>
    <n v="0"/>
    <n v="0"/>
    <n v="0"/>
    <n v="0"/>
    <n v="1"/>
    <x v="0"/>
    <s v="NA"/>
    <b v="0"/>
    <s v="wwfeerear"/>
    <s v="taertertaet"/>
    <s v="StuartF"/>
    <s v="L1 STMS"/>
    <n v="1"/>
    <n v="1"/>
    <m/>
    <m/>
    <m/>
    <m/>
    <m/>
    <s v="P"/>
    <n v="22"/>
    <x v="0"/>
  </r>
  <r>
    <s v="South East Urban"/>
    <m/>
    <n v="1"/>
    <s v="TEST16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x v="1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6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3"/>
    <x v="0"/>
    <s v="NA"/>
    <b v="0"/>
    <s v="wwfeerear"/>
    <s v="taertertaet"/>
    <s v="StuartF"/>
    <s v="L1 STMS"/>
    <n v="1"/>
    <n v="1"/>
    <m/>
    <m/>
    <m/>
    <m/>
    <m/>
    <s v="P"/>
    <n v="78"/>
    <x v="1"/>
  </r>
  <r>
    <s v="South East Urban"/>
    <m/>
    <n v="1"/>
    <s v="TEST17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1"/>
    <x v="0"/>
    <s v="NA"/>
    <b v="0"/>
    <s v="wwfeerear"/>
    <s v="taertertaet"/>
    <s v="StuartF"/>
    <s v="L1 STMS"/>
    <n v="1"/>
    <n v="1"/>
    <m/>
    <m/>
    <m/>
    <m/>
    <m/>
    <s v="P"/>
    <n v="15"/>
    <x v="0"/>
  </r>
  <r>
    <s v="South East Urban"/>
    <m/>
    <n v="1"/>
    <s v="TEST18"/>
    <s v=" 18/09/2017"/>
    <n v="50672"/>
    <s v=" 18/09/2017 09:08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2"/>
    <x v="1"/>
    <s v="NA"/>
    <b v="0"/>
    <s v="wwfeerear"/>
    <s v="taertertaet"/>
    <s v="StuartF"/>
    <s v="L1 STMS"/>
    <n v="1"/>
    <n v="1"/>
    <m/>
    <m/>
    <m/>
    <m/>
    <m/>
    <s v="P"/>
    <n v="68"/>
    <x v="1"/>
  </r>
  <r>
    <s v="South East Urban"/>
    <m/>
    <n v="1"/>
    <s v="TEST15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4"/>
    <n v="0"/>
    <n v="0"/>
    <n v="6"/>
    <n v="0"/>
    <m/>
    <n v="0"/>
    <n v="0"/>
    <n v="0"/>
    <n v="0"/>
    <n v="0"/>
    <n v="0"/>
    <n v="0"/>
    <n v="0"/>
    <n v="0"/>
    <n v="3"/>
    <x v="0"/>
    <s v="NA"/>
    <b v="0"/>
    <s v="wwfeerear"/>
    <s v="taertertaet"/>
    <s v="StuartF"/>
    <s v="L1 STMS"/>
    <n v="1"/>
    <n v="1"/>
    <m/>
    <m/>
    <m/>
    <m/>
    <m/>
    <s v="P"/>
    <n v="22"/>
    <x v="0"/>
  </r>
  <r>
    <s v="South East Urban"/>
    <m/>
    <n v="1"/>
    <s v="TEST16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6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7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5"/>
    <x v="0"/>
  </r>
  <r>
    <s v="South East Urban"/>
    <m/>
    <n v="1"/>
    <s v="TEST18"/>
    <s v=" 18/09/2017"/>
    <n v="50672"/>
    <s v=" 18/09/2017 09:08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8"/>
    <x v="0"/>
  </r>
  <r>
    <s v="South East Urban"/>
    <m/>
    <n v="1"/>
    <s v="TEST18"/>
    <s v=" 18/09/2017"/>
    <n v="50672"/>
    <s v=" 18/09/2017 09:08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2"/>
    <x v="1"/>
    <s v="NA"/>
    <b v="0"/>
    <s v="wwfeerear"/>
    <s v="taertertaet"/>
    <s v="StuartF"/>
    <s v="L1 STMS"/>
    <n v="1"/>
    <n v="1"/>
    <m/>
    <m/>
    <m/>
    <m/>
    <m/>
    <s v="P"/>
    <n v="18"/>
    <x v="0"/>
  </r>
  <r>
    <s v="South East Urban"/>
    <m/>
    <n v="1"/>
    <s v="TEST15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4"/>
    <n v="0"/>
    <n v="0"/>
    <n v="6"/>
    <n v="0"/>
    <m/>
    <n v="0"/>
    <n v="0"/>
    <n v="0"/>
    <n v="0"/>
    <n v="0"/>
    <n v="0"/>
    <n v="0"/>
    <n v="0"/>
    <n v="0"/>
    <n v="3"/>
    <x v="0"/>
    <s v="NA"/>
    <b v="0"/>
    <s v="wwfeerear"/>
    <s v="taertertaet"/>
    <s v="StuartF"/>
    <s v="L1 STMS"/>
    <n v="1"/>
    <n v="1"/>
    <m/>
    <m/>
    <m/>
    <m/>
    <m/>
    <s v="P"/>
    <n v="22"/>
    <x v="0"/>
  </r>
  <r>
    <s v="South East Urban"/>
    <m/>
    <n v="1"/>
    <s v="TEST16"/>
    <s v=" 18/09/2017"/>
    <n v="50672"/>
    <s v=" 18/09/2017 08:57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6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2"/>
    <x v="0"/>
  </r>
  <r>
    <s v="South East Urban"/>
    <m/>
    <n v="1"/>
    <s v="TEST17"/>
    <s v=" 16/09/2017"/>
    <n v="50672"/>
    <s v=" 16/09/2017 08:59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15"/>
    <x v="0"/>
  </r>
  <r>
    <s v="South East Urban"/>
    <m/>
    <n v="1"/>
    <s v="TEST18"/>
    <s v=" 18/09/2017"/>
    <n v="50672"/>
    <s v=" 18/09/2017 09:08"/>
    <s v="lyylyu"/>
    <b v="1"/>
    <b v="1"/>
    <n v="19"/>
    <n v="64"/>
    <m/>
    <n v="97"/>
    <n v="3"/>
    <s v=" 18/09/2017"/>
    <s v="Stuart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2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x v="1"/>
    <s v="NA"/>
    <b v="0"/>
    <s v="wwfeerear"/>
    <s v="taertertaet"/>
    <s v="StuartF"/>
    <s v="L1 STMS"/>
    <n v="1"/>
    <n v="1"/>
    <m/>
    <m/>
    <m/>
    <m/>
    <m/>
    <s v="P"/>
    <n v="65"/>
    <x v="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C18" firstHeaderRow="1" firstDataRow="1" firstDataCol="0"/>
  <pivotFields count="3"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CD0906-2567-47D3-970F-642FFB52168E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41:A42" firstHeaderRow="1" firstDataRow="1" firstDataCol="0"/>
  <pivotFields count="84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Items count="1">
    <i/>
  </rowItems>
  <colItems count="1">
    <i/>
  </colItems>
  <dataFields count="1">
    <dataField name="Count of site_safe" fld="67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18EB5D-73A2-4428-8DD0-40F307D10461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22:B26" firstHeaderRow="1" firstDataRow="1" firstDataCol="1"/>
  <pivotFields count="84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4">
        <item x="2"/>
        <item x="0"/>
        <item x="1"/>
        <item t="default"/>
      </items>
    </pivotField>
  </pivotFields>
  <rowFields count="1">
    <field x="8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51+ True" fld="83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83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83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8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F7FCCE-0662-44C7-A4D4-7D94D35592E8}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7" firstHeaderRow="1" firstDataRow="1" firstDataCol="1"/>
  <pivotFields count="84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4">
        <item x="0"/>
        <item x="1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6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ite_safe" fld="67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67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7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6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M8" sqref="M8"/>
    </sheetView>
  </sheetViews>
  <sheetFormatPr defaultRowHeight="14.4" x14ac:dyDescent="0.3"/>
  <sheetData>
    <row r="1" spans="1:3" x14ac:dyDescent="0.3">
      <c r="A1" s="1"/>
      <c r="B1" s="2"/>
      <c r="C1" s="3"/>
    </row>
    <row r="2" spans="1:3" x14ac:dyDescent="0.3">
      <c r="A2" s="4"/>
      <c r="B2" s="5"/>
      <c r="C2" s="6"/>
    </row>
    <row r="3" spans="1:3" x14ac:dyDescent="0.3">
      <c r="A3" s="4"/>
      <c r="B3" s="5"/>
      <c r="C3" s="6"/>
    </row>
    <row r="4" spans="1:3" x14ac:dyDescent="0.3">
      <c r="A4" s="4"/>
      <c r="B4" s="5"/>
      <c r="C4" s="6"/>
    </row>
    <row r="5" spans="1:3" x14ac:dyDescent="0.3">
      <c r="A5" s="4"/>
      <c r="B5" s="5"/>
      <c r="C5" s="6"/>
    </row>
    <row r="6" spans="1:3" x14ac:dyDescent="0.3">
      <c r="A6" s="4"/>
      <c r="B6" s="5"/>
      <c r="C6" s="6"/>
    </row>
    <row r="7" spans="1:3" x14ac:dyDescent="0.3">
      <c r="A7" s="4"/>
      <c r="B7" s="5"/>
      <c r="C7" s="6"/>
    </row>
    <row r="8" spans="1:3" x14ac:dyDescent="0.3">
      <c r="A8" s="4"/>
      <c r="B8" s="5"/>
      <c r="C8" s="6"/>
    </row>
    <row r="9" spans="1:3" x14ac:dyDescent="0.3">
      <c r="A9" s="4"/>
      <c r="B9" s="5"/>
      <c r="C9" s="6"/>
    </row>
    <row r="10" spans="1:3" x14ac:dyDescent="0.3">
      <c r="A10" s="4"/>
      <c r="B10" s="5"/>
      <c r="C10" s="6"/>
    </row>
    <row r="11" spans="1:3" x14ac:dyDescent="0.3">
      <c r="A11" s="4"/>
      <c r="B11" s="5"/>
      <c r="C11" s="6"/>
    </row>
    <row r="12" spans="1:3" x14ac:dyDescent="0.3">
      <c r="A12" s="4"/>
      <c r="B12" s="5"/>
      <c r="C12" s="6"/>
    </row>
    <row r="13" spans="1:3" x14ac:dyDescent="0.3">
      <c r="A13" s="4"/>
      <c r="B13" s="5"/>
      <c r="C13" s="6"/>
    </row>
    <row r="14" spans="1:3" x14ac:dyDescent="0.3">
      <c r="A14" s="4"/>
      <c r="B14" s="5"/>
      <c r="C14" s="6"/>
    </row>
    <row r="15" spans="1:3" x14ac:dyDescent="0.3">
      <c r="A15" s="4"/>
      <c r="B15" s="5"/>
      <c r="C15" s="6"/>
    </row>
    <row r="16" spans="1:3" x14ac:dyDescent="0.3">
      <c r="A16" s="4"/>
      <c r="B16" s="5"/>
      <c r="C16" s="6"/>
    </row>
    <row r="17" spans="1:3" x14ac:dyDescent="0.3">
      <c r="A17" s="4"/>
      <c r="B17" s="5"/>
      <c r="C17" s="6"/>
    </row>
    <row r="18" spans="1:3" x14ac:dyDescent="0.3">
      <c r="A18" s="7"/>
      <c r="B18" s="8"/>
      <c r="C18" s="9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30"/>
  <sheetViews>
    <sheetView tabSelected="1" zoomScale="85" zoomScaleNormal="85" workbookViewId="0">
      <selection activeCell="R33" sqref="R33"/>
    </sheetView>
  </sheetViews>
  <sheetFormatPr defaultRowHeight="14.4" x14ac:dyDescent="0.3"/>
  <cols>
    <col min="71" max="71" width="14.109375" customWidth="1"/>
    <col min="72" max="72" width="15.44140625" customWidth="1"/>
  </cols>
  <sheetData>
    <row r="1" spans="1:8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99</v>
      </c>
      <c r="CF1" t="s">
        <v>100</v>
      </c>
    </row>
    <row r="2" spans="1:84" x14ac:dyDescent="0.3">
      <c r="A2" t="s">
        <v>82</v>
      </c>
      <c r="C2">
        <v>1</v>
      </c>
      <c r="D2" t="s">
        <v>83</v>
      </c>
      <c r="E2" t="s">
        <v>84</v>
      </c>
      <c r="F2">
        <v>50672</v>
      </c>
      <c r="G2" t="s">
        <v>85</v>
      </c>
      <c r="H2" t="s">
        <v>86</v>
      </c>
      <c r="I2" t="b">
        <v>1</v>
      </c>
      <c r="J2" t="b">
        <v>1</v>
      </c>
      <c r="K2">
        <v>19</v>
      </c>
      <c r="L2">
        <v>64</v>
      </c>
      <c r="N2">
        <v>97</v>
      </c>
      <c r="O2">
        <v>3</v>
      </c>
      <c r="P2" t="s">
        <v>84</v>
      </c>
      <c r="Q2" t="s">
        <v>87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2</v>
      </c>
      <c r="AR2">
        <v>2</v>
      </c>
      <c r="AS2">
        <v>2</v>
      </c>
      <c r="AT2">
        <v>2</v>
      </c>
      <c r="AU2">
        <v>2</v>
      </c>
      <c r="AV2">
        <v>0</v>
      </c>
      <c r="AW2">
        <v>2</v>
      </c>
      <c r="AX2">
        <v>0</v>
      </c>
      <c r="AY2">
        <v>0</v>
      </c>
      <c r="AZ2">
        <v>4</v>
      </c>
      <c r="BA2">
        <v>0</v>
      </c>
      <c r="BB2">
        <v>0</v>
      </c>
      <c r="BC2">
        <v>6</v>
      </c>
      <c r="BD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 t="b">
        <v>0</v>
      </c>
      <c r="BQ2" t="s">
        <v>88</v>
      </c>
      <c r="BR2" t="b">
        <v>0</v>
      </c>
      <c r="BS2" t="s">
        <v>89</v>
      </c>
      <c r="BT2" t="s">
        <v>90</v>
      </c>
      <c r="BU2" t="s">
        <v>87</v>
      </c>
      <c r="BV2" t="s">
        <v>91</v>
      </c>
      <c r="BW2">
        <v>1</v>
      </c>
      <c r="BX2">
        <v>1</v>
      </c>
      <c r="CD2" t="s">
        <v>92</v>
      </c>
      <c r="CE2">
        <f>SUM(R2:BC2)</f>
        <v>22</v>
      </c>
      <c r="CF2" t="str">
        <f>IF(CE2&gt;50,"True","False")</f>
        <v>False</v>
      </c>
    </row>
    <row r="3" spans="1:84" x14ac:dyDescent="0.3">
      <c r="A3" t="s">
        <v>82</v>
      </c>
      <c r="C3">
        <v>1</v>
      </c>
      <c r="D3" t="s">
        <v>93</v>
      </c>
      <c r="E3" t="s">
        <v>84</v>
      </c>
      <c r="F3">
        <v>50672</v>
      </c>
      <c r="G3" t="s">
        <v>85</v>
      </c>
      <c r="H3" t="s">
        <v>86</v>
      </c>
      <c r="I3" t="b">
        <v>1</v>
      </c>
      <c r="J3" t="b">
        <v>1</v>
      </c>
      <c r="K3">
        <v>19</v>
      </c>
      <c r="L3">
        <v>64</v>
      </c>
      <c r="N3">
        <v>97</v>
      </c>
      <c r="O3">
        <v>3</v>
      </c>
      <c r="P3" t="s">
        <v>84</v>
      </c>
      <c r="Q3" t="s">
        <v>87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2</v>
      </c>
      <c r="AR3">
        <v>2</v>
      </c>
      <c r="AS3">
        <v>2</v>
      </c>
      <c r="AT3">
        <v>2</v>
      </c>
      <c r="AU3">
        <v>2</v>
      </c>
      <c r="AV3">
        <v>0</v>
      </c>
      <c r="AW3">
        <v>2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 t="b">
        <v>1</v>
      </c>
      <c r="BQ3" t="s">
        <v>88</v>
      </c>
      <c r="BR3" t="b">
        <v>0</v>
      </c>
      <c r="BS3" t="s">
        <v>89</v>
      </c>
      <c r="BT3" t="s">
        <v>90</v>
      </c>
      <c r="BU3" t="s">
        <v>87</v>
      </c>
      <c r="BV3" t="s">
        <v>91</v>
      </c>
      <c r="BW3">
        <v>1</v>
      </c>
      <c r="BX3">
        <v>1</v>
      </c>
      <c r="CD3" t="s">
        <v>92</v>
      </c>
      <c r="CE3">
        <f t="shared" ref="CE3:CE6" si="0">SUM(R3:BC3)</f>
        <v>12</v>
      </c>
      <c r="CF3" t="str">
        <f t="shared" ref="CF3:CF16" si="1">IF(CE3&gt;50,"True","False")</f>
        <v>False</v>
      </c>
    </row>
    <row r="4" spans="1:84" x14ac:dyDescent="0.3">
      <c r="A4" t="s">
        <v>82</v>
      </c>
      <c r="C4">
        <v>1</v>
      </c>
      <c r="D4" t="s">
        <v>93</v>
      </c>
      <c r="E4" t="s">
        <v>94</v>
      </c>
      <c r="F4">
        <v>50672</v>
      </c>
      <c r="G4" t="s">
        <v>95</v>
      </c>
      <c r="H4" t="s">
        <v>86</v>
      </c>
      <c r="I4" t="b">
        <v>1</v>
      </c>
      <c r="J4" t="b">
        <v>1</v>
      </c>
      <c r="K4">
        <v>19</v>
      </c>
      <c r="L4">
        <v>64</v>
      </c>
      <c r="N4">
        <v>97</v>
      </c>
      <c r="O4">
        <v>3</v>
      </c>
      <c r="P4" t="s">
        <v>84</v>
      </c>
      <c r="Q4" t="s">
        <v>87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2</v>
      </c>
      <c r="AR4">
        <v>2</v>
      </c>
      <c r="AS4">
        <v>2</v>
      </c>
      <c r="AT4">
        <v>2</v>
      </c>
      <c r="AU4">
        <v>2</v>
      </c>
      <c r="AV4">
        <v>0</v>
      </c>
      <c r="AW4">
        <v>2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 t="b">
        <v>0</v>
      </c>
      <c r="BQ4" t="s">
        <v>88</v>
      </c>
      <c r="BR4" t="b">
        <v>0</v>
      </c>
      <c r="BS4" t="s">
        <v>89</v>
      </c>
      <c r="BT4" t="s">
        <v>90</v>
      </c>
      <c r="BU4" t="s">
        <v>87</v>
      </c>
      <c r="BV4" t="s">
        <v>91</v>
      </c>
      <c r="BW4">
        <v>1</v>
      </c>
      <c r="BX4">
        <v>1</v>
      </c>
      <c r="CD4" t="s">
        <v>92</v>
      </c>
      <c r="CE4">
        <f t="shared" si="0"/>
        <v>12</v>
      </c>
      <c r="CF4" t="str">
        <f t="shared" si="1"/>
        <v>False</v>
      </c>
    </row>
    <row r="5" spans="1:84" x14ac:dyDescent="0.3">
      <c r="A5" t="s">
        <v>82</v>
      </c>
      <c r="C5">
        <v>1</v>
      </c>
      <c r="D5" t="s">
        <v>96</v>
      </c>
      <c r="E5" t="s">
        <v>94</v>
      </c>
      <c r="F5">
        <v>50672</v>
      </c>
      <c r="G5" t="s">
        <v>95</v>
      </c>
      <c r="H5" t="s">
        <v>86</v>
      </c>
      <c r="I5" t="b">
        <v>1</v>
      </c>
      <c r="J5" t="b">
        <v>1</v>
      </c>
      <c r="K5">
        <v>19</v>
      </c>
      <c r="L5">
        <v>64</v>
      </c>
      <c r="N5">
        <v>97</v>
      </c>
      <c r="O5">
        <v>3</v>
      </c>
      <c r="P5" t="s">
        <v>84</v>
      </c>
      <c r="Q5" t="s">
        <v>87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40</v>
      </c>
      <c r="AA5">
        <v>0</v>
      </c>
      <c r="AB5">
        <v>40</v>
      </c>
      <c r="AC5">
        <v>0</v>
      </c>
      <c r="AD5">
        <v>40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2</v>
      </c>
      <c r="AR5">
        <v>2</v>
      </c>
      <c r="AS5">
        <v>2</v>
      </c>
      <c r="AT5">
        <v>2</v>
      </c>
      <c r="AU5">
        <v>2</v>
      </c>
      <c r="AV5">
        <v>0</v>
      </c>
      <c r="AW5">
        <v>2</v>
      </c>
      <c r="AX5">
        <v>0</v>
      </c>
      <c r="AY5">
        <v>0</v>
      </c>
      <c r="AZ5">
        <v>3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 t="b">
        <v>0</v>
      </c>
      <c r="BQ5" t="s">
        <v>88</v>
      </c>
      <c r="BR5" t="b">
        <v>0</v>
      </c>
      <c r="BS5" t="s">
        <v>89</v>
      </c>
      <c r="BT5" t="s">
        <v>90</v>
      </c>
      <c r="BU5" t="s">
        <v>87</v>
      </c>
      <c r="BV5" t="s">
        <v>91</v>
      </c>
      <c r="BW5">
        <v>1</v>
      </c>
      <c r="BX5">
        <v>1</v>
      </c>
      <c r="CD5" t="s">
        <v>92</v>
      </c>
      <c r="CE5">
        <f t="shared" si="0"/>
        <v>135</v>
      </c>
      <c r="CF5" t="str">
        <f t="shared" si="1"/>
        <v>True</v>
      </c>
    </row>
    <row r="6" spans="1:84" x14ac:dyDescent="0.3">
      <c r="A6" t="s">
        <v>82</v>
      </c>
      <c r="C6">
        <v>1</v>
      </c>
      <c r="D6" t="s">
        <v>97</v>
      </c>
      <c r="E6" t="s">
        <v>84</v>
      </c>
      <c r="F6">
        <v>50672</v>
      </c>
      <c r="G6" t="s">
        <v>98</v>
      </c>
      <c r="H6" t="s">
        <v>86</v>
      </c>
      <c r="I6" t="b">
        <v>1</v>
      </c>
      <c r="J6" t="b">
        <v>1</v>
      </c>
      <c r="K6">
        <v>19</v>
      </c>
      <c r="L6">
        <v>64</v>
      </c>
      <c r="N6">
        <v>97</v>
      </c>
      <c r="O6">
        <v>3</v>
      </c>
      <c r="P6" t="s">
        <v>84</v>
      </c>
      <c r="Q6" t="s">
        <v>87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2</v>
      </c>
      <c r="AR6">
        <v>2</v>
      </c>
      <c r="AS6">
        <v>2</v>
      </c>
      <c r="AT6">
        <v>2</v>
      </c>
      <c r="AU6">
        <v>2</v>
      </c>
      <c r="AV6">
        <v>0</v>
      </c>
      <c r="AW6">
        <v>2</v>
      </c>
      <c r="AX6">
        <v>0</v>
      </c>
      <c r="AY6">
        <v>0</v>
      </c>
      <c r="AZ6">
        <v>6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 t="b">
        <v>1</v>
      </c>
      <c r="BQ6" t="s">
        <v>88</v>
      </c>
      <c r="BR6" t="b">
        <v>0</v>
      </c>
      <c r="BS6" t="s">
        <v>89</v>
      </c>
      <c r="BT6" t="s">
        <v>90</v>
      </c>
      <c r="BU6" t="s">
        <v>87</v>
      </c>
      <c r="BV6" t="s">
        <v>91</v>
      </c>
      <c r="BW6">
        <v>1</v>
      </c>
      <c r="BX6">
        <v>1</v>
      </c>
      <c r="CD6" t="s">
        <v>92</v>
      </c>
      <c r="CE6">
        <f t="shared" si="0"/>
        <v>18</v>
      </c>
      <c r="CF6" t="str">
        <f t="shared" si="1"/>
        <v>False</v>
      </c>
    </row>
    <row r="7" spans="1:84" x14ac:dyDescent="0.3">
      <c r="A7" t="s">
        <v>82</v>
      </c>
      <c r="C7">
        <v>1</v>
      </c>
      <c r="D7" t="s">
        <v>83</v>
      </c>
      <c r="E7" t="s">
        <v>84</v>
      </c>
      <c r="F7">
        <v>50672</v>
      </c>
      <c r="G7" t="s">
        <v>85</v>
      </c>
      <c r="H7" t="s">
        <v>86</v>
      </c>
      <c r="I7" t="b">
        <v>1</v>
      </c>
      <c r="J7" t="b">
        <v>1</v>
      </c>
      <c r="K7">
        <v>19</v>
      </c>
      <c r="L7">
        <v>64</v>
      </c>
      <c r="N7">
        <v>97</v>
      </c>
      <c r="O7">
        <v>3</v>
      </c>
      <c r="P7" t="s">
        <v>84</v>
      </c>
      <c r="Q7" t="s">
        <v>87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2</v>
      </c>
      <c r="AR7">
        <v>2</v>
      </c>
      <c r="AS7">
        <v>2</v>
      </c>
      <c r="AT7">
        <v>2</v>
      </c>
      <c r="AU7">
        <v>2</v>
      </c>
      <c r="AV7">
        <v>0</v>
      </c>
      <c r="AW7">
        <v>2</v>
      </c>
      <c r="AX7">
        <v>0</v>
      </c>
      <c r="AY7">
        <v>0</v>
      </c>
      <c r="AZ7">
        <v>4</v>
      </c>
      <c r="BA7">
        <v>0</v>
      </c>
      <c r="BB7">
        <v>0</v>
      </c>
      <c r="BC7">
        <v>6</v>
      </c>
      <c r="BD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1</v>
      </c>
      <c r="BP7" t="b">
        <v>0</v>
      </c>
      <c r="BQ7" t="s">
        <v>88</v>
      </c>
      <c r="BR7" t="b">
        <v>0</v>
      </c>
      <c r="BS7" t="s">
        <v>89</v>
      </c>
      <c r="BT7" t="s">
        <v>90</v>
      </c>
      <c r="BU7" t="s">
        <v>87</v>
      </c>
      <c r="BV7" t="s">
        <v>91</v>
      </c>
      <c r="BW7">
        <v>1</v>
      </c>
      <c r="BX7">
        <v>1</v>
      </c>
      <c r="CD7" t="s">
        <v>92</v>
      </c>
      <c r="CE7">
        <f>SUM(R7:BC7)</f>
        <v>22</v>
      </c>
      <c r="CF7" t="str">
        <f t="shared" si="1"/>
        <v>False</v>
      </c>
    </row>
    <row r="8" spans="1:84" x14ac:dyDescent="0.3">
      <c r="A8" t="s">
        <v>82</v>
      </c>
      <c r="C8">
        <v>1</v>
      </c>
      <c r="D8" t="s">
        <v>93</v>
      </c>
      <c r="E8" t="s">
        <v>84</v>
      </c>
      <c r="F8">
        <v>50672</v>
      </c>
      <c r="G8" t="s">
        <v>85</v>
      </c>
      <c r="H8" t="s">
        <v>86</v>
      </c>
      <c r="I8" t="b">
        <v>1</v>
      </c>
      <c r="J8" t="b">
        <v>1</v>
      </c>
      <c r="K8">
        <v>19</v>
      </c>
      <c r="L8">
        <v>64</v>
      </c>
      <c r="N8">
        <v>97</v>
      </c>
      <c r="O8">
        <v>3</v>
      </c>
      <c r="P8" t="s">
        <v>84</v>
      </c>
      <c r="Q8" t="s">
        <v>87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2</v>
      </c>
      <c r="AR8">
        <v>2</v>
      </c>
      <c r="AS8">
        <v>2</v>
      </c>
      <c r="AT8">
        <v>2</v>
      </c>
      <c r="AU8">
        <v>2</v>
      </c>
      <c r="AV8">
        <v>0</v>
      </c>
      <c r="AW8">
        <v>2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2</v>
      </c>
      <c r="BP8" t="b">
        <v>1</v>
      </c>
      <c r="BQ8" t="s">
        <v>88</v>
      </c>
      <c r="BR8" t="b">
        <v>0</v>
      </c>
      <c r="BS8" t="s">
        <v>89</v>
      </c>
      <c r="BT8" t="s">
        <v>90</v>
      </c>
      <c r="BU8" t="s">
        <v>87</v>
      </c>
      <c r="BV8" t="s">
        <v>91</v>
      </c>
      <c r="BW8">
        <v>1</v>
      </c>
      <c r="BX8">
        <v>1</v>
      </c>
      <c r="CD8" t="s">
        <v>92</v>
      </c>
      <c r="CE8">
        <f t="shared" ref="CE8:CE11" si="2">SUM(R8:BC8)</f>
        <v>12</v>
      </c>
      <c r="CF8" t="str">
        <f t="shared" si="1"/>
        <v>False</v>
      </c>
    </row>
    <row r="9" spans="1:84" x14ac:dyDescent="0.3">
      <c r="A9" t="s">
        <v>82</v>
      </c>
      <c r="C9">
        <v>1</v>
      </c>
      <c r="D9" t="s">
        <v>93</v>
      </c>
      <c r="E9" t="s">
        <v>94</v>
      </c>
      <c r="F9">
        <v>50672</v>
      </c>
      <c r="G9" t="s">
        <v>95</v>
      </c>
      <c r="H9" t="s">
        <v>86</v>
      </c>
      <c r="I9" t="b">
        <v>1</v>
      </c>
      <c r="J9" t="b">
        <v>1</v>
      </c>
      <c r="K9">
        <v>19</v>
      </c>
      <c r="L9">
        <v>64</v>
      </c>
      <c r="N9">
        <v>97</v>
      </c>
      <c r="O9">
        <v>3</v>
      </c>
      <c r="P9" t="s">
        <v>84</v>
      </c>
      <c r="Q9" t="s">
        <v>87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2</v>
      </c>
      <c r="AR9">
        <v>2</v>
      </c>
      <c r="AS9">
        <v>2</v>
      </c>
      <c r="AT9">
        <v>2</v>
      </c>
      <c r="AU9">
        <v>2</v>
      </c>
      <c r="AV9">
        <v>0</v>
      </c>
      <c r="AW9">
        <v>2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3</v>
      </c>
      <c r="BP9" t="b">
        <v>0</v>
      </c>
      <c r="BQ9" t="s">
        <v>88</v>
      </c>
      <c r="BR9" t="b">
        <v>0</v>
      </c>
      <c r="BS9" t="s">
        <v>89</v>
      </c>
      <c r="BT9" t="s">
        <v>90</v>
      </c>
      <c r="BU9" t="s">
        <v>87</v>
      </c>
      <c r="BV9" t="s">
        <v>91</v>
      </c>
      <c r="BW9">
        <v>1</v>
      </c>
      <c r="BX9">
        <v>1</v>
      </c>
      <c r="CD9" t="s">
        <v>92</v>
      </c>
      <c r="CE9">
        <v>78</v>
      </c>
      <c r="CF9" t="str">
        <f t="shared" si="1"/>
        <v>True</v>
      </c>
    </row>
    <row r="10" spans="1:84" x14ac:dyDescent="0.3">
      <c r="A10" t="s">
        <v>82</v>
      </c>
      <c r="C10">
        <v>1</v>
      </c>
      <c r="D10" t="s">
        <v>96</v>
      </c>
      <c r="E10" t="s">
        <v>94</v>
      </c>
      <c r="F10">
        <v>50672</v>
      </c>
      <c r="G10" t="s">
        <v>95</v>
      </c>
      <c r="H10" t="s">
        <v>86</v>
      </c>
      <c r="I10" t="b">
        <v>1</v>
      </c>
      <c r="J10" t="b">
        <v>1</v>
      </c>
      <c r="K10">
        <v>19</v>
      </c>
      <c r="L10">
        <v>64</v>
      </c>
      <c r="N10">
        <v>97</v>
      </c>
      <c r="O10">
        <v>3</v>
      </c>
      <c r="P10" t="s">
        <v>84</v>
      </c>
      <c r="Q10" t="s">
        <v>87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0</v>
      </c>
      <c r="AW10">
        <v>2</v>
      </c>
      <c r="AX10">
        <v>0</v>
      </c>
      <c r="AY10">
        <v>0</v>
      </c>
      <c r="AZ10">
        <v>3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 t="b">
        <v>0</v>
      </c>
      <c r="BQ10" t="s">
        <v>88</v>
      </c>
      <c r="BR10" t="b">
        <v>0</v>
      </c>
      <c r="BS10" t="s">
        <v>89</v>
      </c>
      <c r="BT10" t="s">
        <v>90</v>
      </c>
      <c r="BU10" t="s">
        <v>87</v>
      </c>
      <c r="BV10" t="s">
        <v>91</v>
      </c>
      <c r="BW10">
        <v>1</v>
      </c>
      <c r="BX10">
        <v>1</v>
      </c>
      <c r="CD10" t="s">
        <v>92</v>
      </c>
      <c r="CE10">
        <f t="shared" si="2"/>
        <v>15</v>
      </c>
      <c r="CF10" t="str">
        <f t="shared" si="1"/>
        <v>False</v>
      </c>
    </row>
    <row r="11" spans="1:84" x14ac:dyDescent="0.3">
      <c r="A11" t="s">
        <v>82</v>
      </c>
      <c r="C11">
        <v>1</v>
      </c>
      <c r="D11" t="s">
        <v>97</v>
      </c>
      <c r="E11" t="s">
        <v>84</v>
      </c>
      <c r="F11">
        <v>50672</v>
      </c>
      <c r="G11" t="s">
        <v>98</v>
      </c>
      <c r="H11" t="s">
        <v>86</v>
      </c>
      <c r="I11" t="b">
        <v>1</v>
      </c>
      <c r="J11" t="b">
        <v>1</v>
      </c>
      <c r="K11">
        <v>19</v>
      </c>
      <c r="L11">
        <v>64</v>
      </c>
      <c r="N11">
        <v>97</v>
      </c>
      <c r="O11">
        <v>3</v>
      </c>
      <c r="P11" t="s">
        <v>84</v>
      </c>
      <c r="Q11" t="s">
        <v>87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0</v>
      </c>
      <c r="AW11">
        <v>2</v>
      </c>
      <c r="AX11">
        <v>0</v>
      </c>
      <c r="AY11">
        <v>0</v>
      </c>
      <c r="AZ11">
        <v>6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2</v>
      </c>
      <c r="BP11" t="b">
        <v>1</v>
      </c>
      <c r="BQ11" t="s">
        <v>88</v>
      </c>
      <c r="BR11" t="b">
        <v>0</v>
      </c>
      <c r="BS11" t="s">
        <v>89</v>
      </c>
      <c r="BT11" t="s">
        <v>90</v>
      </c>
      <c r="BU11" t="s">
        <v>87</v>
      </c>
      <c r="BV11" t="s">
        <v>91</v>
      </c>
      <c r="BW11">
        <v>1</v>
      </c>
      <c r="BX11">
        <v>1</v>
      </c>
      <c r="CD11" t="s">
        <v>92</v>
      </c>
      <c r="CE11">
        <v>68</v>
      </c>
      <c r="CF11" t="str">
        <f t="shared" si="1"/>
        <v>True</v>
      </c>
    </row>
    <row r="12" spans="1:84" x14ac:dyDescent="0.3">
      <c r="A12" t="s">
        <v>82</v>
      </c>
      <c r="C12">
        <v>1</v>
      </c>
      <c r="D12" t="s">
        <v>83</v>
      </c>
      <c r="E12" t="s">
        <v>84</v>
      </c>
      <c r="F12">
        <v>50672</v>
      </c>
      <c r="G12" t="s">
        <v>85</v>
      </c>
      <c r="H12" t="s">
        <v>86</v>
      </c>
      <c r="I12" t="b">
        <v>1</v>
      </c>
      <c r="J12" t="b">
        <v>1</v>
      </c>
      <c r="K12">
        <v>19</v>
      </c>
      <c r="L12">
        <v>64</v>
      </c>
      <c r="N12">
        <v>97</v>
      </c>
      <c r="O12">
        <v>3</v>
      </c>
      <c r="P12" t="s">
        <v>84</v>
      </c>
      <c r="Q12" t="s">
        <v>87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0</v>
      </c>
      <c r="AW12">
        <v>2</v>
      </c>
      <c r="AX12">
        <v>0</v>
      </c>
      <c r="AY12">
        <v>0</v>
      </c>
      <c r="AZ12">
        <v>4</v>
      </c>
      <c r="BA12">
        <v>0</v>
      </c>
      <c r="BB12">
        <v>0</v>
      </c>
      <c r="BC12">
        <v>6</v>
      </c>
      <c r="BD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3</v>
      </c>
      <c r="BP12" t="b">
        <v>0</v>
      </c>
      <c r="BQ12" t="s">
        <v>88</v>
      </c>
      <c r="BR12" t="b">
        <v>0</v>
      </c>
      <c r="BS12" t="s">
        <v>89</v>
      </c>
      <c r="BT12" t="s">
        <v>90</v>
      </c>
      <c r="BU12" t="s">
        <v>87</v>
      </c>
      <c r="BV12" t="s">
        <v>91</v>
      </c>
      <c r="BW12">
        <v>1</v>
      </c>
      <c r="BX12">
        <v>1</v>
      </c>
      <c r="CD12" t="s">
        <v>92</v>
      </c>
      <c r="CE12">
        <f>SUM(R12:BC12)</f>
        <v>22</v>
      </c>
      <c r="CF12" t="str">
        <f t="shared" si="1"/>
        <v>False</v>
      </c>
    </row>
    <row r="13" spans="1:84" x14ac:dyDescent="0.3">
      <c r="A13" t="s">
        <v>82</v>
      </c>
      <c r="C13">
        <v>1</v>
      </c>
      <c r="D13" t="s">
        <v>93</v>
      </c>
      <c r="E13" t="s">
        <v>84</v>
      </c>
      <c r="F13">
        <v>50672</v>
      </c>
      <c r="G13" t="s">
        <v>85</v>
      </c>
      <c r="H13" t="s">
        <v>86</v>
      </c>
      <c r="I13" t="b">
        <v>1</v>
      </c>
      <c r="J13" t="b">
        <v>1</v>
      </c>
      <c r="K13">
        <v>19</v>
      </c>
      <c r="L13">
        <v>64</v>
      </c>
      <c r="N13">
        <v>97</v>
      </c>
      <c r="O13">
        <v>3</v>
      </c>
      <c r="P13" t="s">
        <v>84</v>
      </c>
      <c r="Q13" t="s">
        <v>87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0</v>
      </c>
      <c r="AW13">
        <v>2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 t="b">
        <v>0</v>
      </c>
      <c r="BQ13" t="s">
        <v>88</v>
      </c>
      <c r="BR13" t="b">
        <v>0</v>
      </c>
      <c r="BS13" t="s">
        <v>89</v>
      </c>
      <c r="BT13" t="s">
        <v>90</v>
      </c>
      <c r="BU13" t="s">
        <v>87</v>
      </c>
      <c r="BV13" t="s">
        <v>91</v>
      </c>
      <c r="BW13">
        <v>1</v>
      </c>
      <c r="BX13">
        <v>1</v>
      </c>
      <c r="CD13" t="s">
        <v>92</v>
      </c>
      <c r="CE13">
        <f t="shared" ref="CE13:CE16" si="3">SUM(R13:BC13)</f>
        <v>12</v>
      </c>
      <c r="CF13" t="str">
        <f t="shared" si="1"/>
        <v>False</v>
      </c>
    </row>
    <row r="14" spans="1:84" x14ac:dyDescent="0.3">
      <c r="A14" t="s">
        <v>82</v>
      </c>
      <c r="C14">
        <v>1</v>
      </c>
      <c r="D14" t="s">
        <v>93</v>
      </c>
      <c r="E14" t="s">
        <v>94</v>
      </c>
      <c r="F14">
        <v>50672</v>
      </c>
      <c r="G14" t="s">
        <v>95</v>
      </c>
      <c r="H14" t="s">
        <v>86</v>
      </c>
      <c r="I14" t="b">
        <v>1</v>
      </c>
      <c r="J14" t="b">
        <v>1</v>
      </c>
      <c r="K14">
        <v>19</v>
      </c>
      <c r="L14">
        <v>64</v>
      </c>
      <c r="N14">
        <v>97</v>
      </c>
      <c r="O14">
        <v>3</v>
      </c>
      <c r="P14" t="s">
        <v>84</v>
      </c>
      <c r="Q14" t="s">
        <v>87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0</v>
      </c>
      <c r="AW14">
        <v>2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 t="b">
        <v>1</v>
      </c>
      <c r="BQ14" t="s">
        <v>88</v>
      </c>
      <c r="BR14" t="b">
        <v>0</v>
      </c>
      <c r="BS14" t="s">
        <v>89</v>
      </c>
      <c r="BT14" t="s">
        <v>90</v>
      </c>
      <c r="BU14" t="s">
        <v>87</v>
      </c>
      <c r="BV14" t="s">
        <v>91</v>
      </c>
      <c r="BW14">
        <v>1</v>
      </c>
      <c r="BX14">
        <v>1</v>
      </c>
      <c r="CD14" t="s">
        <v>92</v>
      </c>
      <c r="CE14">
        <f t="shared" si="3"/>
        <v>12</v>
      </c>
      <c r="CF14" t="str">
        <f t="shared" si="1"/>
        <v>False</v>
      </c>
    </row>
    <row r="15" spans="1:84" x14ac:dyDescent="0.3">
      <c r="A15" t="s">
        <v>82</v>
      </c>
      <c r="C15">
        <v>1</v>
      </c>
      <c r="D15" t="s">
        <v>96</v>
      </c>
      <c r="E15" t="s">
        <v>94</v>
      </c>
      <c r="F15">
        <v>50672</v>
      </c>
      <c r="G15" t="s">
        <v>95</v>
      </c>
      <c r="H15" t="s">
        <v>86</v>
      </c>
      <c r="I15" t="b">
        <v>1</v>
      </c>
      <c r="J15" t="b">
        <v>1</v>
      </c>
      <c r="K15">
        <v>19</v>
      </c>
      <c r="L15">
        <v>64</v>
      </c>
      <c r="N15">
        <v>97</v>
      </c>
      <c r="O15">
        <v>3</v>
      </c>
      <c r="P15" t="s">
        <v>84</v>
      </c>
      <c r="Q15" t="s">
        <v>87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0</v>
      </c>
      <c r="AW15">
        <v>2</v>
      </c>
      <c r="AX15">
        <v>0</v>
      </c>
      <c r="AY15">
        <v>0</v>
      </c>
      <c r="AZ15">
        <v>3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 t="b">
        <v>1</v>
      </c>
      <c r="BQ15" t="s">
        <v>88</v>
      </c>
      <c r="BR15" t="b">
        <v>0</v>
      </c>
      <c r="BS15" t="s">
        <v>89</v>
      </c>
      <c r="BT15" t="s">
        <v>90</v>
      </c>
      <c r="BU15" t="s">
        <v>87</v>
      </c>
      <c r="BV15" t="s">
        <v>91</v>
      </c>
      <c r="BW15">
        <v>1</v>
      </c>
      <c r="BX15">
        <v>1</v>
      </c>
      <c r="CD15" t="s">
        <v>92</v>
      </c>
      <c r="CE15">
        <f t="shared" si="3"/>
        <v>15</v>
      </c>
      <c r="CF15" t="str">
        <f t="shared" si="1"/>
        <v>False</v>
      </c>
    </row>
    <row r="16" spans="1:84" x14ac:dyDescent="0.3">
      <c r="A16" t="s">
        <v>82</v>
      </c>
      <c r="C16">
        <v>1</v>
      </c>
      <c r="D16" t="s">
        <v>97</v>
      </c>
      <c r="E16" t="s">
        <v>84</v>
      </c>
      <c r="F16">
        <v>50672</v>
      </c>
      <c r="G16" t="s">
        <v>98</v>
      </c>
      <c r="H16" t="s">
        <v>86</v>
      </c>
      <c r="I16" t="b">
        <v>1</v>
      </c>
      <c r="J16" t="b">
        <v>1</v>
      </c>
      <c r="K16">
        <v>19</v>
      </c>
      <c r="L16">
        <v>64</v>
      </c>
      <c r="N16">
        <v>97</v>
      </c>
      <c r="O16">
        <v>3</v>
      </c>
      <c r="P16" t="s">
        <v>84</v>
      </c>
      <c r="Q16" t="s">
        <v>87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0</v>
      </c>
      <c r="AW16">
        <v>2</v>
      </c>
      <c r="AX16">
        <v>0</v>
      </c>
      <c r="AY16">
        <v>0</v>
      </c>
      <c r="AZ16">
        <v>6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 t="b">
        <v>1</v>
      </c>
      <c r="BQ16" t="s">
        <v>88</v>
      </c>
      <c r="BR16" t="b">
        <v>0</v>
      </c>
      <c r="BS16" t="s">
        <v>89</v>
      </c>
      <c r="BT16" t="s">
        <v>90</v>
      </c>
      <c r="BU16" t="s">
        <v>87</v>
      </c>
      <c r="BV16" t="s">
        <v>91</v>
      </c>
      <c r="BW16">
        <v>1</v>
      </c>
      <c r="BX16">
        <v>1</v>
      </c>
      <c r="CD16" t="s">
        <v>92</v>
      </c>
      <c r="CE16">
        <f t="shared" si="3"/>
        <v>18</v>
      </c>
      <c r="CF16" t="str">
        <f t="shared" si="1"/>
        <v>False</v>
      </c>
    </row>
    <row r="17" spans="1:84" x14ac:dyDescent="0.3">
      <c r="A17" t="s">
        <v>82</v>
      </c>
      <c r="C17">
        <v>1</v>
      </c>
      <c r="D17" t="s">
        <v>97</v>
      </c>
      <c r="E17" t="s">
        <v>84</v>
      </c>
      <c r="F17">
        <v>50672</v>
      </c>
      <c r="G17" t="s">
        <v>98</v>
      </c>
      <c r="H17" t="s">
        <v>86</v>
      </c>
      <c r="I17" t="b">
        <v>1</v>
      </c>
      <c r="J17" t="b">
        <v>1</v>
      </c>
      <c r="K17">
        <v>19</v>
      </c>
      <c r="L17">
        <v>64</v>
      </c>
      <c r="N17">
        <v>97</v>
      </c>
      <c r="O17">
        <v>3</v>
      </c>
      <c r="P17" t="s">
        <v>84</v>
      </c>
      <c r="Q17" t="s">
        <v>87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0</v>
      </c>
      <c r="AW17">
        <v>2</v>
      </c>
      <c r="AX17">
        <v>0</v>
      </c>
      <c r="AY17">
        <v>0</v>
      </c>
      <c r="AZ17">
        <v>6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2</v>
      </c>
      <c r="BP17" t="b">
        <v>1</v>
      </c>
      <c r="BQ17" t="s">
        <v>88</v>
      </c>
      <c r="BR17" t="b">
        <v>0</v>
      </c>
      <c r="BS17" t="s">
        <v>89</v>
      </c>
      <c r="BT17" t="s">
        <v>90</v>
      </c>
      <c r="BU17" t="s">
        <v>87</v>
      </c>
      <c r="BV17" t="s">
        <v>91</v>
      </c>
      <c r="BW17">
        <v>1</v>
      </c>
      <c r="BX17">
        <v>1</v>
      </c>
      <c r="CD17" t="s">
        <v>92</v>
      </c>
      <c r="CE17">
        <f t="shared" ref="CE17:CE22" si="4">SUM(R17:BC17)</f>
        <v>18</v>
      </c>
      <c r="CF17" t="str">
        <f t="shared" ref="CF17:CF22" si="5">IF(CE17&gt;50,"True","False")</f>
        <v>False</v>
      </c>
    </row>
    <row r="18" spans="1:84" x14ac:dyDescent="0.3">
      <c r="A18" t="s">
        <v>82</v>
      </c>
      <c r="C18">
        <v>1</v>
      </c>
      <c r="D18" t="s">
        <v>83</v>
      </c>
      <c r="E18" t="s">
        <v>84</v>
      </c>
      <c r="F18">
        <v>50672</v>
      </c>
      <c r="G18" t="s">
        <v>85</v>
      </c>
      <c r="H18" t="s">
        <v>86</v>
      </c>
      <c r="I18" t="b">
        <v>1</v>
      </c>
      <c r="J18" t="b">
        <v>1</v>
      </c>
      <c r="K18">
        <v>19</v>
      </c>
      <c r="L18">
        <v>64</v>
      </c>
      <c r="N18">
        <v>97</v>
      </c>
      <c r="O18">
        <v>3</v>
      </c>
      <c r="P18" t="s">
        <v>84</v>
      </c>
      <c r="Q18" t="s">
        <v>87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0</v>
      </c>
      <c r="AW18">
        <v>2</v>
      </c>
      <c r="AX18">
        <v>0</v>
      </c>
      <c r="AY18">
        <v>0</v>
      </c>
      <c r="AZ18">
        <v>4</v>
      </c>
      <c r="BA18">
        <v>0</v>
      </c>
      <c r="BB18">
        <v>0</v>
      </c>
      <c r="BC18">
        <v>6</v>
      </c>
      <c r="BD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3</v>
      </c>
      <c r="BP18" t="b">
        <v>0</v>
      </c>
      <c r="BQ18" t="s">
        <v>88</v>
      </c>
      <c r="BR18" t="b">
        <v>0</v>
      </c>
      <c r="BS18" t="s">
        <v>89</v>
      </c>
      <c r="BT18" t="s">
        <v>90</v>
      </c>
      <c r="BU18" t="s">
        <v>87</v>
      </c>
      <c r="BV18" t="s">
        <v>91</v>
      </c>
      <c r="BW18">
        <v>1</v>
      </c>
      <c r="BX18">
        <v>1</v>
      </c>
      <c r="CD18" t="s">
        <v>92</v>
      </c>
      <c r="CE18">
        <f t="shared" si="4"/>
        <v>22</v>
      </c>
      <c r="CF18" t="str">
        <f t="shared" si="5"/>
        <v>False</v>
      </c>
    </row>
    <row r="19" spans="1:84" x14ac:dyDescent="0.3">
      <c r="A19" t="s">
        <v>82</v>
      </c>
      <c r="C19">
        <v>1</v>
      </c>
      <c r="D19" t="s">
        <v>93</v>
      </c>
      <c r="E19" t="s">
        <v>84</v>
      </c>
      <c r="F19">
        <v>50672</v>
      </c>
      <c r="G19" t="s">
        <v>85</v>
      </c>
      <c r="H19" t="s">
        <v>86</v>
      </c>
      <c r="I19" t="b">
        <v>1</v>
      </c>
      <c r="J19" t="b">
        <v>1</v>
      </c>
      <c r="K19">
        <v>19</v>
      </c>
      <c r="L19">
        <v>64</v>
      </c>
      <c r="N19">
        <v>97</v>
      </c>
      <c r="O19">
        <v>3</v>
      </c>
      <c r="P19" t="s">
        <v>84</v>
      </c>
      <c r="Q19" t="s">
        <v>87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0</v>
      </c>
      <c r="AW19">
        <v>2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 t="b">
        <v>0</v>
      </c>
      <c r="BQ19" t="s">
        <v>88</v>
      </c>
      <c r="BR19" t="b">
        <v>0</v>
      </c>
      <c r="BS19" t="s">
        <v>89</v>
      </c>
      <c r="BT19" t="s">
        <v>90</v>
      </c>
      <c r="BU19" t="s">
        <v>87</v>
      </c>
      <c r="BV19" t="s">
        <v>91</v>
      </c>
      <c r="BW19">
        <v>1</v>
      </c>
      <c r="BX19">
        <v>1</v>
      </c>
      <c r="CD19" t="s">
        <v>92</v>
      </c>
      <c r="CE19">
        <f t="shared" si="4"/>
        <v>12</v>
      </c>
      <c r="CF19" t="str">
        <f t="shared" si="5"/>
        <v>False</v>
      </c>
    </row>
    <row r="20" spans="1:84" x14ac:dyDescent="0.3">
      <c r="A20" t="s">
        <v>82</v>
      </c>
      <c r="C20">
        <v>1</v>
      </c>
      <c r="D20" t="s">
        <v>93</v>
      </c>
      <c r="E20" t="s">
        <v>94</v>
      </c>
      <c r="F20">
        <v>50672</v>
      </c>
      <c r="G20" t="s">
        <v>95</v>
      </c>
      <c r="H20" t="s">
        <v>86</v>
      </c>
      <c r="I20" t="b">
        <v>1</v>
      </c>
      <c r="J20" t="b">
        <v>1</v>
      </c>
      <c r="K20">
        <v>19</v>
      </c>
      <c r="L20">
        <v>64</v>
      </c>
      <c r="N20">
        <v>97</v>
      </c>
      <c r="O20">
        <v>3</v>
      </c>
      <c r="P20" t="s">
        <v>84</v>
      </c>
      <c r="Q20" t="s">
        <v>87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0</v>
      </c>
      <c r="AW20">
        <v>2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 t="b">
        <v>1</v>
      </c>
      <c r="BQ20" t="s">
        <v>88</v>
      </c>
      <c r="BR20" t="b">
        <v>0</v>
      </c>
      <c r="BS20" t="s">
        <v>89</v>
      </c>
      <c r="BT20" t="s">
        <v>90</v>
      </c>
      <c r="BU20" t="s">
        <v>87</v>
      </c>
      <c r="BV20" t="s">
        <v>91</v>
      </c>
      <c r="BW20">
        <v>1</v>
      </c>
      <c r="BX20">
        <v>1</v>
      </c>
      <c r="CD20" t="s">
        <v>92</v>
      </c>
      <c r="CE20">
        <f t="shared" si="4"/>
        <v>12</v>
      </c>
      <c r="CF20" t="str">
        <f t="shared" si="5"/>
        <v>False</v>
      </c>
    </row>
    <row r="21" spans="1:84" x14ac:dyDescent="0.3">
      <c r="A21" t="s">
        <v>82</v>
      </c>
      <c r="C21">
        <v>1</v>
      </c>
      <c r="D21" t="s">
        <v>96</v>
      </c>
      <c r="E21" t="s">
        <v>94</v>
      </c>
      <c r="F21">
        <v>50672</v>
      </c>
      <c r="G21" t="s">
        <v>95</v>
      </c>
      <c r="H21" t="s">
        <v>86</v>
      </c>
      <c r="I21" t="b">
        <v>1</v>
      </c>
      <c r="J21" t="b">
        <v>1</v>
      </c>
      <c r="K21">
        <v>19</v>
      </c>
      <c r="L21">
        <v>64</v>
      </c>
      <c r="N21">
        <v>97</v>
      </c>
      <c r="O21">
        <v>3</v>
      </c>
      <c r="P21" t="s">
        <v>84</v>
      </c>
      <c r="Q21" t="s">
        <v>87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0</v>
      </c>
      <c r="AW21">
        <v>2</v>
      </c>
      <c r="AX21">
        <v>0</v>
      </c>
      <c r="AY21">
        <v>0</v>
      </c>
      <c r="AZ21">
        <v>3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 t="b">
        <v>1</v>
      </c>
      <c r="BQ21" t="s">
        <v>88</v>
      </c>
      <c r="BR21" t="b">
        <v>0</v>
      </c>
      <c r="BS21" t="s">
        <v>89</v>
      </c>
      <c r="BT21" t="s">
        <v>90</v>
      </c>
      <c r="BU21" t="s">
        <v>87</v>
      </c>
      <c r="BV21" t="s">
        <v>91</v>
      </c>
      <c r="BW21">
        <v>1</v>
      </c>
      <c r="BX21">
        <v>1</v>
      </c>
      <c r="CD21" t="s">
        <v>92</v>
      </c>
      <c r="CE21">
        <f t="shared" si="4"/>
        <v>15</v>
      </c>
      <c r="CF21" t="str">
        <f t="shared" si="5"/>
        <v>False</v>
      </c>
    </row>
    <row r="22" spans="1:84" x14ac:dyDescent="0.3">
      <c r="A22" t="s">
        <v>82</v>
      </c>
      <c r="C22">
        <v>1</v>
      </c>
      <c r="D22" t="s">
        <v>97</v>
      </c>
      <c r="E22" t="s">
        <v>84</v>
      </c>
      <c r="F22">
        <v>50672</v>
      </c>
      <c r="G22" t="s">
        <v>98</v>
      </c>
      <c r="H22" t="s">
        <v>86</v>
      </c>
      <c r="I22" t="b">
        <v>1</v>
      </c>
      <c r="J22" t="b">
        <v>1</v>
      </c>
      <c r="K22">
        <v>19</v>
      </c>
      <c r="L22">
        <v>64</v>
      </c>
      <c r="N22">
        <v>97</v>
      </c>
      <c r="O22">
        <v>3</v>
      </c>
      <c r="P22" t="s">
        <v>84</v>
      </c>
      <c r="Q22" t="s">
        <v>87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0</v>
      </c>
      <c r="AW22">
        <v>2</v>
      </c>
      <c r="AX22">
        <v>0</v>
      </c>
      <c r="AY22">
        <v>0</v>
      </c>
      <c r="AZ22">
        <v>6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 t="b">
        <v>1</v>
      </c>
      <c r="BQ22" t="s">
        <v>88</v>
      </c>
      <c r="BR22" t="b">
        <v>0</v>
      </c>
      <c r="BS22" t="s">
        <v>89</v>
      </c>
      <c r="BT22" t="s">
        <v>90</v>
      </c>
      <c r="BU22" t="s">
        <v>87</v>
      </c>
      <c r="BV22" t="s">
        <v>91</v>
      </c>
      <c r="BW22">
        <v>1</v>
      </c>
      <c r="BX22">
        <v>1</v>
      </c>
      <c r="CD22" t="s">
        <v>92</v>
      </c>
      <c r="CE22">
        <v>65</v>
      </c>
      <c r="CF22" t="str">
        <f t="shared" si="5"/>
        <v>True</v>
      </c>
    </row>
    <row r="23" spans="1:84" x14ac:dyDescent="0.3">
      <c r="A23" t="s">
        <v>82</v>
      </c>
      <c r="C23">
        <v>1</v>
      </c>
      <c r="D23" t="s">
        <v>96</v>
      </c>
      <c r="E23" t="s">
        <v>94</v>
      </c>
      <c r="F23">
        <v>50672</v>
      </c>
      <c r="G23" t="s">
        <v>95</v>
      </c>
      <c r="H23" t="s">
        <v>86</v>
      </c>
      <c r="I23" t="b">
        <v>1</v>
      </c>
      <c r="J23" t="b">
        <v>1</v>
      </c>
      <c r="K23">
        <v>19</v>
      </c>
      <c r="L23">
        <v>64</v>
      </c>
      <c r="N23">
        <v>97</v>
      </c>
      <c r="O23">
        <v>3</v>
      </c>
      <c r="P23" t="s">
        <v>84</v>
      </c>
      <c r="Q23" t="s">
        <v>87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0</v>
      </c>
      <c r="AW23">
        <v>2</v>
      </c>
      <c r="AX23">
        <v>0</v>
      </c>
      <c r="AY23">
        <v>0</v>
      </c>
      <c r="AZ23">
        <v>3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 t="b">
        <v>1</v>
      </c>
      <c r="BQ23" t="s">
        <v>88</v>
      </c>
      <c r="BR23" t="b">
        <v>0</v>
      </c>
      <c r="BS23" t="s">
        <v>89</v>
      </c>
      <c r="BT23" t="s">
        <v>90</v>
      </c>
      <c r="BU23" t="s">
        <v>87</v>
      </c>
      <c r="BV23" t="s">
        <v>91</v>
      </c>
      <c r="BW23">
        <v>1</v>
      </c>
      <c r="BX23">
        <v>1</v>
      </c>
      <c r="CD23" t="s">
        <v>92</v>
      </c>
      <c r="CE23">
        <v>66</v>
      </c>
      <c r="CF23" t="str">
        <f t="shared" ref="CF23:CF30" si="6">IF(CE23&gt;50,"True","False")</f>
        <v>True</v>
      </c>
    </row>
    <row r="24" spans="1:84" x14ac:dyDescent="0.3">
      <c r="A24" t="s">
        <v>82</v>
      </c>
      <c r="C24">
        <v>1</v>
      </c>
      <c r="D24" t="s">
        <v>97</v>
      </c>
      <c r="E24" t="s">
        <v>84</v>
      </c>
      <c r="F24">
        <v>50672</v>
      </c>
      <c r="G24" t="s">
        <v>98</v>
      </c>
      <c r="H24" t="s">
        <v>86</v>
      </c>
      <c r="I24" t="b">
        <v>1</v>
      </c>
      <c r="J24" t="b">
        <v>1</v>
      </c>
      <c r="K24">
        <v>19</v>
      </c>
      <c r="L24">
        <v>64</v>
      </c>
      <c r="N24">
        <v>97</v>
      </c>
      <c r="O24">
        <v>3</v>
      </c>
      <c r="P24" t="s">
        <v>84</v>
      </c>
      <c r="Q24" t="s">
        <v>87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0</v>
      </c>
      <c r="AW24">
        <v>2</v>
      </c>
      <c r="AX24">
        <v>0</v>
      </c>
      <c r="AY24">
        <v>0</v>
      </c>
      <c r="AZ24">
        <v>6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 t="b">
        <v>1</v>
      </c>
      <c r="BQ24" t="s">
        <v>88</v>
      </c>
      <c r="BR24" t="b">
        <v>0</v>
      </c>
      <c r="BS24" t="s">
        <v>89</v>
      </c>
      <c r="BT24" t="s">
        <v>90</v>
      </c>
      <c r="BU24" t="s">
        <v>87</v>
      </c>
      <c r="BV24" t="s">
        <v>91</v>
      </c>
      <c r="BW24">
        <v>1</v>
      </c>
      <c r="BX24">
        <v>1</v>
      </c>
      <c r="CD24" t="s">
        <v>92</v>
      </c>
      <c r="CE24">
        <v>67</v>
      </c>
      <c r="CF24" t="str">
        <f t="shared" si="6"/>
        <v>True</v>
      </c>
    </row>
    <row r="25" spans="1:84" x14ac:dyDescent="0.3">
      <c r="A25" t="s">
        <v>82</v>
      </c>
      <c r="C25">
        <v>1</v>
      </c>
      <c r="D25" t="s">
        <v>97</v>
      </c>
      <c r="E25" t="s">
        <v>84</v>
      </c>
      <c r="F25">
        <v>50672</v>
      </c>
      <c r="G25" t="s">
        <v>98</v>
      </c>
      <c r="H25" t="s">
        <v>86</v>
      </c>
      <c r="I25" t="b">
        <v>1</v>
      </c>
      <c r="J25" t="b">
        <v>1</v>
      </c>
      <c r="K25">
        <v>19</v>
      </c>
      <c r="L25">
        <v>64</v>
      </c>
      <c r="N25">
        <v>97</v>
      </c>
      <c r="O25">
        <v>3</v>
      </c>
      <c r="P25" t="s">
        <v>84</v>
      </c>
      <c r="Q25" t="s">
        <v>87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0</v>
      </c>
      <c r="AW25">
        <v>2</v>
      </c>
      <c r="AX25">
        <v>0</v>
      </c>
      <c r="AY25">
        <v>0</v>
      </c>
      <c r="AZ25">
        <v>6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2</v>
      </c>
      <c r="BP25" t="b">
        <v>1</v>
      </c>
      <c r="BQ25" t="s">
        <v>88</v>
      </c>
      <c r="BR25" t="b">
        <v>0</v>
      </c>
      <c r="BS25" t="s">
        <v>89</v>
      </c>
      <c r="BT25" t="s">
        <v>90</v>
      </c>
      <c r="BU25" t="s">
        <v>87</v>
      </c>
      <c r="BV25" t="s">
        <v>91</v>
      </c>
      <c r="BW25">
        <v>1</v>
      </c>
      <c r="BX25">
        <v>1</v>
      </c>
      <c r="CD25" t="s">
        <v>92</v>
      </c>
      <c r="CE25">
        <v>68</v>
      </c>
      <c r="CF25" t="str">
        <f t="shared" si="6"/>
        <v>True</v>
      </c>
    </row>
    <row r="26" spans="1:84" x14ac:dyDescent="0.3">
      <c r="A26" t="s">
        <v>82</v>
      </c>
      <c r="C26">
        <v>1</v>
      </c>
      <c r="D26" t="s">
        <v>83</v>
      </c>
      <c r="E26" t="s">
        <v>84</v>
      </c>
      <c r="F26">
        <v>50672</v>
      </c>
      <c r="G26" t="s">
        <v>85</v>
      </c>
      <c r="H26" t="s">
        <v>86</v>
      </c>
      <c r="I26" t="b">
        <v>1</v>
      </c>
      <c r="J26" t="b">
        <v>1</v>
      </c>
      <c r="K26">
        <v>19</v>
      </c>
      <c r="L26">
        <v>64</v>
      </c>
      <c r="N26">
        <v>97</v>
      </c>
      <c r="O26">
        <v>3</v>
      </c>
      <c r="P26" t="s">
        <v>84</v>
      </c>
      <c r="Q26" t="s">
        <v>87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0</v>
      </c>
      <c r="AW26">
        <v>2</v>
      </c>
      <c r="AX26">
        <v>0</v>
      </c>
      <c r="AY26">
        <v>0</v>
      </c>
      <c r="AZ26">
        <v>4</v>
      </c>
      <c r="BA26">
        <v>0</v>
      </c>
      <c r="BB26">
        <v>0</v>
      </c>
      <c r="BC26">
        <v>6</v>
      </c>
      <c r="BD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3</v>
      </c>
      <c r="BP26" t="b">
        <v>0</v>
      </c>
      <c r="BQ26" t="s">
        <v>88</v>
      </c>
      <c r="BR26" t="b">
        <v>0</v>
      </c>
      <c r="BS26" t="s">
        <v>89</v>
      </c>
      <c r="BT26" t="s">
        <v>90</v>
      </c>
      <c r="BU26" t="s">
        <v>87</v>
      </c>
      <c r="BV26" t="s">
        <v>91</v>
      </c>
      <c r="BW26">
        <v>1</v>
      </c>
      <c r="BX26">
        <v>1</v>
      </c>
      <c r="CD26" t="s">
        <v>92</v>
      </c>
      <c r="CE26">
        <v>69</v>
      </c>
      <c r="CF26" t="str">
        <f t="shared" si="6"/>
        <v>True</v>
      </c>
    </row>
    <row r="27" spans="1:84" x14ac:dyDescent="0.3">
      <c r="A27" t="s">
        <v>82</v>
      </c>
      <c r="C27">
        <v>1</v>
      </c>
      <c r="D27" t="s">
        <v>93</v>
      </c>
      <c r="E27" t="s">
        <v>84</v>
      </c>
      <c r="F27">
        <v>50672</v>
      </c>
      <c r="G27" t="s">
        <v>85</v>
      </c>
      <c r="H27" t="s">
        <v>86</v>
      </c>
      <c r="I27" t="b">
        <v>1</v>
      </c>
      <c r="J27" t="b">
        <v>1</v>
      </c>
      <c r="K27">
        <v>19</v>
      </c>
      <c r="L27">
        <v>64</v>
      </c>
      <c r="N27">
        <v>97</v>
      </c>
      <c r="O27">
        <v>3</v>
      </c>
      <c r="P27" t="s">
        <v>84</v>
      </c>
      <c r="Q27" t="s">
        <v>87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0</v>
      </c>
      <c r="AW27">
        <v>2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t="b">
        <v>0</v>
      </c>
      <c r="BQ27" t="s">
        <v>88</v>
      </c>
      <c r="BR27" t="b">
        <v>0</v>
      </c>
      <c r="BS27" t="s">
        <v>89</v>
      </c>
      <c r="BT27" t="s">
        <v>90</v>
      </c>
      <c r="BU27" t="s">
        <v>87</v>
      </c>
      <c r="BV27" t="s">
        <v>91</v>
      </c>
      <c r="BW27">
        <v>1</v>
      </c>
      <c r="BX27">
        <v>1</v>
      </c>
      <c r="CD27" t="s">
        <v>92</v>
      </c>
      <c r="CE27">
        <v>70</v>
      </c>
      <c r="CF27" t="str">
        <f t="shared" si="6"/>
        <v>True</v>
      </c>
    </row>
    <row r="28" spans="1:84" x14ac:dyDescent="0.3">
      <c r="A28" t="s">
        <v>82</v>
      </c>
      <c r="C28">
        <v>1</v>
      </c>
      <c r="D28" t="s">
        <v>93</v>
      </c>
      <c r="E28" t="s">
        <v>94</v>
      </c>
      <c r="F28">
        <v>50672</v>
      </c>
      <c r="G28" t="s">
        <v>95</v>
      </c>
      <c r="H28" t="s">
        <v>86</v>
      </c>
      <c r="I28" t="b">
        <v>1</v>
      </c>
      <c r="J28" t="b">
        <v>1</v>
      </c>
      <c r="K28">
        <v>19</v>
      </c>
      <c r="L28">
        <v>64</v>
      </c>
      <c r="N28">
        <v>97</v>
      </c>
      <c r="O28">
        <v>3</v>
      </c>
      <c r="P28" t="s">
        <v>84</v>
      </c>
      <c r="Q28" t="s">
        <v>87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0</v>
      </c>
      <c r="AW28">
        <v>2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 t="b">
        <v>1</v>
      </c>
      <c r="BQ28" t="s">
        <v>88</v>
      </c>
      <c r="BR28" t="b">
        <v>0</v>
      </c>
      <c r="BS28" t="s">
        <v>89</v>
      </c>
      <c r="BT28" t="s">
        <v>90</v>
      </c>
      <c r="BU28" t="s">
        <v>87</v>
      </c>
      <c r="BV28" t="s">
        <v>91</v>
      </c>
      <c r="BW28">
        <v>1</v>
      </c>
      <c r="BX28">
        <v>1</v>
      </c>
      <c r="CD28" t="s">
        <v>92</v>
      </c>
      <c r="CE28">
        <v>71</v>
      </c>
      <c r="CF28" t="str">
        <f t="shared" si="6"/>
        <v>True</v>
      </c>
    </row>
    <row r="29" spans="1:84" x14ac:dyDescent="0.3">
      <c r="A29" t="s">
        <v>82</v>
      </c>
      <c r="C29">
        <v>1</v>
      </c>
      <c r="D29" t="s">
        <v>96</v>
      </c>
      <c r="E29" t="s">
        <v>94</v>
      </c>
      <c r="F29">
        <v>50672</v>
      </c>
      <c r="G29" t="s">
        <v>95</v>
      </c>
      <c r="H29" t="s">
        <v>86</v>
      </c>
      <c r="I29" t="b">
        <v>1</v>
      </c>
      <c r="J29" t="b">
        <v>1</v>
      </c>
      <c r="K29">
        <v>19</v>
      </c>
      <c r="L29">
        <v>64</v>
      </c>
      <c r="N29">
        <v>97</v>
      </c>
      <c r="O29">
        <v>3</v>
      </c>
      <c r="P29" t="s">
        <v>84</v>
      </c>
      <c r="Q29" t="s">
        <v>87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0</v>
      </c>
      <c r="AW29">
        <v>2</v>
      </c>
      <c r="AX29">
        <v>0</v>
      </c>
      <c r="AY29">
        <v>0</v>
      </c>
      <c r="AZ29">
        <v>3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 t="b">
        <v>1</v>
      </c>
      <c r="BQ29" t="s">
        <v>88</v>
      </c>
      <c r="BR29" t="b">
        <v>0</v>
      </c>
      <c r="BS29" t="s">
        <v>89</v>
      </c>
      <c r="BT29" t="s">
        <v>90</v>
      </c>
      <c r="BU29" t="s">
        <v>87</v>
      </c>
      <c r="BV29" t="s">
        <v>91</v>
      </c>
      <c r="BW29">
        <v>1</v>
      </c>
      <c r="BX29">
        <v>1</v>
      </c>
      <c r="CD29" t="s">
        <v>92</v>
      </c>
      <c r="CE29">
        <v>72</v>
      </c>
      <c r="CF29" t="str">
        <f t="shared" si="6"/>
        <v>True</v>
      </c>
    </row>
    <row r="30" spans="1:84" x14ac:dyDescent="0.3">
      <c r="A30" t="s">
        <v>82</v>
      </c>
      <c r="C30">
        <v>1</v>
      </c>
      <c r="D30" t="s">
        <v>97</v>
      </c>
      <c r="E30" t="s">
        <v>84</v>
      </c>
      <c r="F30">
        <v>50672</v>
      </c>
      <c r="G30" t="s">
        <v>98</v>
      </c>
      <c r="H30" t="s">
        <v>86</v>
      </c>
      <c r="I30" t="b">
        <v>1</v>
      </c>
      <c r="J30" t="b">
        <v>1</v>
      </c>
      <c r="K30">
        <v>19</v>
      </c>
      <c r="L30">
        <v>64</v>
      </c>
      <c r="N30">
        <v>97</v>
      </c>
      <c r="O30">
        <v>3</v>
      </c>
      <c r="P30" t="s">
        <v>84</v>
      </c>
      <c r="Q30" t="s">
        <v>87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0</v>
      </c>
      <c r="AW30">
        <v>2</v>
      </c>
      <c r="AX30">
        <v>0</v>
      </c>
      <c r="AY30">
        <v>0</v>
      </c>
      <c r="AZ30">
        <v>6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 t="b">
        <v>1</v>
      </c>
      <c r="BQ30" t="s">
        <v>88</v>
      </c>
      <c r="BR30" t="b">
        <v>0</v>
      </c>
      <c r="BS30" t="s">
        <v>89</v>
      </c>
      <c r="BT30" t="s">
        <v>90</v>
      </c>
      <c r="BU30" t="s">
        <v>87</v>
      </c>
      <c r="BV30" t="s">
        <v>91</v>
      </c>
      <c r="BW30">
        <v>1</v>
      </c>
      <c r="BX30">
        <v>1</v>
      </c>
      <c r="CD30" t="s">
        <v>92</v>
      </c>
      <c r="CE30">
        <v>73</v>
      </c>
      <c r="CF30" t="str">
        <f t="shared" si="6"/>
        <v>True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672C-0E65-4559-8A39-0E5F17844906}">
  <dimension ref="A3:C42"/>
  <sheetViews>
    <sheetView workbookViewId="0">
      <selection activeCell="B11" sqref="B11"/>
    </sheetView>
  </sheetViews>
  <sheetFormatPr defaultRowHeight="14.4" x14ac:dyDescent="0.3"/>
  <cols>
    <col min="1" max="1" width="12.5546875" bestFit="1" customWidth="1"/>
    <col min="2" max="2" width="16.21875" bestFit="1" customWidth="1"/>
  </cols>
  <sheetData>
    <row r="3" spans="1:2" x14ac:dyDescent="0.3">
      <c r="A3" s="11" t="s">
        <v>101</v>
      </c>
      <c r="B3" t="s">
        <v>106</v>
      </c>
    </row>
    <row r="4" spans="1:2" x14ac:dyDescent="0.3">
      <c r="A4" s="10" t="s">
        <v>102</v>
      </c>
      <c r="B4" s="12">
        <v>10</v>
      </c>
    </row>
    <row r="5" spans="1:2" x14ac:dyDescent="0.3">
      <c r="A5" s="10" t="s">
        <v>103</v>
      </c>
      <c r="B5" s="12">
        <v>11</v>
      </c>
    </row>
    <row r="6" spans="1:2" x14ac:dyDescent="0.3">
      <c r="A6" s="10" t="s">
        <v>104</v>
      </c>
      <c r="B6" s="12"/>
    </row>
    <row r="7" spans="1:2" x14ac:dyDescent="0.3">
      <c r="A7" s="10" t="s">
        <v>105</v>
      </c>
      <c r="B7" s="12">
        <v>21</v>
      </c>
    </row>
    <row r="18" spans="1:3" x14ac:dyDescent="0.3">
      <c r="C18" s="11"/>
    </row>
    <row r="22" spans="1:3" x14ac:dyDescent="0.3">
      <c r="A22" s="11" t="s">
        <v>101</v>
      </c>
      <c r="B22" t="s">
        <v>107</v>
      </c>
    </row>
    <row r="23" spans="1:3" x14ac:dyDescent="0.3">
      <c r="A23" s="10" t="s">
        <v>104</v>
      </c>
      <c r="B23" s="12"/>
    </row>
    <row r="24" spans="1:3" x14ac:dyDescent="0.3">
      <c r="A24" s="10" t="s">
        <v>108</v>
      </c>
      <c r="B24" s="12">
        <v>17</v>
      </c>
    </row>
    <row r="25" spans="1:3" x14ac:dyDescent="0.3">
      <c r="A25" s="10" t="s">
        <v>109</v>
      </c>
      <c r="B25" s="12">
        <v>4</v>
      </c>
    </row>
    <row r="26" spans="1:3" x14ac:dyDescent="0.3">
      <c r="A26" s="10" t="s">
        <v>105</v>
      </c>
      <c r="B26" s="12">
        <v>21</v>
      </c>
    </row>
    <row r="41" spans="1:1" x14ac:dyDescent="0.3">
      <c r="A41" t="s">
        <v>106</v>
      </c>
    </row>
    <row r="42" spans="1:1" x14ac:dyDescent="0.3">
      <c r="A42" s="12">
        <v>21</v>
      </c>
    </row>
  </sheetData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SCR form Master database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Sharnene</dc:creator>
  <cp:lastModifiedBy>Tony Stella</cp:lastModifiedBy>
  <dcterms:created xsi:type="dcterms:W3CDTF">2017-09-18T02:52:33Z</dcterms:created>
  <dcterms:modified xsi:type="dcterms:W3CDTF">2017-09-18T05:53:37Z</dcterms:modified>
</cp:coreProperties>
</file>