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39948E1A-D8C5-4043-B9B9-65EC093E0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 sheet" sheetId="3" r:id="rId1"/>
    <sheet name="Length Calculation" sheetId="1" r:id="rId2"/>
    <sheet name="Auckland Schematic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<sst xmlns="http://schemas.openxmlformats.org/spreadsheetml/2006/main" count="79" uniqueCount="48">
  <si>
    <t>OIA - 11888 Length of Auckland Northern Busway</t>
  </si>
  <si>
    <t>Report Date:</t>
  </si>
  <si>
    <t>Data extract date:</t>
  </si>
  <si>
    <t>Requester:</t>
  </si>
  <si>
    <t>Request:</t>
  </si>
  <si>
    <t>Total length of existing busway in the Auckland Region (defined as bus lanes physically separated from any general roadway, i.e., some sections of the Northern Busway).</t>
  </si>
  <si>
    <t>Source database:</t>
  </si>
  <si>
    <t>RAMM</t>
  </si>
  <si>
    <t>Report produced by:</t>
  </si>
  <si>
    <t>Alastair Foster</t>
  </si>
  <si>
    <t>Peer reviewed by:</t>
  </si>
  <si>
    <t>Ernest Zheng</t>
  </si>
  <si>
    <t xml:space="preserve">For further information, please contact </t>
  </si>
  <si>
    <t>StatisticalAnalysis@nzta.govt.nz</t>
  </si>
  <si>
    <t>Carriageway No</t>
  </si>
  <si>
    <t>Road</t>
  </si>
  <si>
    <t>Start</t>
  </si>
  <si>
    <t>End</t>
  </si>
  <si>
    <t>Start Name</t>
  </si>
  <si>
    <t>End Name</t>
  </si>
  <si>
    <t>Length (metres)</t>
  </si>
  <si>
    <t>01N-0414/00.29</t>
  </si>
  <si>
    <t>CONSTELLATION DRIVE STH SEAL JOIN</t>
  </si>
  <si>
    <t>SEAL JOIN NEW CONSTRUCTION</t>
  </si>
  <si>
    <t>SUNNYNOOK STATION NTH SEAL JOIN</t>
  </si>
  <si>
    <t>SUNNYNOOK STATION STH SEAL JOIN</t>
  </si>
  <si>
    <t>TRISTRAM VIADUCT NTH ABUTMENT</t>
  </si>
  <si>
    <t>TRISTRAM VIADUCT STH ABUTMENT</t>
  </si>
  <si>
    <t>WAIRAU BRIDGE NTH ABUTMENT</t>
  </si>
  <si>
    <t>SMALES FARM STATION NTH SEAL JOIN</t>
  </si>
  <si>
    <t>SMALES FARM STATION STH SEAL JOIN</t>
  </si>
  <si>
    <t>WIDTH CHANGE</t>
  </si>
  <si>
    <t>AKORANGA STATION NTH SEAL JOIN</t>
  </si>
  <si>
    <t>AKORANGA STATION STH SEAL JOIN</t>
  </si>
  <si>
    <t>01N-0414-R5</t>
  </si>
  <si>
    <t>START OF BUS RAMP</t>
  </si>
  <si>
    <t>CONSTELLATION STATION NTH SEAL JOIN</t>
  </si>
  <si>
    <t>START ISLAND NOSE</t>
  </si>
  <si>
    <t>01N-0420-R6</t>
  </si>
  <si>
    <t>ISLAND NOSE - OLD RAMP</t>
  </si>
  <si>
    <t>SEAL JOIN LP A/A 2</t>
  </si>
  <si>
    <t>START OF 01N-0422-R1</t>
  </si>
  <si>
    <t>01N-0422-R1</t>
  </si>
  <si>
    <t>START OF ISLAND NOSE</t>
  </si>
  <si>
    <t>ONEWA SOUTHBOUND BUSWAY BRIDGE NTH ABUT</t>
  </si>
  <si>
    <t>ONEWA SOUTHBOUND BUSWAY BRIDGE STH ABUT</t>
  </si>
  <si>
    <t>END OF ISLAND NOSE</t>
  </si>
  <si>
    <t>Total Length of Northern Busway (metres)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</si>
</sst>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name val="Calibri"/>
    </font>
    <font>
      <b/>
      <sz val="11"/>
      <name val="Calibri"/>
      <family val="2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11"/>
      <name val="Calibri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u/>
      <sz val="10"/>
      <color theme="10"/>
      <name val="Arial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1" applyFont="1"/>
    <xf numFmtId="164" fontId="0" fillId="0" borderId="0" xfId="2" applyNumberFormat="1" applyFont="1"/>
    <xf numFmtId="164" fontId="1" fillId="0" borderId="1" xfId="2" applyNumberFormat="1" applyFont="1" applyBorder="1"/>
    <xf numFmtId="0" fontId="5" fillId="0" borderId="0" xfId="3" applyFont="1"/>
    <xf numFmtId="0" fontId="7" fillId="0" borderId="0" xfId="4" applyFont="1"/>
    <xf numFmtId="0" fontId="8" fillId="0" borderId="0" xfId="3" applyFont="1"/>
    <xf numFmtId="0" fontId="9" fillId="0" borderId="0" xfId="3" applyFont="1"/>
    <xf numFmtId="14" fontId="0" fillId="0" borderId="0" xfId="3" applyNumberFormat="1" applyFont="1"/>
    <xf numFmtId="0" fontId="6" fillId="0" borderId="0" xfId="3" applyFont="1"/>
    <xf numFmtId="0" fontId="0" fillId="0" borderId="0" xfId="3" applyFont="1"/>
    <xf numFmtId="0" fontId="9" fillId="0" borderId="0" xfId="3" applyFont="1" applyAlignment="1">
      <alignment vertical="top"/>
    </xf>
    <xf numFmtId="0" fontId="13" fillId="0" borderId="0" xfId="6" applyFont="1"/>
    <xf numFmtId="0" fontId="14" fillId="0" borderId="0" xfId="3" applyFont="1" applyAlignment="1">
      <alignment horizontal="left" vertical="center" wrapText="1"/>
    </xf>
    <xf numFmtId="0" fontId="11" fillId="0" borderId="0" xfId="4" applyFont="1" applyAlignment="1">
      <alignment horizontal="left" vertical="center" wrapText="1"/>
    </xf>
    <xf numFmtId="0" fontId="11" fillId="0" borderId="0" xfId="5" applyFont="1" applyAlignment="1">
      <alignment horizontal="left"/>
    </xf>
  </cellXfs>
  <cellStyles count="7">
    <cellStyle name="Comma" xfId="2" builtinId="3"/>
    <cellStyle name="Hyperlink 2" xfId="6" xr:uid="{B9437529-D585-410B-BFCE-BD089A7DB033}"/>
    <cellStyle name="Normal" xfId="0" builtinId="0"/>
    <cellStyle name="Normal 2" xfId="1" xr:uid="{184B0270-7DAF-42DA-9DAE-0F0FF15A22D0}"/>
    <cellStyle name="Normal 2 2" xfId="5" xr:uid="{B7B4E42C-8B1E-41ED-ADC4-B5C5ABF3A670}"/>
    <cellStyle name="Normal 3" xfId="3" xr:uid="{5753B468-A257-417E-BA11-36A408E03422}"/>
    <cellStyle name="Normal 4" xfId="4" xr:uid="{531E3D63-BE94-491E-A5BA-1B22F35469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m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190498</xdr:rowOff>
    </xdr:from>
    <xdr:to>
      <xdr:col>16</xdr:col>
      <xdr:colOff>95250</xdr:colOff>
      <xdr:row>26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ACB71F-5492-42C9-BF5E-AD547DBA6214}"/>
            </a:ext>
          </a:extLst>
        </xdr:cNvPr>
        <xdr:cNvSpPr txBox="1"/>
      </xdr:nvSpPr>
      <xdr:spPr>
        <a:xfrm>
          <a:off x="624840" y="3550918"/>
          <a:ext cx="10549890" cy="2600327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length presented represents the sum of all carriageways making up the northern busway attached to state highway 1 between Constellation Drive and Onewa Road.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Road sections suffixed with -Rx are represented as ramps in RAMM. These have all been included in the final length calculation.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3" name="Picture 2" descr="Waka Kotahi logo">
          <a:extLst>
            <a:ext uri="{FF2B5EF4-FFF2-40B4-BE49-F238E27FC236}">
              <a16:creationId xmlns:a16="http://schemas.microsoft.com/office/drawing/2014/main" id="{21F9FE8E-467F-4F9A-B75B-BDE82221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8752" cy="641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145446</xdr:colOff>
      <xdr:row>36</xdr:row>
      <xdr:rowOff>8198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E7D859-58C0-4F53-B3FD-38E90B88B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689246" cy="6675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F216-0C5A-41FE-A984-8A9A8219F029}">
  <dimension ref="B1:P30"/>
  <sheetViews>
    <sheetView showGridLines="0" tabSelected="1" zoomScaleNormal="100" workbookViewId="0">
      <selection activeCell="F12" sqref="F12"/>
    </sheetView>
  </sheetViews>
  <sheetFormatPr defaultColWidth="9.140625" defaultRowHeight="15"/>
  <cols>
    <col min="1" max="1" width="9.140625" style="5"/>
    <col min="2" max="2" width="22.140625" style="5" customWidth="1"/>
    <col min="3" max="3" width="11.85546875" style="5" customWidth="1"/>
    <col min="4" max="16384" width="9.140625" style="5"/>
  </cols>
  <sheetData>
    <row r="1" spans="2:16" ht="50.25" customHeight="1">
      <c r="E1" s="6"/>
    </row>
    <row r="3" spans="2:16" ht="25.5">
      <c r="B3" s="7" t="s">
        <v>0</v>
      </c>
    </row>
    <row r="5" spans="2:16" s="10" customFormat="1">
      <c r="B5" s="8" t="s">
        <v>1</v>
      </c>
      <c r="C5" s="9">
        <v>44944</v>
      </c>
    </row>
    <row r="6" spans="2:16" s="10" customFormat="1">
      <c r="B6" s="8" t="s">
        <v>2</v>
      </c>
      <c r="C6" s="9">
        <v>44944</v>
      </c>
    </row>
    <row r="7" spans="2:16" s="10" customFormat="1">
      <c r="B7" s="8" t="s">
        <v>3</v>
      </c>
      <c r="C7" s="11"/>
    </row>
    <row r="8" spans="2:16" s="10" customFormat="1" ht="30" customHeight="1">
      <c r="B8" s="12" t="s">
        <v>4</v>
      </c>
      <c r="C8" s="14" t="s">
        <v>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s="10" customFormat="1" ht="12.75">
      <c r="B9" s="8" t="s">
        <v>6</v>
      </c>
      <c r="C9" s="10" t="s">
        <v>7</v>
      </c>
    </row>
    <row r="10" spans="2:16" s="10" customFormat="1" ht="12.75">
      <c r="B10" s="8" t="s">
        <v>8</v>
      </c>
      <c r="C10" s="10" t="s">
        <v>9</v>
      </c>
    </row>
    <row r="11" spans="2:16" s="10" customFormat="1">
      <c r="B11" s="8" t="s">
        <v>10</v>
      </c>
      <c r="C11" s="11" t="s">
        <v>11</v>
      </c>
    </row>
    <row r="12" spans="2:16">
      <c r="B12" s="10"/>
      <c r="C12" s="10"/>
    </row>
    <row r="30" spans="2:4">
      <c r="B30" s="16" t="s">
        <v>12</v>
      </c>
      <c r="C30" s="16"/>
      <c r="D30" s="13" t="s">
        <v>13</v>
      </c>
    </row>
  </sheetData>
  <mergeCells count="2">
    <mergeCell ref="C8:P8"/>
    <mergeCell ref="B30:C30"/>
  </mergeCells>
  <hyperlinks>
    <hyperlink ref="D30" r:id="rId1" xr:uid="{5AC9C9A9-2126-45D4-BBE2-1821522EFACC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workbookViewId="0">
      <selection activeCell="B16" sqref="B16"/>
    </sheetView>
  </sheetViews>
  <sheetFormatPr defaultRowHeight="15"/>
  <cols>
    <col min="1" max="1" width="14.42578125" bestFit="1" customWidth="1"/>
    <col min="2" max="2" width="15.5703125" bestFit="1" customWidth="1"/>
    <col min="3" max="4" width="5" bestFit="1" customWidth="1"/>
    <col min="5" max="6" width="44.42578125" bestFit="1" customWidth="1"/>
    <col min="7" max="7" width="14.42578125" bestFit="1" customWidth="1"/>
  </cols>
  <sheetData>
    <row r="1" spans="1:7" s="1" customFormat="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</row>
    <row r="2" spans="1:7">
      <c r="A2">
        <v>3749</v>
      </c>
      <c r="B2" t="s">
        <v>21</v>
      </c>
      <c r="C2">
        <v>286</v>
      </c>
      <c r="D2">
        <v>504</v>
      </c>
      <c r="E2" t="s">
        <v>22</v>
      </c>
      <c r="F2" t="s">
        <v>23</v>
      </c>
      <c r="G2" s="3">
        <v>218</v>
      </c>
    </row>
    <row r="3" spans="1:7">
      <c r="A3">
        <v>3760</v>
      </c>
      <c r="B3" t="s">
        <v>21</v>
      </c>
      <c r="C3">
        <v>504</v>
      </c>
      <c r="D3">
        <v>1537</v>
      </c>
      <c r="E3" t="s">
        <v>23</v>
      </c>
      <c r="F3" t="s">
        <v>24</v>
      </c>
      <c r="G3" s="3">
        <v>1033</v>
      </c>
    </row>
    <row r="4" spans="1:7">
      <c r="A4">
        <v>3761</v>
      </c>
      <c r="B4" t="s">
        <v>21</v>
      </c>
      <c r="C4">
        <v>1537</v>
      </c>
      <c r="D4">
        <v>1627</v>
      </c>
      <c r="E4" t="s">
        <v>24</v>
      </c>
      <c r="F4" t="s">
        <v>25</v>
      </c>
      <c r="G4" s="3">
        <v>90</v>
      </c>
    </row>
    <row r="5" spans="1:7">
      <c r="A5">
        <v>3762</v>
      </c>
      <c r="B5" t="s">
        <v>21</v>
      </c>
      <c r="C5">
        <v>1627</v>
      </c>
      <c r="D5">
        <v>2695</v>
      </c>
      <c r="E5" t="s">
        <v>25</v>
      </c>
      <c r="F5" t="s">
        <v>26</v>
      </c>
      <c r="G5" s="3">
        <v>1068</v>
      </c>
    </row>
    <row r="6" spans="1:7">
      <c r="A6">
        <v>3763</v>
      </c>
      <c r="B6" t="s">
        <v>21</v>
      </c>
      <c r="C6">
        <v>2695</v>
      </c>
      <c r="D6">
        <v>3057</v>
      </c>
      <c r="E6" t="s">
        <v>26</v>
      </c>
      <c r="F6" t="s">
        <v>27</v>
      </c>
      <c r="G6" s="3">
        <v>362</v>
      </c>
    </row>
    <row r="7" spans="1:7">
      <c r="A7">
        <v>3764</v>
      </c>
      <c r="B7" t="s">
        <v>21</v>
      </c>
      <c r="C7">
        <v>3057</v>
      </c>
      <c r="D7">
        <v>3816</v>
      </c>
      <c r="E7" t="s">
        <v>27</v>
      </c>
      <c r="F7" t="s">
        <v>28</v>
      </c>
      <c r="G7" s="3">
        <v>759</v>
      </c>
    </row>
    <row r="8" spans="1:7">
      <c r="A8">
        <v>3765</v>
      </c>
      <c r="B8" t="s">
        <v>21</v>
      </c>
      <c r="C8">
        <v>3816</v>
      </c>
      <c r="D8">
        <v>4326</v>
      </c>
      <c r="E8" t="s">
        <v>28</v>
      </c>
      <c r="F8" t="s">
        <v>29</v>
      </c>
      <c r="G8" s="3">
        <v>510</v>
      </c>
    </row>
    <row r="9" spans="1:7">
      <c r="A9">
        <v>3766</v>
      </c>
      <c r="B9" t="s">
        <v>21</v>
      </c>
      <c r="C9">
        <v>4326</v>
      </c>
      <c r="D9">
        <v>4498</v>
      </c>
      <c r="E9" t="s">
        <v>29</v>
      </c>
      <c r="F9" t="s">
        <v>30</v>
      </c>
      <c r="G9" s="3">
        <v>172</v>
      </c>
    </row>
    <row r="10" spans="1:7">
      <c r="A10">
        <v>3767</v>
      </c>
      <c r="B10" t="s">
        <v>21</v>
      </c>
      <c r="C10">
        <v>4498</v>
      </c>
      <c r="D10">
        <v>4649</v>
      </c>
      <c r="E10" t="s">
        <v>30</v>
      </c>
      <c r="F10" t="s">
        <v>31</v>
      </c>
      <c r="G10" s="3">
        <v>151</v>
      </c>
    </row>
    <row r="11" spans="1:7">
      <c r="A11">
        <v>3768</v>
      </c>
      <c r="B11" t="s">
        <v>21</v>
      </c>
      <c r="C11">
        <v>4649</v>
      </c>
      <c r="D11">
        <v>6020</v>
      </c>
      <c r="E11" t="s">
        <v>31</v>
      </c>
      <c r="F11" t="s">
        <v>32</v>
      </c>
      <c r="G11" s="3">
        <v>1371</v>
      </c>
    </row>
    <row r="12" spans="1:7">
      <c r="A12">
        <v>3769</v>
      </c>
      <c r="B12" t="s">
        <v>21</v>
      </c>
      <c r="C12">
        <v>6020</v>
      </c>
      <c r="D12">
        <v>6186</v>
      </c>
      <c r="E12" t="s">
        <v>32</v>
      </c>
      <c r="F12" t="s">
        <v>33</v>
      </c>
      <c r="G12" s="3">
        <v>166</v>
      </c>
    </row>
    <row r="13" spans="1:7">
      <c r="A13">
        <v>3232</v>
      </c>
      <c r="B13" t="s">
        <v>34</v>
      </c>
      <c r="C13">
        <v>0</v>
      </c>
      <c r="D13">
        <v>59</v>
      </c>
      <c r="E13" t="s">
        <v>35</v>
      </c>
      <c r="F13" t="s">
        <v>36</v>
      </c>
      <c r="G13" s="3">
        <v>59</v>
      </c>
    </row>
    <row r="14" spans="1:7">
      <c r="A14">
        <v>3718</v>
      </c>
      <c r="B14" t="s">
        <v>34</v>
      </c>
      <c r="C14">
        <v>59</v>
      </c>
      <c r="D14">
        <v>200</v>
      </c>
      <c r="E14" t="s">
        <v>36</v>
      </c>
      <c r="F14" t="s">
        <v>37</v>
      </c>
      <c r="G14" s="3">
        <v>141</v>
      </c>
    </row>
    <row r="15" spans="1:7">
      <c r="A15">
        <v>3770</v>
      </c>
      <c r="B15" t="s">
        <v>38</v>
      </c>
      <c r="C15">
        <v>0</v>
      </c>
      <c r="D15">
        <v>309</v>
      </c>
      <c r="E15" t="s">
        <v>33</v>
      </c>
      <c r="F15" t="s">
        <v>39</v>
      </c>
      <c r="G15" s="3">
        <v>309</v>
      </c>
    </row>
    <row r="16" spans="1:7">
      <c r="A16">
        <v>3771</v>
      </c>
      <c r="B16" t="s">
        <v>38</v>
      </c>
      <c r="C16">
        <v>309</v>
      </c>
      <c r="D16">
        <v>1291</v>
      </c>
      <c r="E16" t="s">
        <v>39</v>
      </c>
      <c r="F16" t="s">
        <v>40</v>
      </c>
      <c r="G16" s="3">
        <v>982</v>
      </c>
    </row>
    <row r="17" spans="1:7">
      <c r="A17">
        <v>10415</v>
      </c>
      <c r="B17" t="s">
        <v>38</v>
      </c>
      <c r="C17">
        <v>1291</v>
      </c>
      <c r="D17">
        <v>1593</v>
      </c>
      <c r="E17" t="s">
        <v>40</v>
      </c>
      <c r="F17" t="s">
        <v>41</v>
      </c>
      <c r="G17" s="3">
        <v>302</v>
      </c>
    </row>
    <row r="18" spans="1:7">
      <c r="A18">
        <v>9337</v>
      </c>
      <c r="B18" t="s">
        <v>42</v>
      </c>
      <c r="C18">
        <v>0</v>
      </c>
      <c r="D18">
        <v>81</v>
      </c>
      <c r="E18" t="s">
        <v>43</v>
      </c>
      <c r="F18" t="s">
        <v>44</v>
      </c>
      <c r="G18" s="3">
        <v>81</v>
      </c>
    </row>
    <row r="19" spans="1:7">
      <c r="A19">
        <v>10218</v>
      </c>
      <c r="B19" t="s">
        <v>42</v>
      </c>
      <c r="C19">
        <v>81</v>
      </c>
      <c r="D19">
        <v>270</v>
      </c>
      <c r="E19" t="s">
        <v>44</v>
      </c>
      <c r="F19" t="s">
        <v>45</v>
      </c>
      <c r="G19" s="3">
        <v>189</v>
      </c>
    </row>
    <row r="20" spans="1:7">
      <c r="A20">
        <v>10219</v>
      </c>
      <c r="B20" t="s">
        <v>42</v>
      </c>
      <c r="C20">
        <v>270</v>
      </c>
      <c r="D20">
        <v>331</v>
      </c>
      <c r="E20" t="s">
        <v>45</v>
      </c>
      <c r="F20" t="s">
        <v>46</v>
      </c>
      <c r="G20" s="3">
        <v>61</v>
      </c>
    </row>
    <row r="21" spans="1:7">
      <c r="G21" s="3"/>
    </row>
    <row r="22" spans="1:7" ht="15.75" thickBot="1">
      <c r="F22" s="1" t="s">
        <v>47</v>
      </c>
      <c r="G22" s="4">
        <f>SUM(G2:G21)</f>
        <v>8024</v>
      </c>
    </row>
    <row r="23" spans="1:7" ht="15.75" thickTop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C196-722B-44D6-8B73-DD565F44875A}">
  <dimension ref="A1"/>
  <sheetViews>
    <sheetView zoomScaleNormal="100" workbookViewId="0">
      <selection activeCell="A2" sqref="A2"/>
    </sheetView>
  </sheetViews>
  <sheetFormatPr defaultColWidth="11" defaultRowHeight="15"/>
  <cols>
    <col min="1" max="16384" width="11" style="2"/>
  </cols>
  <sheetData/>
  <pageMargins left="0.7" right="0.7" top="0.75" bottom="0.75" header="0.3" footer="0.3"/>
  <pageSetup orientation="portrait" horizontalDpi="0" verticalDpi="0" r:id="rId1"/>
  <headerFooter>
    <oddHeader>&amp;L&amp;16&amp;F&amp;R&amp;G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Length Calculation</vt:lpstr>
      <vt:lpstr>Auckland Schematic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2023-02-09T21:00:45Z</dcterms:created>
  <dcterms:modified xsi:type="dcterms:W3CDTF">2023-02-09T21:00:54Z</dcterms:modified>
  <cp:category/>
  <cp:contentStatus/>
</cp:coreProperties>
</file>