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Mi\Downloads\"/>
    </mc:Choice>
  </mc:AlternateContent>
  <xr:revisionPtr revIDLastSave="0" documentId="8_{4AB877AB-AE69-4D2D-AC78-721F4AE596A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ver sheet" sheetId="5" r:id="rId1"/>
    <sheet name="Data1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" i="4" l="1"/>
  <c r="L16" i="4"/>
  <c r="J16" i="4"/>
  <c r="D16" i="4"/>
  <c r="E16" i="4"/>
  <c r="F16" i="4"/>
  <c r="C16" i="4"/>
  <c r="G6" i="4"/>
  <c r="G7" i="4"/>
  <c r="G8" i="4"/>
  <c r="G9" i="4"/>
  <c r="M6" i="4"/>
  <c r="M7" i="4"/>
  <c r="M8" i="4"/>
  <c r="M9" i="4"/>
  <c r="M15" i="4" l="1"/>
  <c r="M14" i="4"/>
  <c r="M13" i="4"/>
  <c r="M12" i="4"/>
  <c r="M11" i="4"/>
  <c r="M10" i="4"/>
  <c r="M16" i="4" s="1"/>
  <c r="G15" i="4" l="1"/>
  <c r="G11" i="4" l="1"/>
  <c r="G12" i="4"/>
  <c r="G13" i="4"/>
  <c r="G14" i="4"/>
  <c r="G10" i="4"/>
  <c r="G16" i="4" s="1"/>
</calcChain>
</file>

<file path=xl/sharedStrings.xml><?xml version="1.0" encoding="utf-8"?>
<sst xmlns="http://schemas.openxmlformats.org/spreadsheetml/2006/main" count="37" uniqueCount="35">
  <si>
    <t>Total</t>
  </si>
  <si>
    <t>fatal crashes</t>
  </si>
  <si>
    <t>serious crashes</t>
  </si>
  <si>
    <t>minor crashes</t>
  </si>
  <si>
    <t>non-injury crashes</t>
  </si>
  <si>
    <t>Request:</t>
  </si>
  <si>
    <t>Report produced by:</t>
  </si>
  <si>
    <t>Requester:</t>
  </si>
  <si>
    <t>Request Date:</t>
  </si>
  <si>
    <t>Source database:</t>
  </si>
  <si>
    <t>Peer reviewed by:</t>
  </si>
  <si>
    <t xml:space="preserve">For further information, please contact </t>
  </si>
  <si>
    <t>StatisticalAnalysis@nzta.govt.nz</t>
  </si>
  <si>
    <t>The number in the circle is the number of crashes on that section of highway.</t>
  </si>
  <si>
    <t>This information must be read in conjunction with the Caveats on the first page of this spreadsheet</t>
  </si>
  <si>
    <t>Date received:</t>
  </si>
  <si>
    <t>Total crashes</t>
  </si>
  <si>
    <t>2019*</t>
  </si>
  <si>
    <t xml:space="preserve">CAS will group crashes that are near each other depending on the zoom level of the map. </t>
  </si>
  <si>
    <t>This should not be interpreted as where crash hotspots are.</t>
  </si>
  <si>
    <t>The colours around the circle show the proportion of crashes of different severities - see legend to the right of this diagram.</t>
  </si>
  <si>
    <t>Where there are individual crashes that are not grouped, they show as single pin - see legend to the right of this diagram.</t>
  </si>
  <si>
    <t>deaths</t>
  </si>
  <si>
    <t>serious injuries</t>
  </si>
  <si>
    <t>minor injuries</t>
  </si>
  <si>
    <t>Total injuries</t>
  </si>
  <si>
    <t>Steve James</t>
  </si>
  <si>
    <t>Can you please supply the CAS stats for the SH2 corridor between Masterton and Featherston, RP 883/4.7 through to RP 921/0.6.
From 2010 to 2019 inclusive please.</t>
  </si>
  <si>
    <t>CAS</t>
  </si>
  <si>
    <t>Paul Phipps (Data Services)</t>
  </si>
  <si>
    <t>Crashes on SH 2 from RP 883/4.7 to RP 921/0.6</t>
  </si>
  <si>
    <t>Injuries from crashes on SH 2 from RP 883/4.7 to RP 921/0.6</t>
  </si>
  <si>
    <t>Map of crashes on SH 2 from RP 883/4.7 to RP 921/0.6</t>
  </si>
  <si>
    <t>* 2019  data is incomplete and is current from CAS as at 14/07/2020</t>
  </si>
  <si>
    <t>C20200710Y SH2 Masterton to Featherston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</si>
</sst>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0.5"/>
      <color theme="1"/>
      <name val="Calibri"/>
      <family val="2"/>
    </font>
    <font>
      <sz val="10"/>
      <name val="Arial"/>
      <family val="2"/>
    </font>
    <font>
      <sz val="10"/>
      <color theme="1"/>
      <name val="Lucida San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20"/>
      <color theme="3"/>
      <name val="Arial"/>
      <family val="2"/>
    </font>
    <font>
      <b/>
      <sz val="10"/>
      <color theme="1"/>
      <name val="Arial"/>
      <family val="2"/>
    </font>
    <font>
      <i/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5" applyNumberFormat="0" applyAlignment="0" applyProtection="0"/>
    <xf numFmtId="0" fontId="14" fillId="7" borderId="6" applyNumberFormat="0" applyAlignment="0" applyProtection="0"/>
    <xf numFmtId="0" fontId="15" fillId="7" borderId="5" applyNumberFormat="0" applyAlignment="0" applyProtection="0"/>
    <xf numFmtId="0" fontId="16" fillId="0" borderId="7" applyNumberFormat="0" applyFill="0" applyAlignment="0" applyProtection="0"/>
    <xf numFmtId="0" fontId="17" fillId="8" borderId="8" applyNumberFormat="0" applyAlignment="0" applyProtection="0"/>
    <xf numFmtId="0" fontId="18" fillId="0" borderId="0" applyNumberFormat="0" applyFill="0" applyBorder="0" applyAlignment="0" applyProtection="0"/>
    <xf numFmtId="0" fontId="5" fillId="9" borderId="9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1" fillId="33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23">
    <xf numFmtId="0" fontId="0" fillId="0" borderId="0" xfId="0"/>
    <xf numFmtId="0" fontId="23" fillId="2" borderId="1" xfId="0" applyNumberFormat="1" applyFont="1" applyFill="1" applyBorder="1" applyAlignment="1" applyProtection="1">
      <alignment horizontal="center" vertical="center" wrapText="1"/>
    </xf>
    <xf numFmtId="0" fontId="23" fillId="35" borderId="1" xfId="0" applyNumberFormat="1" applyFont="1" applyFill="1" applyBorder="1" applyAlignment="1" applyProtection="1">
      <alignment horizontal="center" vertical="center" wrapText="1"/>
    </xf>
    <xf numFmtId="0" fontId="2" fillId="0" borderId="1" xfId="4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>
      <alignment horizontal="left" vertical="center"/>
    </xf>
    <xf numFmtId="0" fontId="24" fillId="0" borderId="0" xfId="3" applyFont="1"/>
    <xf numFmtId="0" fontId="25" fillId="0" borderId="0" xfId="3" quotePrefix="1" applyFont="1"/>
    <xf numFmtId="0" fontId="25" fillId="0" borderId="0" xfId="3" applyFont="1"/>
    <xf numFmtId="0" fontId="25" fillId="0" borderId="0" xfId="0" applyFont="1" applyAlignment="1">
      <alignment horizontal="left" vertical="center" indent="2"/>
    </xf>
    <xf numFmtId="0" fontId="23" fillId="34" borderId="0" xfId="0" applyFont="1" applyFill="1" applyBorder="1" applyAlignment="1">
      <alignment horizontal="left" vertical="center"/>
    </xf>
    <xf numFmtId="0" fontId="26" fillId="0" borderId="0" xfId="3" applyFont="1"/>
    <xf numFmtId="0" fontId="27" fillId="0" borderId="0" xfId="0" applyFont="1"/>
    <xf numFmtId="0" fontId="28" fillId="0" borderId="0" xfId="3" applyFont="1"/>
    <xf numFmtId="0" fontId="29" fillId="0" borderId="0" xfId="3" applyFont="1"/>
    <xf numFmtId="0" fontId="29" fillId="0" borderId="0" xfId="3" applyFont="1" applyAlignment="1">
      <alignment vertical="top"/>
    </xf>
    <xf numFmtId="0" fontId="30" fillId="0" borderId="0" xfId="46" applyFont="1"/>
    <xf numFmtId="14" fontId="25" fillId="0" borderId="0" xfId="3" applyNumberFormat="1" applyFont="1"/>
    <xf numFmtId="0" fontId="24" fillId="0" borderId="0" xfId="2" applyFont="1" applyAlignment="1">
      <alignment horizontal="left"/>
    </xf>
    <xf numFmtId="0" fontId="25" fillId="0" borderId="0" xfId="3" applyFont="1" applyAlignment="1">
      <alignment wrapText="1"/>
    </xf>
    <xf numFmtId="0" fontId="0" fillId="0" borderId="0" xfId="0" applyAlignment="1">
      <alignment wrapText="1"/>
    </xf>
    <xf numFmtId="0" fontId="23" fillId="34" borderId="11" xfId="0" applyFont="1" applyFill="1" applyBorder="1" applyAlignment="1">
      <alignment horizontal="left" vertical="center" wrapText="1"/>
    </xf>
    <xf numFmtId="0" fontId="25" fillId="0" borderId="12" xfId="0" applyFont="1" applyBorder="1" applyAlignment="1">
      <alignment horizontal="left" wrapText="1"/>
    </xf>
    <xf numFmtId="0" fontId="25" fillId="0" borderId="13" xfId="0" applyFont="1" applyBorder="1" applyAlignment="1">
      <alignment horizontal="left" wrapText="1"/>
    </xf>
  </cellXfs>
  <cellStyles count="47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 2" xfId="46" xr:uid="{5E3EE429-3E72-4314-9193-79F3B14F877A}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2" xfId="2" xr:uid="{00000000-0005-0000-0000-000025000000}"/>
    <cellStyle name="Normal 3" xfId="3" xr:uid="{00000000-0005-0000-0000-000026000000}"/>
    <cellStyle name="Normal 4" xfId="1" xr:uid="{00000000-0005-0000-0000-000027000000}"/>
    <cellStyle name="Normal 5" xfId="4" xr:uid="{00000000-0005-0000-0000-000028000000}"/>
    <cellStyle name="Note" xfId="19" builtinId="10" customBuiltin="1"/>
    <cellStyle name="Output" xfId="14" builtinId="21" customBuiltin="1"/>
    <cellStyle name="Title" xfId="5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190499</xdr:rowOff>
    </xdr:from>
    <xdr:to>
      <xdr:col>16</xdr:col>
      <xdr:colOff>95250</xdr:colOff>
      <xdr:row>23</xdr:row>
      <xdr:rowOff>171451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59ACADF-866E-4B77-B193-9D082116F4D1}"/>
            </a:ext>
          </a:extLst>
        </xdr:cNvPr>
        <xdr:cNvSpPr txBox="1"/>
      </xdr:nvSpPr>
      <xdr:spPr>
        <a:xfrm>
          <a:off x="609600" y="3000374"/>
          <a:ext cx="10287000" cy="2076452"/>
        </a:xfrm>
        <a:prstGeom prst="rect">
          <a:avLst/>
        </a:prstGeom>
        <a:solidFill>
          <a:schemeClr val="bg1">
            <a:lumMod val="9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NZ" sz="1000" b="0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NZ" sz="1000" b="1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Please note</a:t>
          </a:r>
          <a:r>
            <a:rPr lang="en-NZ" sz="1000" b="1" u="sng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following concerning the data contained in this spreadsheet:</a:t>
          </a:r>
        </a:p>
        <a:p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NZ" sz="10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data is provided from the road traffic crash database; Crash Analysis System (CAS) version 2.0.0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AU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Waka Kotahi NZ Transport Agency </a:t>
          </a: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maintains</a:t>
          </a:r>
          <a:r>
            <a:rPr lang="en-AU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Crash Analysis System which is updated once a Traffic Crash Report (TCR) is received from NZ Police sometime after the crash.</a:t>
          </a:r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lvl="0" indent="-171450">
            <a:buFont typeface="Arial" panose="020B0604020202020204" pitchFamily="34" charset="0"/>
            <a:buChar char="•"/>
          </a:pP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for all crashes for the years 2010 to 2019 as recorded in CAS to date - 14/07/2020.</a:t>
          </a:r>
        </a:p>
        <a:p>
          <a:pPr marL="171450" lvl="0" indent="-171450">
            <a:buFont typeface="Arial" panose="020B0604020202020204" pitchFamily="34" charset="0"/>
            <a:buChar char="•"/>
          </a:pP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limited to crashes on SH 2 from</a:t>
          </a:r>
          <a:r>
            <a:rPr lang="en-NZ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RP 883/4.7 to RP 921/0.6</a:t>
          </a: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 crash, to be recorded in CAS has to have occurred on a road. The CAS definition of a road is any street, motorway or beach, or a place to which the public have access with a motor vehicle, whether as of right or not e.g. a public car park.</a:t>
          </a:r>
          <a:endParaRPr lang="en-NZ" sz="1000" b="0" i="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police reporting time frame and subsequent data processing there is a lag from the time of a crash to full and correct crash records within CAS.</a:t>
          </a: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nature of non-fatal crashes it is believed that these are under-reported, with the level of under-reporting decreasing with the severity of the crash.</a:t>
          </a: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2019 data is incomplete.</a:t>
          </a:r>
        </a:p>
        <a:p>
          <a:pPr eaLnBrk="1" fontAlgn="auto" latinLnBrk="0" hangingPunct="1"/>
          <a:endParaRPr lang="en-NZ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437532</xdr:colOff>
      <xdr:row>1</xdr:row>
      <xdr:rowOff>9525</xdr:rowOff>
    </xdr:to>
    <xdr:pic>
      <xdr:nvPicPr>
        <xdr:cNvPr id="7" name="Picture 6" descr="Waka Kotahi logo">
          <a:extLst>
            <a:ext uri="{FF2B5EF4-FFF2-40B4-BE49-F238E27FC236}">
              <a16:creationId xmlns:a16="http://schemas.microsoft.com/office/drawing/2014/main" id="{DE2F01BF-4A0E-45AB-9A9B-67A8F42E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2350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876300</xdr:colOff>
      <xdr:row>28</xdr:row>
      <xdr:rowOff>0</xdr:rowOff>
    </xdr:from>
    <xdr:to>
      <xdr:col>13</xdr:col>
      <xdr:colOff>323850</xdr:colOff>
      <xdr:row>35</xdr:row>
      <xdr:rowOff>114301</xdr:rowOff>
    </xdr:to>
    <xdr:pic>
      <xdr:nvPicPr>
        <xdr:cNvPr id="3" name="Picture 25" descr="image001">
          <a:extLst>
            <a:ext uri="{FF2B5EF4-FFF2-40B4-BE49-F238E27FC236}">
              <a16:creationId xmlns:a16="http://schemas.microsoft.com/office/drawing/2014/main" id="{0E82EFF3-96BB-4146-BF0E-42D01C82B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4876800"/>
          <a:ext cx="2057400" cy="1247776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675170</xdr:colOff>
      <xdr:row>66</xdr:row>
      <xdr:rowOff>65877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4528F6-9F53-4F5B-BA70-369D59913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714875"/>
          <a:ext cx="8838095" cy="63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tatisticalAnalysis@nzta.govt.nz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B56C-D12F-40C1-910F-E047FC7BAA67}">
  <dimension ref="B1:P26"/>
  <sheetViews>
    <sheetView showGridLines="0" tabSelected="1" zoomScaleNormal="100" workbookViewId="0">
      <selection activeCell="C7" sqref="C7"/>
    </sheetView>
  </sheetViews>
  <sheetFormatPr defaultRowHeight="15" x14ac:dyDescent="0.2"/>
  <cols>
    <col min="1" max="1" width="9.140625" style="10"/>
    <col min="2" max="2" width="22.140625" style="10" customWidth="1"/>
    <col min="3" max="3" width="11.85546875" style="10" customWidth="1"/>
    <col min="4" max="16384" width="9.140625" style="10"/>
  </cols>
  <sheetData>
    <row r="1" spans="2:16" ht="50.25" customHeight="1" x14ac:dyDescent="0.2">
      <c r="E1" s="11"/>
    </row>
    <row r="3" spans="2:16" ht="25.5" x14ac:dyDescent="0.35">
      <c r="B3" s="12" t="s">
        <v>34</v>
      </c>
    </row>
    <row r="5" spans="2:16" s="7" customFormat="1" ht="12.75" x14ac:dyDescent="0.2">
      <c r="B5" s="13" t="s">
        <v>8</v>
      </c>
      <c r="C5" s="16">
        <v>44022</v>
      </c>
    </row>
    <row r="6" spans="2:16" s="7" customFormat="1" ht="12.75" x14ac:dyDescent="0.2">
      <c r="B6" s="13" t="s">
        <v>15</v>
      </c>
      <c r="C6" s="16">
        <v>44022</v>
      </c>
    </row>
    <row r="7" spans="2:16" s="7" customFormat="1" ht="12.75" x14ac:dyDescent="0.2">
      <c r="B7" s="13" t="s">
        <v>7</v>
      </c>
      <c r="C7" s="7" t="s">
        <v>26</v>
      </c>
    </row>
    <row r="8" spans="2:16" s="7" customFormat="1" ht="28.5" customHeight="1" x14ac:dyDescent="0.25">
      <c r="B8" s="14" t="s">
        <v>5</v>
      </c>
      <c r="C8" s="18" t="s">
        <v>27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</row>
    <row r="9" spans="2:16" s="7" customFormat="1" ht="12.75" x14ac:dyDescent="0.2">
      <c r="B9" s="13" t="s">
        <v>9</v>
      </c>
      <c r="C9" s="7" t="s">
        <v>28</v>
      </c>
    </row>
    <row r="10" spans="2:16" s="7" customFormat="1" ht="12.75" x14ac:dyDescent="0.2">
      <c r="B10" s="13" t="s">
        <v>6</v>
      </c>
      <c r="C10" s="7" t="s">
        <v>29</v>
      </c>
    </row>
    <row r="11" spans="2:16" s="7" customFormat="1" ht="12.75" x14ac:dyDescent="0.2">
      <c r="B11" s="13" t="s">
        <v>10</v>
      </c>
    </row>
    <row r="12" spans="2:16" x14ac:dyDescent="0.2">
      <c r="B12" s="7"/>
      <c r="C12" s="7"/>
    </row>
    <row r="26" spans="2:4" x14ac:dyDescent="0.2">
      <c r="B26" s="17" t="s">
        <v>11</v>
      </c>
      <c r="C26" s="17"/>
      <c r="D26" s="15" t="s">
        <v>12</v>
      </c>
    </row>
  </sheetData>
  <mergeCells count="2">
    <mergeCell ref="B26:C26"/>
    <mergeCell ref="C8:P8"/>
  </mergeCells>
  <hyperlinks>
    <hyperlink ref="D26" r:id="rId1" xr:uid="{A84E09C7-461F-4DE4-A2C7-9B9D8A183BF4}"/>
  </hyperlinks>
  <pageMargins left="0.7" right="0.7" top="0.75" bottom="0.75" header="0.3" footer="0.3"/>
  <pageSetup orientation="portrait" r:id="rId2"/>
  <headerFooter>
    <oddHeader>&amp;L&amp;16&amp;F&amp;R&amp;G</oddHead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O30"/>
  <sheetViews>
    <sheetView showGridLines="0" topLeftCell="A43" zoomScaleNormal="100" workbookViewId="0">
      <selection activeCell="A2" sqref="A2"/>
    </sheetView>
  </sheetViews>
  <sheetFormatPr defaultRowHeight="12.75" x14ac:dyDescent="0.2"/>
  <cols>
    <col min="1" max="1" width="9.140625" style="7"/>
    <col min="2" max="2" width="14.42578125" style="7" customWidth="1"/>
    <col min="3" max="3" width="13.7109375" style="7" bestFit="1" customWidth="1"/>
    <col min="4" max="4" width="16.42578125" style="7" bestFit="1" customWidth="1"/>
    <col min="5" max="6" width="16.42578125" style="7" customWidth="1"/>
    <col min="7" max="7" width="11.85546875" style="7" customWidth="1"/>
    <col min="8" max="8" width="9.140625" style="7"/>
    <col min="9" max="9" width="12.140625" style="7" customWidth="1"/>
    <col min="10" max="10" width="11.85546875" style="7" customWidth="1"/>
    <col min="11" max="11" width="14.85546875" style="7" bestFit="1" customWidth="1"/>
    <col min="12" max="12" width="13.7109375" style="7" bestFit="1" customWidth="1"/>
    <col min="13" max="13" width="10.5703125" style="7" customWidth="1"/>
    <col min="14" max="16384" width="9.140625" style="7"/>
  </cols>
  <sheetData>
    <row r="2" spans="2:15" x14ac:dyDescent="0.2">
      <c r="B2" s="5" t="s">
        <v>14</v>
      </c>
    </row>
    <row r="4" spans="2:15" ht="27" customHeight="1" x14ac:dyDescent="0.2">
      <c r="B4" s="20" t="s">
        <v>30</v>
      </c>
      <c r="C4" s="21"/>
      <c r="D4" s="21"/>
      <c r="E4" s="21"/>
      <c r="F4" s="21"/>
      <c r="G4" s="22"/>
      <c r="I4" s="20" t="s">
        <v>31</v>
      </c>
      <c r="J4" s="21"/>
      <c r="K4" s="21"/>
      <c r="L4" s="21"/>
      <c r="M4" s="22"/>
      <c r="O4" s="6"/>
    </row>
    <row r="5" spans="2:15" ht="25.5" x14ac:dyDescent="0.2">
      <c r="B5" s="1"/>
      <c r="C5" s="1" t="s">
        <v>1</v>
      </c>
      <c r="D5" s="1" t="s">
        <v>2</v>
      </c>
      <c r="E5" s="1" t="s">
        <v>3</v>
      </c>
      <c r="F5" s="1" t="s">
        <v>4</v>
      </c>
      <c r="G5" s="2" t="s">
        <v>16</v>
      </c>
      <c r="I5" s="1"/>
      <c r="J5" s="1" t="s">
        <v>22</v>
      </c>
      <c r="K5" s="1" t="s">
        <v>23</v>
      </c>
      <c r="L5" s="1" t="s">
        <v>24</v>
      </c>
      <c r="M5" s="2" t="s">
        <v>25</v>
      </c>
      <c r="O5" s="6"/>
    </row>
    <row r="6" spans="2:15" x14ac:dyDescent="0.2">
      <c r="B6" s="3">
        <v>2010</v>
      </c>
      <c r="C6" s="3"/>
      <c r="D6" s="3">
        <v>6</v>
      </c>
      <c r="E6" s="3">
        <v>18</v>
      </c>
      <c r="F6" s="3">
        <v>38</v>
      </c>
      <c r="G6" s="2">
        <f t="shared" ref="G6:G9" si="0">SUM(C6:F6)</f>
        <v>62</v>
      </c>
      <c r="I6" s="3">
        <v>2010</v>
      </c>
      <c r="J6" s="3"/>
      <c r="K6" s="3">
        <v>6</v>
      </c>
      <c r="L6" s="3">
        <v>30</v>
      </c>
      <c r="M6" s="2">
        <f t="shared" ref="M6:M9" si="1">SUM(J6:L6)</f>
        <v>36</v>
      </c>
      <c r="O6" s="6"/>
    </row>
    <row r="7" spans="2:15" x14ac:dyDescent="0.2">
      <c r="B7" s="3">
        <v>2011</v>
      </c>
      <c r="C7" s="3">
        <v>1</v>
      </c>
      <c r="D7" s="3">
        <v>1</v>
      </c>
      <c r="E7" s="3">
        <v>23</v>
      </c>
      <c r="F7" s="3">
        <v>35</v>
      </c>
      <c r="G7" s="2">
        <f t="shared" si="0"/>
        <v>60</v>
      </c>
      <c r="I7" s="3">
        <v>2011</v>
      </c>
      <c r="J7" s="3">
        <v>1</v>
      </c>
      <c r="K7" s="3">
        <v>1</v>
      </c>
      <c r="L7" s="3">
        <v>26</v>
      </c>
      <c r="M7" s="2">
        <f t="shared" si="1"/>
        <v>28</v>
      </c>
      <c r="O7" s="6"/>
    </row>
    <row r="8" spans="2:15" x14ac:dyDescent="0.2">
      <c r="B8" s="3">
        <v>2012</v>
      </c>
      <c r="C8" s="3"/>
      <c r="D8" s="3">
        <v>1</v>
      </c>
      <c r="E8" s="3">
        <v>11</v>
      </c>
      <c r="F8" s="3">
        <v>26</v>
      </c>
      <c r="G8" s="2">
        <f t="shared" si="0"/>
        <v>38</v>
      </c>
      <c r="I8" s="3">
        <v>2012</v>
      </c>
      <c r="J8" s="3"/>
      <c r="K8" s="3">
        <v>1</v>
      </c>
      <c r="L8" s="3">
        <v>16</v>
      </c>
      <c r="M8" s="2">
        <f t="shared" si="1"/>
        <v>17</v>
      </c>
      <c r="O8" s="6"/>
    </row>
    <row r="9" spans="2:15" x14ac:dyDescent="0.2">
      <c r="B9" s="3">
        <v>2013</v>
      </c>
      <c r="C9" s="3"/>
      <c r="D9" s="3">
        <v>1</v>
      </c>
      <c r="E9" s="3">
        <v>15</v>
      </c>
      <c r="F9" s="3">
        <v>32</v>
      </c>
      <c r="G9" s="2">
        <f t="shared" si="0"/>
        <v>48</v>
      </c>
      <c r="I9" s="3">
        <v>2013</v>
      </c>
      <c r="J9" s="3"/>
      <c r="K9" s="3">
        <v>2</v>
      </c>
      <c r="L9" s="3">
        <v>22</v>
      </c>
      <c r="M9" s="2">
        <f t="shared" si="1"/>
        <v>24</v>
      </c>
      <c r="O9" s="6"/>
    </row>
    <row r="10" spans="2:15" x14ac:dyDescent="0.2">
      <c r="B10" s="3">
        <v>2014</v>
      </c>
      <c r="C10" s="3"/>
      <c r="D10" s="3">
        <v>3</v>
      </c>
      <c r="E10" s="3">
        <v>14</v>
      </c>
      <c r="F10" s="3">
        <v>24</v>
      </c>
      <c r="G10" s="2">
        <f>SUM(C10:F10)</f>
        <v>41</v>
      </c>
      <c r="I10" s="3">
        <v>2014</v>
      </c>
      <c r="J10" s="3"/>
      <c r="K10" s="3">
        <v>3</v>
      </c>
      <c r="L10" s="3">
        <v>20</v>
      </c>
      <c r="M10" s="2">
        <f t="shared" ref="M10:M15" si="2">SUM(J10:L10)</f>
        <v>23</v>
      </c>
    </row>
    <row r="11" spans="2:15" x14ac:dyDescent="0.2">
      <c r="B11" s="3">
        <v>2015</v>
      </c>
      <c r="C11" s="3"/>
      <c r="D11" s="3">
        <v>2</v>
      </c>
      <c r="E11" s="3">
        <v>6</v>
      </c>
      <c r="F11" s="3">
        <v>26</v>
      </c>
      <c r="G11" s="2">
        <f t="shared" ref="G11:G15" si="3">SUM(C11:F11)</f>
        <v>34</v>
      </c>
      <c r="I11" s="3">
        <v>2015</v>
      </c>
      <c r="J11" s="3"/>
      <c r="K11" s="3">
        <v>2</v>
      </c>
      <c r="L11" s="3">
        <v>8</v>
      </c>
      <c r="M11" s="2">
        <f t="shared" si="2"/>
        <v>10</v>
      </c>
      <c r="O11" s="6"/>
    </row>
    <row r="12" spans="2:15" x14ac:dyDescent="0.2">
      <c r="B12" s="3">
        <v>2016</v>
      </c>
      <c r="C12" s="3"/>
      <c r="D12" s="3">
        <v>2</v>
      </c>
      <c r="E12" s="3">
        <v>7</v>
      </c>
      <c r="F12" s="3">
        <v>24</v>
      </c>
      <c r="G12" s="2">
        <f t="shared" si="3"/>
        <v>33</v>
      </c>
      <c r="I12" s="3">
        <v>2016</v>
      </c>
      <c r="J12" s="3"/>
      <c r="K12" s="3">
        <v>2</v>
      </c>
      <c r="L12" s="3">
        <v>11</v>
      </c>
      <c r="M12" s="2">
        <f t="shared" si="2"/>
        <v>13</v>
      </c>
    </row>
    <row r="13" spans="2:15" x14ac:dyDescent="0.2">
      <c r="B13" s="3">
        <v>2017</v>
      </c>
      <c r="C13" s="3">
        <v>1</v>
      </c>
      <c r="D13" s="3">
        <v>3</v>
      </c>
      <c r="E13" s="3">
        <v>7</v>
      </c>
      <c r="F13" s="3">
        <v>39</v>
      </c>
      <c r="G13" s="2">
        <f t="shared" si="3"/>
        <v>50</v>
      </c>
      <c r="I13" s="3">
        <v>2017</v>
      </c>
      <c r="J13" s="3">
        <v>1</v>
      </c>
      <c r="K13" s="3">
        <v>3</v>
      </c>
      <c r="L13" s="3">
        <v>12</v>
      </c>
      <c r="M13" s="2">
        <f t="shared" si="2"/>
        <v>16</v>
      </c>
    </row>
    <row r="14" spans="2:15" x14ac:dyDescent="0.2">
      <c r="B14" s="3">
        <v>2018</v>
      </c>
      <c r="C14" s="3">
        <v>1</v>
      </c>
      <c r="D14" s="3">
        <v>2</v>
      </c>
      <c r="E14" s="3">
        <v>16</v>
      </c>
      <c r="F14" s="3">
        <v>40</v>
      </c>
      <c r="G14" s="2">
        <f t="shared" si="3"/>
        <v>59</v>
      </c>
      <c r="I14" s="3">
        <v>2018</v>
      </c>
      <c r="J14" s="3">
        <v>1</v>
      </c>
      <c r="K14" s="3">
        <v>2</v>
      </c>
      <c r="L14" s="3">
        <v>23</v>
      </c>
      <c r="M14" s="2">
        <f t="shared" si="2"/>
        <v>26</v>
      </c>
    </row>
    <row r="15" spans="2:15" x14ac:dyDescent="0.2">
      <c r="B15" s="3" t="s">
        <v>17</v>
      </c>
      <c r="C15" s="3">
        <v>1</v>
      </c>
      <c r="D15" s="3">
        <v>5</v>
      </c>
      <c r="E15" s="3">
        <v>15</v>
      </c>
      <c r="F15" s="3">
        <v>42</v>
      </c>
      <c r="G15" s="2">
        <f t="shared" si="3"/>
        <v>63</v>
      </c>
      <c r="I15" s="3" t="s">
        <v>17</v>
      </c>
      <c r="J15" s="3">
        <v>1</v>
      </c>
      <c r="K15" s="3">
        <v>6</v>
      </c>
      <c r="L15" s="3">
        <v>20</v>
      </c>
      <c r="M15" s="2">
        <f t="shared" si="2"/>
        <v>27</v>
      </c>
    </row>
    <row r="16" spans="2:15" x14ac:dyDescent="0.2">
      <c r="B16" s="2" t="s">
        <v>0</v>
      </c>
      <c r="C16" s="2">
        <f>SUM(C6:C15)</f>
        <v>4</v>
      </c>
      <c r="D16" s="2">
        <f>SUM(D6:D15)</f>
        <v>26</v>
      </c>
      <c r="E16" s="2">
        <f>SUM(E6:E15)</f>
        <v>132</v>
      </c>
      <c r="F16" s="2">
        <f>SUM(F6:F15)</f>
        <v>326</v>
      </c>
      <c r="G16" s="2">
        <f>SUM(G6:G15)</f>
        <v>488</v>
      </c>
      <c r="I16" s="2" t="s">
        <v>0</v>
      </c>
      <c r="J16" s="2">
        <f>SUM(J6:J15)</f>
        <v>4</v>
      </c>
      <c r="K16" s="2">
        <f>SUM(K6:K15)</f>
        <v>28</v>
      </c>
      <c r="L16" s="2">
        <f>SUM(L6:L15)</f>
        <v>188</v>
      </c>
      <c r="M16" s="2">
        <f>SUM(M6:M15)</f>
        <v>220</v>
      </c>
    </row>
    <row r="18" spans="2:5" x14ac:dyDescent="0.2">
      <c r="B18" s="4" t="s">
        <v>33</v>
      </c>
    </row>
    <row r="19" spans="2:5" x14ac:dyDescent="0.2">
      <c r="B19" s="8"/>
    </row>
    <row r="20" spans="2:5" x14ac:dyDescent="0.2">
      <c r="B20" s="9" t="s">
        <v>32</v>
      </c>
      <c r="C20" s="9"/>
      <c r="D20" s="9"/>
      <c r="E20" s="9"/>
    </row>
    <row r="22" spans="2:5" x14ac:dyDescent="0.2">
      <c r="B22" s="7" t="s">
        <v>18</v>
      </c>
    </row>
    <row r="23" spans="2:5" x14ac:dyDescent="0.2">
      <c r="B23" s="7" t="s">
        <v>19</v>
      </c>
    </row>
    <row r="24" spans="2:5" x14ac:dyDescent="0.2">
      <c r="B24" s="7" t="s">
        <v>13</v>
      </c>
    </row>
    <row r="25" spans="2:5" x14ac:dyDescent="0.2">
      <c r="B25" s="7" t="s">
        <v>20</v>
      </c>
    </row>
    <row r="26" spans="2:5" x14ac:dyDescent="0.2">
      <c r="B26" s="7" t="s">
        <v>21</v>
      </c>
    </row>
    <row r="27" spans="2:5" x14ac:dyDescent="0.2">
      <c r="B27" s="8"/>
    </row>
    <row r="28" spans="2:5" x14ac:dyDescent="0.2">
      <c r="B28" s="8"/>
    </row>
    <row r="29" spans="2:5" x14ac:dyDescent="0.2">
      <c r="B29" s="8"/>
    </row>
    <row r="30" spans="2:5" x14ac:dyDescent="0.2">
      <c r="B30" s="8"/>
    </row>
  </sheetData>
  <mergeCells count="2">
    <mergeCell ref="B4:G4"/>
    <mergeCell ref="I4:M4"/>
  </mergeCells>
  <pageMargins left="0.7" right="0.7" top="0.75" bottom="0.75" header="0.3" footer="0.3"/>
  <pageSetup orientation="portrait" r:id="rId1"/>
  <headerFooter>
    <oddHeader>&amp;L&amp;16&amp;F&amp;R&amp;G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Cover sheet</vt:lpstr>
      <vt:lpstr>Data1</vt:lpstr>
    </vt:vector>
  </TitlesOfParts>
  <Company>NZ Transport Agency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Colin.Morrison@nzta.govt.nz</dc:creator>
  <cp:lastModifiedBy>Sam Mitchell</cp:lastModifiedBy>
  <cp:lastPrinted>2014-11-05T00:30:13Z</cp:lastPrinted>
  <dcterms:created xsi:type="dcterms:W3CDTF">2014-10-20T01:18:33Z</dcterms:created>
  <dcterms:modified xsi:type="dcterms:W3CDTF">2023-02-15T22:06:43Z</dcterms:modified>
</cp:coreProperties>
</file>