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lgfp1\users$\RaymondA\Desktop\O.C\Publication\"/>
    </mc:Choice>
  </mc:AlternateContent>
  <xr:revisionPtr revIDLastSave="0" documentId="8_{62720602-4869-4F0D-8EFE-78135FB8F50C}" xr6:coauthVersionLast="47" xr6:coauthVersionMax="47" xr10:uidLastSave="{00000000-0000-0000-0000-000000000000}"/>
  <bookViews>
    <workbookView xWindow="15750" yWindow="-16350" windowWidth="29040" windowHeight="15840" xr2:uid="{00000000-000D-0000-FFFF-FFFF00000000}"/>
  </bookViews>
  <sheets>
    <sheet name="Cover sheet" sheetId="5" r:id="rId1"/>
    <sheet name="Data" sheetId="4" r:id="rId2"/>
    <sheet name="Factors" sheetId="9" r:id="rId3"/>
    <sheet name="Map" sheetId="1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9" l="1"/>
</calcChain>
</file>

<file path=xl/sharedStrings.xml><?xml version="1.0" encoding="utf-8"?>
<sst xmlns="http://schemas.openxmlformats.org/spreadsheetml/2006/main" count="75" uniqueCount="60">
  <si>
    <t>Request:</t>
  </si>
  <si>
    <t>Report produced by:</t>
  </si>
  <si>
    <t>Requester:</t>
  </si>
  <si>
    <t>Source database:</t>
  </si>
  <si>
    <t>Peer reviewed by:</t>
  </si>
  <si>
    <t xml:space="preserve">For further information, please contact </t>
  </si>
  <si>
    <t>StatisticalAnalysis@nzta.govt.nz</t>
  </si>
  <si>
    <t>This information must be read in conjunction with the Caveats on the first page of this spreadsheet</t>
  </si>
  <si>
    <t>Data extract date:</t>
  </si>
  <si>
    <t>Year</t>
  </si>
  <si>
    <t>CAS</t>
  </si>
  <si>
    <t>Wonsang Yu (Data Services)</t>
  </si>
  <si>
    <t>Crash severity</t>
  </si>
  <si>
    <t>Disabled, old age or illness</t>
  </si>
  <si>
    <t>Failed to give way or stop</t>
  </si>
  <si>
    <t>Fatigue</t>
  </si>
  <si>
    <t>Incorrect lanes or position</t>
  </si>
  <si>
    <t>Miscellaneous factors</t>
  </si>
  <si>
    <t>Overtaking</t>
  </si>
  <si>
    <t>Pedestrian factors</t>
  </si>
  <si>
    <t>Poor handling</t>
  </si>
  <si>
    <t>Poor judgement</t>
  </si>
  <si>
    <t>Poor observation</t>
  </si>
  <si>
    <t>Position on Road</t>
  </si>
  <si>
    <t>Road factors</t>
  </si>
  <si>
    <t>Vehicle factors</t>
  </si>
  <si>
    <t>Weather</t>
  </si>
  <si>
    <t>Crash Factor</t>
  </si>
  <si>
    <t>Count</t>
  </si>
  <si>
    <t>Alcohol and/or Drugs</t>
  </si>
  <si>
    <t>Inappropriate Speed</t>
  </si>
  <si>
    <t>TOTAL factors</t>
  </si>
  <si>
    <t>Factors are counted once against a crash - i.e. two fatigued drivers count as one fatigue crash factor.</t>
  </si>
  <si>
    <t>Count is the number of crashes where that factor was a contributing factor to the crash. The Total is the sum of all the factors contributing to crashes.</t>
  </si>
  <si>
    <t>Because a crash may have multiple factors there will be more total factors than crashes resulting in factors totalling more than 100% of all crashes</t>
  </si>
  <si>
    <t>i would like to know the number of crashes police have attended (or had reported to them) at/near the intersection of The Ridgeway and Marsden Valley/Marsden Road [Nelson] since 2008.
if possible i would like a copy of the crash reports but if not then a list of the dates (month/year) with as much info as possible would be great.</t>
  </si>
  <si>
    <t>Daniel Lawrence (Data Services)</t>
  </si>
  <si>
    <t xml:space="preserve">CAS will group crashes that are near each other depending on the zoom level of the map. </t>
  </si>
  <si>
    <t>This should not be interpreted as where crash hotspots are.</t>
  </si>
  <si>
    <t>The number in the circle is the number of crashes on that section of road.</t>
  </si>
  <si>
    <t>The colours around the circle show the proportion of crashes of different severities - see legend to the right of this diagram.</t>
  </si>
  <si>
    <t>January</t>
  </si>
  <si>
    <t>May</t>
  </si>
  <si>
    <t>June</t>
  </si>
  <si>
    <t>July</t>
  </si>
  <si>
    <t>October</t>
  </si>
  <si>
    <t>December</t>
  </si>
  <si>
    <t>* 2022, 2023 data is incomplete and is current from CAS as at 18/05/2023</t>
  </si>
  <si>
    <t>Month</t>
  </si>
  <si>
    <t>Injuries from crashes</t>
  </si>
  <si>
    <t>2023*</t>
  </si>
  <si>
    <t>Map of 2008-2023* crashes within a 50m radius at the intersection of The Ridgeway between Marsden road and Marsden Valley road in Nelson</t>
  </si>
  <si>
    <t>Crashes within a 50m radius at the intersection of The Ridgeway between Marsden road and Marsden Valley road in Nelson</t>
  </si>
  <si>
    <t>Factors that contributed to crashes within a 50m radius at the intersection of The Ridgeway between Marsden road and Marsden Valley road in Nelson - 2008-2023*</t>
  </si>
  <si>
    <t>* 2022, 2023 data in CAS is not yet complete but this is current from CAS as at 18/05/2023</t>
  </si>
  <si>
    <t>1 Non-injury crash</t>
  </si>
  <si>
    <t>1 Minor crash</t>
  </si>
  <si>
    <t>1 Minor injury</t>
  </si>
  <si>
    <t>2 Minor injury</t>
  </si>
  <si>
    <t xml:space="preserve">OIA-12694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</si>
</sst>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</font>
    <font>
      <sz val="10"/>
      <name val="Arial"/>
      <family val="2"/>
    </font>
    <font>
      <sz val="10"/>
      <color theme="1"/>
      <name val="Lucid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0"/>
      <color theme="3"/>
      <name val="Arial"/>
      <family val="2"/>
    </font>
    <font>
      <b/>
      <sz val="10"/>
      <color theme="1"/>
      <name val="Arial"/>
      <family val="2"/>
    </font>
    <font>
      <i/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0" borderId="0"/>
  </cellStyleXfs>
  <cellXfs count="34">
    <xf numFmtId="0" fontId="0" fillId="0" borderId="0" xfId="0"/>
    <xf numFmtId="0" fontId="25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4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left" vertical="center"/>
    </xf>
    <xf numFmtId="0" fontId="26" fillId="0" borderId="0" xfId="3" applyFont="1"/>
    <xf numFmtId="0" fontId="27" fillId="0" borderId="0" xfId="3" applyFont="1"/>
    <xf numFmtId="0" fontId="27" fillId="0" borderId="0" xfId="0" applyFont="1" applyAlignment="1">
      <alignment horizontal="left" vertical="center" indent="2"/>
    </xf>
    <xf numFmtId="0" fontId="28" fillId="0" borderId="0" xfId="3" applyFont="1"/>
    <xf numFmtId="0" fontId="29" fillId="0" borderId="0" xfId="0" applyFont="1"/>
    <xf numFmtId="0" fontId="30" fillId="0" borderId="0" xfId="3" applyFont="1"/>
    <xf numFmtId="0" fontId="31" fillId="0" borderId="0" xfId="3" applyFont="1"/>
    <xf numFmtId="0" fontId="31" fillId="0" borderId="0" xfId="3" applyFont="1" applyAlignment="1">
      <alignment vertical="top"/>
    </xf>
    <xf numFmtId="0" fontId="32" fillId="0" borderId="0" xfId="46" applyFont="1"/>
    <xf numFmtId="0" fontId="2" fillId="0" borderId="0" xfId="3" applyFont="1"/>
    <xf numFmtId="0" fontId="1" fillId="0" borderId="0" xfId="3" applyFont="1"/>
    <xf numFmtId="3" fontId="4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3" applyFont="1"/>
    <xf numFmtId="14" fontId="0" fillId="0" borderId="0" xfId="3" applyNumberFormat="1" applyFont="1"/>
    <xf numFmtId="0" fontId="0" fillId="0" borderId="0" xfId="3" applyFont="1" applyFill="1"/>
    <xf numFmtId="0" fontId="27" fillId="0" borderId="0" xfId="3" applyFont="1" applyFill="1"/>
    <xf numFmtId="0" fontId="25" fillId="2" borderId="13" xfId="0" applyFont="1" applyFill="1" applyBorder="1" applyAlignment="1">
      <alignment horizontal="left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4" fillId="0" borderId="1" xfId="47" applyBorder="1" applyAlignment="1">
      <alignment horizontal="left" vertical="center" wrapText="1"/>
    </xf>
    <xf numFmtId="3" fontId="25" fillId="35" borderId="1" xfId="0" applyNumberFormat="1" applyFont="1" applyFill="1" applyBorder="1" applyAlignment="1">
      <alignment horizontal="center" vertical="center" wrapText="1"/>
    </xf>
    <xf numFmtId="0" fontId="25" fillId="35" borderId="1" xfId="0" applyFont="1" applyFill="1" applyBorder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31" fillId="0" borderId="0" xfId="3" applyFont="1" applyAlignment="1">
      <alignment vertical="center"/>
    </xf>
    <xf numFmtId="0" fontId="26" fillId="0" borderId="0" xfId="2" applyFont="1" applyAlignment="1">
      <alignment horizontal="left"/>
    </xf>
    <xf numFmtId="0" fontId="0" fillId="0" borderId="0" xfId="3" applyFont="1" applyAlignment="1">
      <alignment vertical="top" wrapText="1"/>
    </xf>
    <xf numFmtId="0" fontId="0" fillId="0" borderId="0" xfId="0" applyAlignment="1">
      <alignment vertical="top" wrapText="1"/>
    </xf>
    <xf numFmtId="0" fontId="25" fillId="34" borderId="1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25" fillId="34" borderId="0" xfId="0" applyFont="1" applyFill="1" applyAlignment="1">
      <alignment horizontal="left" vertical="center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46" xr:uid="{5E3EE429-3E72-4314-9193-79F3B14F877A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 customBuiltin="1"/>
    <cellStyle name="Normal 2" xfId="2" xr:uid="{00000000-0005-0000-0000-000025000000}"/>
    <cellStyle name="Normal 3" xfId="3" xr:uid="{00000000-0005-0000-0000-000026000000}"/>
    <cellStyle name="Normal 4" xfId="1" xr:uid="{00000000-0005-0000-0000-000027000000}"/>
    <cellStyle name="Normal 5" xfId="4" xr:uid="{00000000-0005-0000-0000-000028000000}"/>
    <cellStyle name="Normal 5 2" xfId="47" xr:uid="{DEA08F17-C5EB-4B17-9C80-A1A37A6598C0}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190500</xdr:rowOff>
    </xdr:from>
    <xdr:to>
      <xdr:col>16</xdr:col>
      <xdr:colOff>95250</xdr:colOff>
      <xdr:row>27</xdr:row>
      <xdr:rowOff>171451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9ACADF-866E-4B77-B193-9D082116F4D1}"/>
            </a:ext>
          </a:extLst>
        </xdr:cNvPr>
        <xdr:cNvSpPr txBox="1"/>
      </xdr:nvSpPr>
      <xdr:spPr>
        <a:xfrm>
          <a:off x="638175" y="3505200"/>
          <a:ext cx="10772775" cy="2981326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NZ" sz="1000" b="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NZ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</a:t>
          </a:r>
          <a:r>
            <a:rPr lang="en-NZ" sz="10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following concerning the data contained in this spreadsheet:</a:t>
          </a:r>
        </a:p>
        <a:p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data is provided from the road traffic crash database; Crash Analysis System (CAS) version 2.3.1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Waka Kotahi NZ Transport Agency 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maintains</a:t>
          </a: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CAS which is updated once a Traffic Crash Report (TCR) is received from NZ Police sometime after the crash.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limited to all crashes and</a:t>
          </a:r>
          <a:r>
            <a:rPr lang="en-NZ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injuries 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within a 50m radius at</a:t>
          </a:r>
          <a:r>
            <a:rPr lang="en-NZ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intersection of 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Ridgeway between Marsden Road and Marsden Valley Road in Nelson for the years</a:t>
          </a:r>
          <a:r>
            <a:rPr lang="en-NZ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2008 to 2023 as recorded in CAS to date - 18/05/2023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crash, to be recorded in CAS must have occurred on a road. The CAS definition of a road is any street, motorway or beach, or a place to which the public have access with a motor vehicle, whether as of right or not e.g. a public car park.</a:t>
          </a:r>
          <a:endParaRPr lang="en-NZ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police reporting time frame and subsequent data processing there is a lag from the time of a crash to full and correct crash records within CAS.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nature of non-fatal crashes it is believed that these are under-reported, with the level of under-reporting decreasing with the increasing severity of the crash.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Crash severity is the severity of the worst injury in the crash. There may be more than one injury in a crash, so the crash and injury tables may have different numbers.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cause of a crash cannot necessarily be attributed to any one factor (eg fatigue) as a crash may have multiple factors.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Factors are counted once against a crash - i.e. two fatigued drivers count as one fatigue crash factor.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NZ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Covid-19 pandemic, NZ had a 4-level Alert system in place from 21 March 2020</a:t>
          </a: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until this changed to a Traffic Light system from 3 December 2021 to 12 September 2022.</a:t>
          </a: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amount of traffic on the roads during level 4 lockdowns was greatly reduced, which consequently reduced the number of road crashes.</a:t>
          </a: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Road movements under the Orange and Red levels of the Traffic Light system would also be reduced due to the restrictions in place</a:t>
          </a: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so data from these periods will not align with previous trends.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2022,</a:t>
          </a:r>
          <a:r>
            <a:rPr lang="en-NZ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2023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</a:t>
          </a:r>
          <a:r>
            <a:rPr lang="en-NZ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incomplete in CAS but this is current as at 18/05/2023.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NZ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437532</xdr:colOff>
      <xdr:row>1</xdr:row>
      <xdr:rowOff>6350</xdr:rowOff>
    </xdr:to>
    <xdr:pic>
      <xdr:nvPicPr>
        <xdr:cNvPr id="7" name="Picture 6" descr="Waka Kotahi logo">
          <a:extLst>
            <a:ext uri="{FF2B5EF4-FFF2-40B4-BE49-F238E27FC236}">
              <a16:creationId xmlns:a16="http://schemas.microsoft.com/office/drawing/2014/main" id="{DE2F01BF-4A0E-45AB-9A9B-67A8F42E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350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168275</xdr:colOff>
      <xdr:row>9</xdr:row>
      <xdr:rowOff>66675</xdr:rowOff>
    </xdr:from>
    <xdr:to>
      <xdr:col>13</xdr:col>
      <xdr:colOff>1343025</xdr:colOff>
      <xdr:row>16</xdr:row>
      <xdr:rowOff>149225</xdr:rowOff>
    </xdr:to>
    <xdr:pic>
      <xdr:nvPicPr>
        <xdr:cNvPr id="2" name="Picture 25" descr="image001">
          <a:extLst>
            <a:ext uri="{FF2B5EF4-FFF2-40B4-BE49-F238E27FC236}">
              <a16:creationId xmlns:a16="http://schemas.microsoft.com/office/drawing/2014/main" id="{C5888823-7F6A-4289-97B1-B8FB5823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1524000"/>
          <a:ext cx="2393950" cy="1216025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 editAs="oneCell">
    <xdr:from>
      <xdr:col>0</xdr:col>
      <xdr:colOff>638175</xdr:colOff>
      <xdr:row>9</xdr:row>
      <xdr:rowOff>53367</xdr:rowOff>
    </xdr:from>
    <xdr:to>
      <xdr:col>11</xdr:col>
      <xdr:colOff>241300</xdr:colOff>
      <xdr:row>39</xdr:row>
      <xdr:rowOff>120650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958CFC-5029-35B0-4F75-713F0F057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1501167"/>
          <a:ext cx="6657975" cy="4829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B56C-D12F-40C1-910F-E047FC7BAA67}">
  <dimension ref="B1:P30"/>
  <sheetViews>
    <sheetView showGridLines="0" tabSelected="1" topLeftCell="A4" zoomScaleNormal="100" workbookViewId="0">
      <selection activeCell="G13" sqref="G13"/>
    </sheetView>
  </sheetViews>
  <sheetFormatPr defaultColWidth="9.1796875" defaultRowHeight="15.5" x14ac:dyDescent="0.35"/>
  <cols>
    <col min="1" max="1" width="9.1796875" style="7"/>
    <col min="2" max="2" width="22.1796875" style="7" customWidth="1"/>
    <col min="3" max="3" width="11.81640625" style="7" customWidth="1"/>
    <col min="4" max="16384" width="9.1796875" style="7"/>
  </cols>
  <sheetData>
    <row r="1" spans="2:16" ht="50.25" customHeight="1" x14ac:dyDescent="0.35">
      <c r="E1" s="8"/>
    </row>
    <row r="3" spans="2:16" ht="25" x14ac:dyDescent="0.5">
      <c r="B3" s="9" t="s">
        <v>59</v>
      </c>
    </row>
    <row r="5" spans="2:16" s="5" customFormat="1" ht="13" x14ac:dyDescent="0.3">
      <c r="B5" s="10" t="s">
        <v>1</v>
      </c>
      <c r="C5" s="17">
        <v>45064</v>
      </c>
    </row>
    <row r="6" spans="2:16" s="5" customFormat="1" ht="13" x14ac:dyDescent="0.3">
      <c r="B6" s="10" t="s">
        <v>8</v>
      </c>
      <c r="C6" s="17">
        <v>45064</v>
      </c>
    </row>
    <row r="7" spans="2:16" s="5" customFormat="1" ht="13" x14ac:dyDescent="0.3">
      <c r="B7" s="10" t="s">
        <v>2</v>
      </c>
      <c r="C7" s="16"/>
    </row>
    <row r="8" spans="2:16" s="5" customFormat="1" ht="62.5" customHeight="1" x14ac:dyDescent="0.25">
      <c r="B8" s="11" t="s">
        <v>0</v>
      </c>
      <c r="C8" s="28" t="s">
        <v>35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s="5" customFormat="1" ht="13" x14ac:dyDescent="0.3">
      <c r="B9" s="10" t="s">
        <v>3</v>
      </c>
      <c r="C9" s="13" t="s">
        <v>10</v>
      </c>
    </row>
    <row r="10" spans="2:16" s="5" customFormat="1" ht="13" x14ac:dyDescent="0.3">
      <c r="B10" s="10" t="s">
        <v>1</v>
      </c>
      <c r="C10" s="14" t="s">
        <v>11</v>
      </c>
    </row>
    <row r="11" spans="2:16" s="5" customFormat="1" ht="13" x14ac:dyDescent="0.3">
      <c r="B11" s="10" t="s">
        <v>4</v>
      </c>
      <c r="C11" s="18" t="s">
        <v>36</v>
      </c>
      <c r="D11" s="19"/>
    </row>
    <row r="12" spans="2:16" x14ac:dyDescent="0.35">
      <c r="B12" s="5"/>
      <c r="C12" s="5"/>
    </row>
    <row r="30" spans="2:4" x14ac:dyDescent="0.35">
      <c r="B30" s="27" t="s">
        <v>5</v>
      </c>
      <c r="C30" s="27"/>
      <c r="D30" s="12" t="s">
        <v>6</v>
      </c>
    </row>
  </sheetData>
  <mergeCells count="2">
    <mergeCell ref="B30:C30"/>
    <mergeCell ref="C8:P8"/>
  </mergeCells>
  <hyperlinks>
    <hyperlink ref="D30" r:id="rId1" xr:uid="{A84E09C7-461F-4DE4-A2C7-9B9D8A183BF4}"/>
  </hyperlinks>
  <pageMargins left="0.7" right="0.7" top="0.75" bottom="0.75" header="0.3" footer="0.3"/>
  <pageSetup orientation="portrait" r:id="rId2"/>
  <headerFooter>
    <oddHeader>&amp;L&amp;16&amp;F&amp;R&amp;G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8"/>
  <sheetViews>
    <sheetView showGridLines="0" zoomScaleNormal="100" workbookViewId="0">
      <selection activeCell="B4" sqref="B4:E4"/>
    </sheetView>
  </sheetViews>
  <sheetFormatPr defaultColWidth="9.1796875" defaultRowHeight="12.5" x14ac:dyDescent="0.25"/>
  <cols>
    <col min="1" max="1" width="9.1796875" style="5"/>
    <col min="2" max="2" width="13.7265625" style="5" customWidth="1"/>
    <col min="3" max="3" width="13.54296875" style="5" customWidth="1"/>
    <col min="4" max="4" width="22.54296875" style="5" customWidth="1"/>
    <col min="5" max="5" width="22.1796875" style="5" customWidth="1"/>
    <col min="6" max="6" width="16.453125" style="5" customWidth="1"/>
    <col min="7" max="7" width="11.81640625" style="5" customWidth="1"/>
    <col min="8" max="16384" width="9.1796875" style="5"/>
  </cols>
  <sheetData>
    <row r="2" spans="2:5" ht="13" x14ac:dyDescent="0.3">
      <c r="B2" s="4" t="s">
        <v>7</v>
      </c>
    </row>
    <row r="3" spans="2:5" ht="13" x14ac:dyDescent="0.3">
      <c r="B3" s="4"/>
    </row>
    <row r="4" spans="2:5" ht="30.65" customHeight="1" x14ac:dyDescent="0.25">
      <c r="B4" s="30" t="s">
        <v>52</v>
      </c>
      <c r="C4" s="30"/>
      <c r="D4" s="30"/>
      <c r="E4" s="30"/>
    </row>
    <row r="5" spans="2:5" ht="17.5" customHeight="1" x14ac:dyDescent="0.25">
      <c r="B5" s="1" t="s">
        <v>9</v>
      </c>
      <c r="C5" s="1" t="s">
        <v>48</v>
      </c>
      <c r="D5" s="1" t="s">
        <v>12</v>
      </c>
      <c r="E5" s="1" t="s">
        <v>49</v>
      </c>
    </row>
    <row r="6" spans="2:5" x14ac:dyDescent="0.25">
      <c r="B6" s="2">
        <v>2008</v>
      </c>
      <c r="C6" s="15" t="s">
        <v>43</v>
      </c>
      <c r="D6" s="15" t="s">
        <v>55</v>
      </c>
      <c r="E6" s="15"/>
    </row>
    <row r="7" spans="2:5" x14ac:dyDescent="0.25">
      <c r="B7" s="2">
        <v>2010</v>
      </c>
      <c r="C7" s="15" t="s">
        <v>45</v>
      </c>
      <c r="D7" s="15" t="s">
        <v>56</v>
      </c>
      <c r="E7" s="15" t="s">
        <v>57</v>
      </c>
    </row>
    <row r="8" spans="2:5" x14ac:dyDescent="0.25">
      <c r="B8" s="2">
        <v>2016</v>
      </c>
      <c r="C8" s="15" t="s">
        <v>45</v>
      </c>
      <c r="D8" s="15" t="s">
        <v>55</v>
      </c>
      <c r="E8" s="15"/>
    </row>
    <row r="9" spans="2:5" x14ac:dyDescent="0.25">
      <c r="B9" s="2">
        <v>2016</v>
      </c>
      <c r="C9" s="15" t="s">
        <v>46</v>
      </c>
      <c r="D9" s="15" t="s">
        <v>55</v>
      </c>
      <c r="E9" s="15"/>
    </row>
    <row r="10" spans="2:5" x14ac:dyDescent="0.25">
      <c r="B10" s="2">
        <v>2017</v>
      </c>
      <c r="C10" s="15" t="s">
        <v>42</v>
      </c>
      <c r="D10" s="15" t="s">
        <v>55</v>
      </c>
      <c r="E10" s="15"/>
    </row>
    <row r="11" spans="2:5" x14ac:dyDescent="0.25">
      <c r="B11" s="2">
        <v>2019</v>
      </c>
      <c r="C11" s="15" t="s">
        <v>42</v>
      </c>
      <c r="D11" s="15" t="s">
        <v>55</v>
      </c>
      <c r="E11" s="15"/>
    </row>
    <row r="12" spans="2:5" x14ac:dyDescent="0.25">
      <c r="B12" s="2">
        <v>2019</v>
      </c>
      <c r="C12" s="15" t="s">
        <v>45</v>
      </c>
      <c r="D12" s="15" t="s">
        <v>55</v>
      </c>
      <c r="E12" s="15"/>
    </row>
    <row r="13" spans="2:5" x14ac:dyDescent="0.25">
      <c r="B13" s="2">
        <v>2021</v>
      </c>
      <c r="C13" s="15" t="s">
        <v>44</v>
      </c>
      <c r="D13" s="15" t="s">
        <v>56</v>
      </c>
      <c r="E13" s="15" t="s">
        <v>57</v>
      </c>
    </row>
    <row r="14" spans="2:5" x14ac:dyDescent="0.25">
      <c r="B14" s="2" t="s">
        <v>50</v>
      </c>
      <c r="C14" s="15" t="s">
        <v>41</v>
      </c>
      <c r="D14" s="15" t="s">
        <v>56</v>
      </c>
      <c r="E14" s="15" t="s">
        <v>58</v>
      </c>
    </row>
    <row r="15" spans="2:5" ht="13" x14ac:dyDescent="0.3">
      <c r="B15" s="4"/>
    </row>
    <row r="16" spans="2:5" x14ac:dyDescent="0.25">
      <c r="B16" s="3" t="s">
        <v>54</v>
      </c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</sheetData>
  <mergeCells count="1">
    <mergeCell ref="B4:E4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9DE7B-262B-4146-B106-A663F21833B0}">
  <dimension ref="A2:C27"/>
  <sheetViews>
    <sheetView showGridLines="0" zoomScaleNormal="100" workbookViewId="0"/>
  </sheetViews>
  <sheetFormatPr defaultColWidth="9.1796875" defaultRowHeight="12.5" x14ac:dyDescent="0.25"/>
  <cols>
    <col min="1" max="1" width="9.1796875" style="14"/>
    <col min="2" max="2" width="43.26953125" style="14" customWidth="1"/>
    <col min="3" max="3" width="10" style="14" customWidth="1"/>
    <col min="4" max="16384" width="9.1796875" style="14"/>
  </cols>
  <sheetData>
    <row r="2" spans="1:3" ht="13" x14ac:dyDescent="0.3">
      <c r="B2" s="4" t="s">
        <v>7</v>
      </c>
    </row>
    <row r="3" spans="1:3" ht="13" x14ac:dyDescent="0.3">
      <c r="B3" s="4"/>
    </row>
    <row r="4" spans="1:3" ht="41.25" customHeight="1" x14ac:dyDescent="0.25">
      <c r="A4" s="26"/>
      <c r="B4" s="31" t="s">
        <v>53</v>
      </c>
      <c r="C4" s="32"/>
    </row>
    <row r="5" spans="1:3" ht="13" x14ac:dyDescent="0.25">
      <c r="B5" s="20" t="s">
        <v>27</v>
      </c>
      <c r="C5" s="21" t="s">
        <v>28</v>
      </c>
    </row>
    <row r="6" spans="1:3" ht="13" x14ac:dyDescent="0.25">
      <c r="B6" s="22" t="s">
        <v>29</v>
      </c>
      <c r="C6" s="23">
        <v>3</v>
      </c>
    </row>
    <row r="7" spans="1:3" ht="13" x14ac:dyDescent="0.25">
      <c r="B7" s="22" t="s">
        <v>13</v>
      </c>
      <c r="C7" s="23">
        <v>0</v>
      </c>
    </row>
    <row r="8" spans="1:3" ht="13" x14ac:dyDescent="0.25">
      <c r="B8" s="22" t="s">
        <v>14</v>
      </c>
      <c r="C8" s="23">
        <v>2</v>
      </c>
    </row>
    <row r="9" spans="1:3" ht="13" x14ac:dyDescent="0.25">
      <c r="B9" s="22" t="s">
        <v>15</v>
      </c>
      <c r="C9" s="23">
        <v>0</v>
      </c>
    </row>
    <row r="10" spans="1:3" ht="13" x14ac:dyDescent="0.25">
      <c r="B10" s="22" t="s">
        <v>16</v>
      </c>
      <c r="C10" s="23">
        <v>2</v>
      </c>
    </row>
    <row r="11" spans="1:3" ht="13" x14ac:dyDescent="0.25">
      <c r="B11" s="22" t="s">
        <v>17</v>
      </c>
      <c r="C11" s="23">
        <v>0</v>
      </c>
    </row>
    <row r="12" spans="1:3" ht="13" x14ac:dyDescent="0.25">
      <c r="B12" s="22" t="s">
        <v>18</v>
      </c>
      <c r="C12" s="23">
        <v>1</v>
      </c>
    </row>
    <row r="13" spans="1:3" ht="13" x14ac:dyDescent="0.25">
      <c r="B13" s="22" t="s">
        <v>19</v>
      </c>
      <c r="C13" s="23">
        <v>0</v>
      </c>
    </row>
    <row r="14" spans="1:3" ht="13" x14ac:dyDescent="0.25">
      <c r="B14" s="22" t="s">
        <v>20</v>
      </c>
      <c r="C14" s="23">
        <v>2</v>
      </c>
    </row>
    <row r="15" spans="1:3" ht="13" x14ac:dyDescent="0.25">
      <c r="B15" s="22" t="s">
        <v>21</v>
      </c>
      <c r="C15" s="23">
        <v>1</v>
      </c>
    </row>
    <row r="16" spans="1:3" ht="13" x14ac:dyDescent="0.25">
      <c r="B16" s="22" t="s">
        <v>22</v>
      </c>
      <c r="C16" s="23">
        <v>4</v>
      </c>
    </row>
    <row r="17" spans="2:3" ht="13" x14ac:dyDescent="0.25">
      <c r="B17" s="22" t="s">
        <v>23</v>
      </c>
      <c r="C17" s="23">
        <v>0</v>
      </c>
    </row>
    <row r="18" spans="2:3" ht="13" x14ac:dyDescent="0.25">
      <c r="B18" s="22" t="s">
        <v>24</v>
      </c>
      <c r="C18" s="23">
        <v>1</v>
      </c>
    </row>
    <row r="19" spans="2:3" ht="13" x14ac:dyDescent="0.25">
      <c r="B19" s="22" t="s">
        <v>30</v>
      </c>
      <c r="C19" s="23">
        <v>1</v>
      </c>
    </row>
    <row r="20" spans="2:3" ht="13" x14ac:dyDescent="0.25">
      <c r="B20" s="22" t="s">
        <v>25</v>
      </c>
      <c r="C20" s="23">
        <v>0</v>
      </c>
    </row>
    <row r="21" spans="2:3" ht="13" x14ac:dyDescent="0.25">
      <c r="B21" s="22" t="s">
        <v>26</v>
      </c>
      <c r="C21" s="23">
        <v>0</v>
      </c>
    </row>
    <row r="22" spans="2:3" ht="13" x14ac:dyDescent="0.25">
      <c r="B22" s="24" t="s">
        <v>31</v>
      </c>
      <c r="C22" s="23">
        <f>SUM(C6:C21)</f>
        <v>17</v>
      </c>
    </row>
    <row r="24" spans="2:3" x14ac:dyDescent="0.25">
      <c r="B24" s="25" t="s">
        <v>47</v>
      </c>
    </row>
    <row r="25" spans="2:3" x14ac:dyDescent="0.25">
      <c r="B25" s="25" t="s">
        <v>32</v>
      </c>
    </row>
    <row r="26" spans="2:3" x14ac:dyDescent="0.25">
      <c r="B26" s="25" t="s">
        <v>33</v>
      </c>
    </row>
    <row r="27" spans="2:3" x14ac:dyDescent="0.25">
      <c r="B27" s="25" t="s">
        <v>34</v>
      </c>
    </row>
  </sheetData>
  <mergeCells count="1">
    <mergeCell ref="B4:C4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7AE1-6803-49EC-A719-F87C2F646719}">
  <dimension ref="B2:N22"/>
  <sheetViews>
    <sheetView showGridLines="0" zoomScaleNormal="100" workbookViewId="0"/>
  </sheetViews>
  <sheetFormatPr defaultColWidth="9.1796875" defaultRowHeight="12.5" x14ac:dyDescent="0.25"/>
  <cols>
    <col min="1" max="13" width="9.1796875" style="14"/>
    <col min="14" max="14" width="29.7265625" style="14" customWidth="1"/>
    <col min="15" max="16384" width="9.1796875" style="14"/>
  </cols>
  <sheetData>
    <row r="2" spans="2:14" ht="13" x14ac:dyDescent="0.3">
      <c r="B2" s="4" t="s">
        <v>7</v>
      </c>
    </row>
    <row r="3" spans="2:14" ht="13" x14ac:dyDescent="0.3">
      <c r="B3" s="4"/>
    </row>
    <row r="4" spans="2:14" ht="13" x14ac:dyDescent="0.25">
      <c r="B4" s="33" t="s">
        <v>51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2:14" x14ac:dyDescent="0.25">
      <c r="B5" s="25" t="s">
        <v>47</v>
      </c>
    </row>
    <row r="6" spans="2:14" x14ac:dyDescent="0.25">
      <c r="B6" s="14" t="s">
        <v>37</v>
      </c>
    </row>
    <row r="7" spans="2:14" x14ac:dyDescent="0.25">
      <c r="B7" s="14" t="s">
        <v>38</v>
      </c>
    </row>
    <row r="8" spans="2:14" x14ac:dyDescent="0.25">
      <c r="B8" s="16" t="s">
        <v>39</v>
      </c>
    </row>
    <row r="9" spans="2:14" x14ac:dyDescent="0.25">
      <c r="B9" s="14" t="s">
        <v>40</v>
      </c>
    </row>
    <row r="20" spans="2:2" x14ac:dyDescent="0.25">
      <c r="B20" s="16"/>
    </row>
    <row r="21" spans="2:2" x14ac:dyDescent="0.25">
      <c r="B21" s="16"/>
    </row>
    <row r="22" spans="2:2" x14ac:dyDescent="0.25">
      <c r="B22" s="16"/>
    </row>
  </sheetData>
  <mergeCells count="1">
    <mergeCell ref="B4:N4"/>
  </mergeCells>
  <pageMargins left="0.7" right="0.7" top="0.75" bottom="0.75" header="0.3" footer="0.3"/>
  <pageSetup orientation="portrait" horizontalDpi="0" verticalDpi="0" r:id="rId1"/>
  <headerFooter>
    <oddHeader>&amp;L&amp;16&amp;F&amp;R&amp;G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Data</vt:lpstr>
      <vt:lpstr>Factors</vt:lpstr>
      <vt:lpstr>Map</vt:lpstr>
    </vt:vector>
  </TitlesOfParts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Colin.Morrison@nzta.govt.nz</dc:creator>
  <cp:lastModifiedBy>Raymond Anggady</cp:lastModifiedBy>
  <cp:lastPrinted>2014-11-05T00:30:13Z</cp:lastPrinted>
  <dcterms:created xsi:type="dcterms:W3CDTF">2014-10-20T01:18:33Z</dcterms:created>
  <dcterms:modified xsi:type="dcterms:W3CDTF">2023-05-23T03:43:01Z</dcterms:modified>
</cp:coreProperties>
</file>