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codeName="ThisWorkbook" defaultThemeVersion="166925"/>
  <mc:AlternateContent xmlns:mc="http://schemas.openxmlformats.org/markup-compatibility/2006">
    <mc:Choice Requires="x15">
      <x15ac:absPath xmlns:x15ac="http://schemas.microsoft.com/office/spreadsheetml/2010/11/ac" url="C:\Users\Prisciliag\AppData\Roaming\OpenText\OTEdit\EC_infohub\c36784424\"/>
    </mc:Choice>
  </mc:AlternateContent>
  <xr:revisionPtr revIDLastSave="0" documentId="10_ncr:100000_{D1778894-CD6B-433F-AD7F-8E69C50FEDCD}" xr6:coauthVersionLast="31" xr6:coauthVersionMax="31" xr10:uidLastSave="{00000000-0000-0000-0000-000000000000}"/>
  <bookViews>
    <workbookView xWindow="0" yWindow="0" windowWidth="19170" windowHeight="3270" firstSheet="1" activeTab="1" xr2:uid="{8E470734-E812-4A04-9EBB-691A629AB88D}"/>
  </bookViews>
  <sheets>
    <sheet name="Cover sheet" sheetId="1" r:id="rId1"/>
    <sheet name="Speed only" sheetId="2" r:id="rId2"/>
    <sheet name="Speed and other factors" sheetId="3" r:id="rId3"/>
    <sheet name="Alcohol and other factors" sheetId="5" r:id="rId4"/>
    <sheet name="Not speed or alcohol" sheetId="4" r:id="rId5"/>
    <sheet name="DSI Hobson St etc" sheetId="6" r:id="rId6"/>
    <sheet name="DSI Hobson St etc factors" sheetId="7" r:id="rId7"/>
    <sheet name="DSI Hobson St etc list" sheetId="8" r:id="rId8"/>
    <sheet name="DSI CBD" sheetId="9" r:id="rId9"/>
    <sheet name="DSI CBD factors" sheetId="10" r:id="rId10"/>
    <sheet name="DSI CBD list" sheetId="11" r:id="rId11"/>
  </sheets>
  <definedNames>
    <definedName name="data_date">'Cover sheet'!$C$4</definedName>
    <definedName name="report_date">'Cover sheet'!$C$3</definedName>
    <definedName name="request_question">'Cover sheet'!$C$5</definedName>
    <definedName name="requestor">'Cover sheet'!$C$6</definedName>
    <definedName name="source_database">'Cover sheet'!$C$7</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 i="11" l="1"/>
  <c r="A2" i="10"/>
  <c r="A2" i="9"/>
  <c r="A2" i="8"/>
  <c r="B23" i="7"/>
  <c r="A2" i="7"/>
  <c r="A2" i="6"/>
  <c r="A2" i="5"/>
  <c r="A2" i="4"/>
  <c r="A2" i="3"/>
  <c r="A2" i="2" l="1"/>
</calcChain>
</file>

<file path=xl/sharedStrings.xml><?xml version="1.0" encoding="utf-8"?>
<sst xmlns="http://schemas.openxmlformats.org/spreadsheetml/2006/main" count="475" uniqueCount="150">
  <si>
    <t xml:space="preserve">Question:   </t>
  </si>
  <si>
    <t>Requestor:</t>
  </si>
  <si>
    <t>Source database:</t>
  </si>
  <si>
    <t>Report date:</t>
  </si>
  <si>
    <t>Data extract date:</t>
  </si>
  <si>
    <t>This information must be read in conjunction with the caveats in the "Caveats" sheet of this document.</t>
  </si>
  <si>
    <t>OIA-5150 Bernard Orsman - Auckland crashes and causes</t>
  </si>
  <si>
    <t>Bernard Orsman</t>
  </si>
  <si>
    <t>The "CBD area chosen by AT for the purpose of lower speed limits" was sourced from</t>
  </si>
  <si>
    <t>https://at.govt.nz/projects-roadworks/safe-speeds-programme/speed-limit-changes-around-auckland/</t>
  </si>
  <si>
    <t>and reproduced in CAS as far as possible. See map on sheet DSI CBD for actual boundaries used.</t>
  </si>
  <si>
    <t>Under the LGOIMA I am seeking the following information about AT's plans for lower speed limits.
Of all the road deaths  in Auckland between 2013 and 2017:
How many of these was speed the sole factor? Please provide a list of these accidents showing where and when the accidents occured.
How many of these were a combination of speed and other factors, such as drink driving? Please provide a list of these accidents to show where and when the accidents occurred.
How many were caused by drink drivers? Please provide a list of these accidents to show where and when the accidents occurred.
How many were caused by other factors(ie not speed related and/or drunk drivers)? Please provide a list of these accidents to show where and when the accidents occurred.
How many speed-related road deaths occurred where the speed was:
Lower than 50km/h?
Between 50km/h and 100km/h?
More than 100km/h?
Above the speed limit for the road?
How many road deaths and serious injuries occurred in the CBD area chosen by AT for the purpose of lower speed limits? Where, when and what were the causes of these fatalities?
How many road deaths and serious injuries have occurred on Hobson St, Nelson St and Fanshawe St in the central city? Where, when and what were the causes?"</t>
  </si>
  <si>
    <t>Crash Analysis System (CAS)</t>
  </si>
  <si>
    <t>For further information, please contact StatisticalAnalysis@nzta.govt.nz</t>
  </si>
  <si>
    <t>CRASH ROAD</t>
  </si>
  <si>
    <t>CRASH DIST</t>
  </si>
  <si>
    <t>SIDE ROAD DIRN</t>
  </si>
  <si>
    <t>SIDE ROAD OR FEATURE</t>
  </si>
  <si>
    <t>CRASH DATE</t>
  </si>
  <si>
    <t>CRASH TIME</t>
  </si>
  <si>
    <t>Year</t>
  </si>
  <si>
    <t>Crashes involving speed and other factors</t>
  </si>
  <si>
    <t>Total</t>
  </si>
  <si>
    <t>Crashes involving alcohol and other factors</t>
  </si>
  <si>
    <t>Crashes not involving speed or alcohol factors</t>
  </si>
  <si>
    <t>Deaths</t>
  </si>
  <si>
    <t>Serious injuries</t>
  </si>
  <si>
    <t>Total deaths and serious injuries (DSI)</t>
  </si>
  <si>
    <t>Crash factor</t>
  </si>
  <si>
    <t>Count</t>
  </si>
  <si>
    <t>% All crashes</t>
  </si>
  <si>
    <t>Alcohol</t>
  </si>
  <si>
    <t>Disabled, old age or illness</t>
  </si>
  <si>
    <t>Failed to give way or stop</t>
  </si>
  <si>
    <t>Fatigue</t>
  </si>
  <si>
    <t>Incorrect lanes or position</t>
  </si>
  <si>
    <t>Miscellaneous factors</t>
  </si>
  <si>
    <t>Overtaking</t>
  </si>
  <si>
    <t>Pedestrian factors</t>
  </si>
  <si>
    <t>Poor handling</t>
  </si>
  <si>
    <t>Poor judgement</t>
  </si>
  <si>
    <t>Poor observation</t>
  </si>
  <si>
    <t>Position on Road</t>
  </si>
  <si>
    <t>Road factors</t>
  </si>
  <si>
    <t>Travel Speed</t>
  </si>
  <si>
    <t>Unknown</t>
  </si>
  <si>
    <t>Vehicle factors</t>
  </si>
  <si>
    <t>Weather</t>
  </si>
  <si>
    <t>TOTAL</t>
  </si>
  <si>
    <t>Factors are counted once against a crash - i.e. two fatigued drivers count as one fatigue crash factor.</t>
  </si>
  <si>
    <t>Count is the number of crashes where that factor was a contributing factor to the crash. The Total is the sum of all the factors contributing to crashes.</t>
  </si>
  <si>
    <t>% All crashes represents the % of crashes in which the cause factor appears</t>
  </si>
  <si>
    <t>Because a crash may have multiple factors there will be more total factors than crashes resulting in factors totalling more than 100% of all crashes</t>
  </si>
  <si>
    <t>COOK ST</t>
  </si>
  <si>
    <t>I</t>
  </si>
  <si>
    <t>NELSON ST</t>
  </si>
  <si>
    <t>FANSHAWE ST</t>
  </si>
  <si>
    <t>BEAUMONT ST</t>
  </si>
  <si>
    <t>E</t>
  </si>
  <si>
    <t>BOUZAID WAY</t>
  </si>
  <si>
    <t>W</t>
  </si>
  <si>
    <t>DALDY ST</t>
  </si>
  <si>
    <t>HALSEY ST</t>
  </si>
  <si>
    <t>HOBSON ST</t>
  </si>
  <si>
    <t>S</t>
  </si>
  <si>
    <t>NICHOLAS ST</t>
  </si>
  <si>
    <t>PACIFIC PLACE</t>
  </si>
  <si>
    <t>WELLESLEY ST WEST</t>
  </si>
  <si>
    <t>LOWER HOBSON ST</t>
  </si>
  <si>
    <t>CUSTOMS ST WEST</t>
  </si>
  <si>
    <t>N</t>
  </si>
  <si>
    <t>UNION ST</t>
  </si>
  <si>
    <t>WYNDHAM ST</t>
  </si>
  <si>
    <t>ALBERT ST</t>
  </si>
  <si>
    <t>KINGSTON ST</t>
  </si>
  <si>
    <t>ANZAC AVENUE</t>
  </si>
  <si>
    <t>PARLIAMENT ST</t>
  </si>
  <si>
    <t>SHORT ST</t>
  </si>
  <si>
    <t>BEACH ROAD</t>
  </si>
  <si>
    <t>CHURCHILL ST</t>
  </si>
  <si>
    <t>MAHUHU CRESCENT</t>
  </si>
  <si>
    <t>RONAYNE ST</t>
  </si>
  <si>
    <t>TANGIHUA ST</t>
  </si>
  <si>
    <t>FISHER-POINT DRIVE</t>
  </si>
  <si>
    <t>CUSTOMS ST EAST</t>
  </si>
  <si>
    <t>COMMERCE ST</t>
  </si>
  <si>
    <t>FORT ST</t>
  </si>
  <si>
    <t>GORE ST</t>
  </si>
  <si>
    <t>GALWAY ST</t>
  </si>
  <si>
    <t>GORST LANE</t>
  </si>
  <si>
    <t>GRAFTON BRIDGE</t>
  </si>
  <si>
    <t>SYMONDS ST</t>
  </si>
  <si>
    <t>GRAFTON ROAD</t>
  </si>
  <si>
    <t>WYNYARD ST</t>
  </si>
  <si>
    <t>GREYS AVENUE</t>
  </si>
  <si>
    <t>MAYORAL DRIVE</t>
  </si>
  <si>
    <t>HEREFORD ST</t>
  </si>
  <si>
    <t>KARANGAHAPE ROAD</t>
  </si>
  <si>
    <t>COBDEN ST</t>
  </si>
  <si>
    <t>EAST ST</t>
  </si>
  <si>
    <t>EDINBURGH ST</t>
  </si>
  <si>
    <t>MERCURY LANE</t>
  </si>
  <si>
    <t>QUEEN ST</t>
  </si>
  <si>
    <t>ST KEVINS ARCADE</t>
  </si>
  <si>
    <t>KITCHENER ST</t>
  </si>
  <si>
    <t>PRINCES ST</t>
  </si>
  <si>
    <t>MYERS ST</t>
  </si>
  <si>
    <t>WELLESLEY ST EAST</t>
  </si>
  <si>
    <t>WELLESLEY ST EAST E</t>
  </si>
  <si>
    <t>MOUNT ST</t>
  </si>
  <si>
    <t>QUAY ST</t>
  </si>
  <si>
    <t>LOWER ALBERT ST</t>
  </si>
  <si>
    <t>TINLEY ST</t>
  </si>
  <si>
    <t>DARBY ST</t>
  </si>
  <si>
    <t>DURHAM ST WEST</t>
  </si>
  <si>
    <t>SCOTIA PLACE</t>
  </si>
  <si>
    <t>TURNER ST</t>
  </si>
  <si>
    <t>WAVERLEY ST</t>
  </si>
  <si>
    <t>SH 16</t>
  </si>
  <si>
    <t>GRAFTON ON EBD</t>
  </si>
  <si>
    <t>SH 1N</t>
  </si>
  <si>
    <t>WELLINGTON ON NBD</t>
  </si>
  <si>
    <t>SYMONDS ON SBD</t>
  </si>
  <si>
    <t>CITY ROAD</t>
  </si>
  <si>
    <t>WAKEFIELD ST</t>
  </si>
  <si>
    <t>WELLESLEY ST EAST N</t>
  </si>
  <si>
    <t>VICTORIA ST WEST</t>
  </si>
  <si>
    <t>VINCENT ST</t>
  </si>
  <si>
    <t>PITT ST</t>
  </si>
  <si>
    <t>AIREDALE ST</t>
  </si>
  <si>
    <t>WATERLOO QUADRANT</t>
  </si>
  <si>
    <t>SALE ST</t>
  </si>
  <si>
    <t>Z CPK RAIL STN</t>
  </si>
  <si>
    <t>TYLER ST</t>
  </si>
  <si>
    <t>Date and time of 19 crashes withheld under section 9(2)(a) of the Official Information Act.</t>
  </si>
  <si>
    <t>Date and time of 91 crashes withheld under section 9(2)(a) of the Official Information Act.</t>
  </si>
  <si>
    <t>2013-2017 Crashes in Auckland where speed was a contributing factor</t>
  </si>
  <si>
    <t>2013-2017 Crashes in Auckland where speed was the only contributing factor</t>
  </si>
  <si>
    <t>2013-2017 Crashes in Auckland where alcohol was a contributing factor</t>
  </si>
  <si>
    <t>2013-2017 Crashes in Auckland where neither speed nor alcohol were contributing factors</t>
  </si>
  <si>
    <t>Factors contributing to 2013-2017 DSI crashes on Hobson St, Nelson St, Fanshaw St</t>
  </si>
  <si>
    <t>2013-2017 Deaths and serious injuries on Hobson St, Nelson St, Fanshaw St Auckland</t>
  </si>
  <si>
    <t>2013-2017 Fatal and serious injury crashes on Hobson St, Nelson St, Fanshaw St Auckland</t>
  </si>
  <si>
    <t>2013-2017 Deaths and serious injuries in Auckland CBD</t>
  </si>
  <si>
    <t>Factors contributing to 2013-2017 DSI crashes in Auckland CBD</t>
  </si>
  <si>
    <t>2013-2017 Fatal and Serious injury crashes in Auckland CBD</t>
  </si>
  <si>
    <t>Location, date, and time of 86 crashes involving speed and other factors are withheld under section 9(2)(a) of the Official Information Act.</t>
  </si>
  <si>
    <t>Location, date, and time of 63 crashes involving alcohol and other factors are withheld under section 9(2)(a) of the Official Information Act.</t>
  </si>
  <si>
    <t>Location, date, and time of 126 crashes not involving speed or alcohol factors withheld under section 9(2)(a) of the Official Information Act.</t>
  </si>
  <si>
    <t xml:space="preserve">There are no crashes within the timeframe specified where speed was the only contributing factor.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</si>
</sst>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1409]d\ mmmm\ yyyy;@"/>
    <numFmt numFmtId="165" formatCode="0.0"/>
  </numFmts>
  <fonts count="15" x14ac:knownFonts="1">
    <font>
      <sz val="11"/>
      <color theme="1"/>
      <name val="Calibri"/>
      <family val="2"/>
      <scheme val="minor"/>
    </font>
    <font>
      <sz val="10"/>
      <color theme="1"/>
      <name val="Lucida Sans"/>
      <family val="2"/>
    </font>
    <font>
      <sz val="10"/>
      <color theme="1"/>
      <name val="Lucida Sans"/>
      <family val="2"/>
    </font>
    <font>
      <u/>
      <sz val="11"/>
      <color theme="10"/>
      <name val="Calibri"/>
      <family val="2"/>
      <scheme val="minor"/>
    </font>
    <font>
      <b/>
      <sz val="20"/>
      <color rgb="FF00456B"/>
      <name val="Lucida Sans"/>
      <family val="2"/>
    </font>
    <font>
      <b/>
      <sz val="10"/>
      <color theme="1"/>
      <name val="Lucida Sans"/>
      <family val="2"/>
    </font>
    <font>
      <sz val="12"/>
      <color theme="1"/>
      <name val="Lucida Sans"/>
      <family val="2"/>
    </font>
    <font>
      <sz val="10"/>
      <name val="Arial"/>
      <family val="2"/>
    </font>
    <font>
      <i/>
      <sz val="10"/>
      <color theme="1"/>
      <name val="Lucida Sans"/>
      <family val="2"/>
    </font>
    <font>
      <i/>
      <u/>
      <sz val="10"/>
      <color theme="10"/>
      <name val="Lucida Sans"/>
      <family val="2"/>
    </font>
    <font>
      <sz val="10"/>
      <name val="Lucida Sans"/>
      <family val="2"/>
    </font>
    <font>
      <i/>
      <sz val="10"/>
      <name val="Lucida Sans"/>
      <family val="2"/>
    </font>
    <font>
      <sz val="10"/>
      <color theme="1" tint="0.249977111117893"/>
      <name val="Lucida Sans"/>
      <family val="2"/>
    </font>
    <font>
      <u/>
      <sz val="10"/>
      <color theme="10"/>
      <name val="Lucida Sans"/>
      <family val="2"/>
    </font>
    <font>
      <b/>
      <sz val="10"/>
      <name val="Lucida Sans"/>
      <family val="2"/>
    </font>
  </fonts>
  <fills count="5">
    <fill>
      <patternFill patternType="none"/>
    </fill>
    <fill>
      <patternFill patternType="gray125"/>
    </fill>
    <fill>
      <patternFill patternType="solid">
        <fgColor theme="0" tint="-0.14999847407452621"/>
        <bgColor indexed="64"/>
      </patternFill>
    </fill>
    <fill>
      <patternFill patternType="solid">
        <fgColor rgb="FF8DB4E2"/>
        <bgColor indexed="64"/>
      </patternFill>
    </fill>
    <fill>
      <patternFill patternType="solid">
        <fgColor rgb="FFC5D9F1"/>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s>
  <cellStyleXfs count="6">
    <xf numFmtId="0" fontId="0" fillId="0" borderId="0"/>
    <xf numFmtId="0" fontId="2" fillId="0" borderId="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7" fillId="0" borderId="0"/>
  </cellStyleXfs>
  <cellXfs count="53">
    <xf numFmtId="0" fontId="0" fillId="0" borderId="0" xfId="0"/>
    <xf numFmtId="0" fontId="4" fillId="0" borderId="0" xfId="0" applyFont="1"/>
    <xf numFmtId="0" fontId="6" fillId="0" borderId="0" xfId="3" applyFont="1"/>
    <xf numFmtId="0" fontId="1" fillId="0" borderId="0" xfId="3" applyFont="1"/>
    <xf numFmtId="0" fontId="1" fillId="0" borderId="0" xfId="0" applyFont="1"/>
    <xf numFmtId="0" fontId="5" fillId="0" borderId="0" xfId="0" applyFont="1" applyAlignment="1">
      <alignment vertical="center"/>
    </xf>
    <xf numFmtId="164" fontId="10" fillId="0" borderId="0" xfId="0" applyNumberFormat="1" applyFont="1" applyAlignment="1">
      <alignment horizontal="left"/>
    </xf>
    <xf numFmtId="0" fontId="10" fillId="0" borderId="0" xfId="0" applyFont="1"/>
    <xf numFmtId="0" fontId="5" fillId="0" borderId="0" xfId="0" applyFont="1" applyAlignment="1">
      <alignment vertical="top"/>
    </xf>
    <xf numFmtId="0" fontId="10" fillId="0" borderId="0" xfId="0" applyFont="1" applyAlignment="1">
      <alignment vertical="center"/>
    </xf>
    <xf numFmtId="0" fontId="12" fillId="0" borderId="0" xfId="0" applyFont="1"/>
    <xf numFmtId="0" fontId="9" fillId="0" borderId="0" xfId="2" applyFont="1"/>
    <xf numFmtId="0" fontId="13" fillId="0" borderId="0" xfId="2" applyFont="1"/>
    <xf numFmtId="0" fontId="8" fillId="0" borderId="0" xfId="1" applyFont="1"/>
    <xf numFmtId="0" fontId="1" fillId="0" borderId="0" xfId="1" applyFont="1"/>
    <xf numFmtId="0" fontId="1" fillId="0" borderId="2" xfId="1" applyFont="1" applyBorder="1"/>
    <xf numFmtId="0" fontId="1" fillId="0" borderId="3" xfId="1" applyFont="1" applyBorder="1"/>
    <xf numFmtId="0" fontId="1" fillId="0" borderId="4" xfId="1" applyFont="1" applyBorder="1"/>
    <xf numFmtId="0" fontId="1" fillId="0" borderId="5" xfId="1" applyFont="1" applyBorder="1"/>
    <xf numFmtId="0" fontId="1" fillId="0" borderId="6" xfId="1" applyFont="1" applyBorder="1"/>
    <xf numFmtId="0" fontId="1" fillId="0" borderId="8" xfId="1" applyFont="1" applyBorder="1"/>
    <xf numFmtId="0" fontId="1" fillId="0" borderId="1" xfId="1" applyFont="1" applyBorder="1" applyAlignment="1">
      <alignment horizontal="right"/>
    </xf>
    <xf numFmtId="0" fontId="14" fillId="2" borderId="1" xfId="0" applyNumberFormat="1" applyFont="1" applyFill="1" applyBorder="1" applyAlignment="1" applyProtection="1">
      <alignment horizontal="center" vertical="center" wrapText="1"/>
    </xf>
    <xf numFmtId="0" fontId="10" fillId="0" borderId="1" xfId="5" applyNumberFormat="1" applyFont="1" applyFill="1" applyBorder="1" applyAlignment="1" applyProtection="1">
      <alignment horizontal="center" vertical="center" wrapText="1"/>
    </xf>
    <xf numFmtId="0" fontId="10" fillId="0" borderId="1" xfId="5" applyNumberFormat="1" applyFont="1" applyFill="1" applyBorder="1" applyAlignment="1" applyProtection="1">
      <alignment horizontal="left" vertical="center" wrapText="1"/>
    </xf>
    <xf numFmtId="0" fontId="14" fillId="2" borderId="1" xfId="0" applyNumberFormat="1" applyFont="1" applyFill="1" applyBorder="1" applyAlignment="1" applyProtection="1">
      <alignment horizontal="left" vertical="center" wrapText="1"/>
    </xf>
    <xf numFmtId="0" fontId="10" fillId="0" borderId="0" xfId="3" applyFont="1" applyFill="1" applyBorder="1" applyAlignment="1">
      <alignment horizontal="left" vertical="center"/>
    </xf>
    <xf numFmtId="0" fontId="10" fillId="0" borderId="1" xfId="5" applyNumberFormat="1" applyFont="1" applyFill="1" applyBorder="1" applyAlignment="1" applyProtection="1">
      <alignment horizontal="right" vertical="center" wrapText="1"/>
    </xf>
    <xf numFmtId="165" fontId="10" fillId="0" borderId="1" xfId="5" applyNumberFormat="1" applyFont="1" applyFill="1" applyBorder="1" applyAlignment="1" applyProtection="1">
      <alignment horizontal="right" vertical="center" wrapText="1"/>
    </xf>
    <xf numFmtId="0" fontId="14" fillId="2" borderId="1" xfId="0" applyNumberFormat="1" applyFont="1" applyFill="1" applyBorder="1" applyAlignment="1" applyProtection="1">
      <alignment horizontal="right" vertical="center" wrapText="1"/>
    </xf>
    <xf numFmtId="0" fontId="14" fillId="4" borderId="1" xfId="0" applyNumberFormat="1" applyFont="1" applyFill="1" applyBorder="1" applyAlignment="1" applyProtection="1">
      <alignment horizontal="left" vertical="center" wrapText="1"/>
    </xf>
    <xf numFmtId="0" fontId="14" fillId="4" borderId="1" xfId="0" applyNumberFormat="1" applyFont="1" applyFill="1" applyBorder="1" applyAlignment="1" applyProtection="1">
      <alignment horizontal="center" vertical="center" wrapText="1"/>
    </xf>
    <xf numFmtId="0" fontId="11" fillId="0" borderId="0" xfId="0" applyFont="1" applyAlignment="1">
      <alignment horizontal="left" vertical="top" wrapText="1"/>
    </xf>
    <xf numFmtId="0" fontId="10" fillId="0" borderId="0" xfId="0" applyFont="1" applyAlignment="1">
      <alignment horizontal="left"/>
    </xf>
    <xf numFmtId="0" fontId="8" fillId="0" borderId="0" xfId="0" applyFont="1" applyAlignment="1">
      <alignment horizontal="right"/>
    </xf>
    <xf numFmtId="0" fontId="8" fillId="0" borderId="0" xfId="1" applyFont="1" applyAlignment="1">
      <alignment horizontal="left"/>
    </xf>
    <xf numFmtId="0" fontId="1" fillId="3" borderId="7" xfId="1" applyFont="1" applyFill="1" applyBorder="1" applyAlignment="1"/>
    <xf numFmtId="0" fontId="0" fillId="3" borderId="9" xfId="0" applyFill="1" applyBorder="1" applyAlignment="1"/>
    <xf numFmtId="0" fontId="0" fillId="3" borderId="8" xfId="0" applyFill="1" applyBorder="1" applyAlignment="1"/>
    <xf numFmtId="0" fontId="1" fillId="3" borderId="7" xfId="1" applyFont="1" applyFill="1" applyBorder="1" applyAlignment="1">
      <alignment wrapText="1"/>
    </xf>
    <xf numFmtId="0" fontId="0" fillId="3" borderId="8" xfId="0" applyFill="1" applyBorder="1" applyAlignment="1">
      <alignment wrapText="1"/>
    </xf>
    <xf numFmtId="0" fontId="1" fillId="0" borderId="10" xfId="0" applyFont="1" applyBorder="1" applyAlignment="1">
      <alignment horizontal="left" wrapText="1"/>
    </xf>
    <xf numFmtId="0" fontId="14" fillId="3" borderId="7" xfId="0" applyFont="1" applyFill="1" applyBorder="1" applyAlignment="1">
      <alignment horizontal="center" vertical="center" wrapText="1"/>
    </xf>
    <xf numFmtId="0" fontId="0" fillId="3" borderId="9" xfId="0" applyFill="1" applyBorder="1" applyAlignment="1">
      <alignment horizontal="center" wrapText="1"/>
    </xf>
    <xf numFmtId="0" fontId="0" fillId="3" borderId="8" xfId="0" applyFill="1" applyBorder="1" applyAlignment="1">
      <alignment horizontal="center" wrapText="1"/>
    </xf>
    <xf numFmtId="0" fontId="1" fillId="0" borderId="10" xfId="0" applyFont="1" applyBorder="1" applyAlignment="1">
      <alignment horizontal="center" vertical="top" wrapText="1"/>
    </xf>
    <xf numFmtId="0" fontId="1" fillId="0" borderId="0" xfId="0" applyFont="1" applyAlignment="1">
      <alignment horizontal="center" vertical="top" wrapText="1"/>
    </xf>
    <xf numFmtId="0" fontId="14" fillId="3" borderId="7" xfId="0" applyFont="1" applyFill="1" applyBorder="1" applyAlignment="1">
      <alignment horizontal="left" vertical="center" wrapText="1"/>
    </xf>
    <xf numFmtId="0" fontId="0" fillId="3" borderId="9" xfId="0" applyFill="1" applyBorder="1" applyAlignment="1">
      <alignment horizontal="left" wrapText="1"/>
    </xf>
    <xf numFmtId="0" fontId="0" fillId="0" borderId="9" xfId="0" applyBorder="1" applyAlignment="1">
      <alignment horizontal="left" wrapText="1"/>
    </xf>
    <xf numFmtId="0" fontId="0" fillId="0" borderId="8" xfId="0" applyBorder="1" applyAlignment="1">
      <alignment horizontal="left" wrapText="1"/>
    </xf>
    <xf numFmtId="0" fontId="1" fillId="0" borderId="10" xfId="1" applyFont="1" applyBorder="1" applyAlignment="1">
      <alignment horizontal="center" vertical="top" wrapText="1"/>
    </xf>
    <xf numFmtId="0" fontId="1" fillId="0" borderId="0" xfId="1" applyFont="1" applyAlignment="1">
      <alignment horizontal="center" vertical="top" wrapText="1"/>
    </xf>
  </cellXfs>
  <cellStyles count="6">
    <cellStyle name="Hyperlink" xfId="2" builtinId="8"/>
    <cellStyle name="Hyperlink 2" xfId="4" xr:uid="{BF74350C-EF24-40E6-8454-2F6EB7BA7F85}"/>
    <cellStyle name="Normal" xfId="0" builtinId="0"/>
    <cellStyle name="Normal 2" xfId="1" xr:uid="{39ACC626-68BD-430A-A247-2DBC8D8FCC09}"/>
    <cellStyle name="Normal 3" xfId="3" xr:uid="{2BD9AE7B-30AB-4D67-BFAA-8B8FFFBB3792}"/>
    <cellStyle name="Normal 5" xfId="5" xr:uid="{058C5F2B-78F3-4BD1-851F-81101F324052}"/>
  </cellStyles>
  <dxfs count="0"/>
  <tableStyles count="0" defaultTableStyle="TableStyleMedium2" defaultPivotStyle="PivotStyleLight16"/>
  <colors>
    <mruColors>
      <color rgb="FFC5D9F1"/>
      <color rgb="FF8DB4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xdr:col>
      <xdr:colOff>91346</xdr:colOff>
      <xdr:row>0</xdr:row>
      <xdr:rowOff>609600</xdr:rowOff>
    </xdr:to>
    <xdr:pic>
      <xdr:nvPicPr>
        <xdr:cNvPr id="3" name="Picture 2">
          <a:extLst>
            <a:ext uri="{FF2B5EF4-FFF2-40B4-BE49-F238E27FC236}">
              <a16:creationId xmlns:a16="http://schemas.microsoft.com/office/drawing/2014/main" id="{D54E02F7-FAE5-43DC-9E47-FBABC7707C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1891570" cy="609600"/>
        </a:xfrm>
        <a:prstGeom prst="rect">
          <a:avLst/>
        </a:prstGeom>
      </xdr:spPr>
    </xdr:pic>
    <xdr:clientData/>
  </xdr:twoCellAnchor>
  <xdr:twoCellAnchor>
    <xdr:from>
      <xdr:col>2</xdr:col>
      <xdr:colOff>0</xdr:colOff>
      <xdr:row>9</xdr:row>
      <xdr:rowOff>0</xdr:rowOff>
    </xdr:from>
    <xdr:to>
      <xdr:col>6</xdr:col>
      <xdr:colOff>466725</xdr:colOff>
      <xdr:row>26</xdr:row>
      <xdr:rowOff>47625</xdr:rowOff>
    </xdr:to>
    <xdr:sp macro="" textlink="">
      <xdr:nvSpPr>
        <xdr:cNvPr id="6" name="TextBox 5">
          <a:extLst>
            <a:ext uri="{FF2B5EF4-FFF2-40B4-BE49-F238E27FC236}">
              <a16:creationId xmlns:a16="http://schemas.microsoft.com/office/drawing/2014/main" id="{CD3410BB-CC1B-43AA-AEF9-FC81208C21E0}"/>
            </a:ext>
          </a:extLst>
        </xdr:cNvPr>
        <xdr:cNvSpPr txBox="1"/>
      </xdr:nvSpPr>
      <xdr:spPr>
        <a:xfrm>
          <a:off x="1800225" y="5934075"/>
          <a:ext cx="10287000" cy="2800350"/>
        </a:xfrm>
        <a:prstGeom prst="rect">
          <a:avLst/>
        </a:prstGeom>
        <a:solidFill>
          <a:schemeClr val="bg1">
            <a:lumMod val="95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endParaRPr lang="en-NZ" sz="1000" b="0" u="sng">
            <a:solidFill>
              <a:schemeClr val="dk1"/>
            </a:solidFill>
            <a:effectLst/>
            <a:latin typeface="Lucida Sans" panose="020B0602040502020204" pitchFamily="34" charset="0"/>
            <a:ea typeface="+mn-ea"/>
            <a:cs typeface="Lucida Sans" panose="020B0602040502020204" pitchFamily="34" charset="0"/>
          </a:endParaRPr>
        </a:p>
        <a:p>
          <a:r>
            <a:rPr lang="en-NZ" sz="1000" b="1" u="sng">
              <a:solidFill>
                <a:schemeClr val="dk1"/>
              </a:solidFill>
              <a:effectLst/>
              <a:latin typeface="Lucida Sans" panose="020B0602040502020204" pitchFamily="34" charset="0"/>
              <a:ea typeface="+mn-ea"/>
              <a:cs typeface="Lucida Sans" panose="020B0602040502020204" pitchFamily="34" charset="0"/>
            </a:rPr>
            <a:t>Please note</a:t>
          </a:r>
          <a:r>
            <a:rPr lang="en-NZ" sz="1000" b="1" u="sng" baseline="0">
              <a:solidFill>
                <a:schemeClr val="dk1"/>
              </a:solidFill>
              <a:effectLst/>
              <a:latin typeface="Lucida Sans" panose="020B0602040502020204" pitchFamily="34" charset="0"/>
              <a:ea typeface="+mn-ea"/>
              <a:cs typeface="Lucida Sans" panose="020B0602040502020204" pitchFamily="34" charset="0"/>
            </a:rPr>
            <a:t> the following concerning the data contained in this spreadsheet:</a:t>
          </a:r>
        </a:p>
        <a:p>
          <a:endParaRPr lang="en-NZ" sz="1000">
            <a:effectLst/>
            <a:latin typeface="Lucida Sans" panose="020B0602040502020204" pitchFamily="34" charset="0"/>
            <a:cs typeface="Lucida Sans" panose="020B0602040502020204" pitchFamily="34" charset="0"/>
          </a:endParaRPr>
        </a:p>
        <a:p>
          <a:pPr marL="171450" indent="-171450" eaLnBrk="1" fontAlgn="auto" latinLnBrk="0" hangingPunct="1">
            <a:buFont typeface="Arial" panose="020B0604020202020204" pitchFamily="34" charset="0"/>
            <a:buChar char="•"/>
          </a:pPr>
          <a:r>
            <a:rPr lang="en-NZ" sz="1000" b="0" baseline="0">
              <a:solidFill>
                <a:schemeClr val="dk1"/>
              </a:solidFill>
              <a:effectLst/>
              <a:latin typeface="Lucida Sans" panose="020B0602040502020204" pitchFamily="34" charset="0"/>
              <a:ea typeface="+mn-ea"/>
              <a:cs typeface="Lucida Sans" panose="020B0602040502020204" pitchFamily="34" charset="0"/>
            </a:rPr>
            <a:t>This data is provided from the road traffic crash database; Crash Analysis System (CAS) version 1.3.3</a:t>
          </a:r>
          <a:endParaRPr lang="en-NZ" sz="1000">
            <a:effectLst/>
            <a:latin typeface="Lucida Sans" panose="020B0602040502020204" pitchFamily="34" charset="0"/>
            <a:cs typeface="Lucida Sans" panose="020B0602040502020204" pitchFamily="34" charset="0"/>
          </a:endParaRPr>
        </a:p>
        <a:p>
          <a:pPr marL="171450" lvl="0" indent="-171450">
            <a:buFont typeface="Arial" panose="020B0604020202020204" pitchFamily="34" charset="0"/>
            <a:buChar char="•"/>
          </a:pPr>
          <a:r>
            <a:rPr lang="en-NZ" sz="1000">
              <a:solidFill>
                <a:schemeClr val="dk1"/>
              </a:solidFill>
              <a:effectLst/>
              <a:latin typeface="Lucida Sans" panose="020B0602040502020204" pitchFamily="34" charset="0"/>
              <a:ea typeface="+mn-ea"/>
              <a:cs typeface="Lucida Sans" panose="020B0602040502020204" pitchFamily="34" charset="0"/>
            </a:rPr>
            <a:t>Data is limited to fatal crashes occurring in the Auckland region reported by the Police to the NZ Transport Agency for the years 2013 to 2017 as recorded in CAS to date - 22/05/2019</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NZ" sz="1000" b="0" i="0" baseline="0">
              <a:solidFill>
                <a:schemeClr val="dk1"/>
              </a:solidFill>
              <a:effectLst/>
              <a:latin typeface="Lucida Sans" panose="020B0602040502020204" pitchFamily="34" charset="0"/>
              <a:ea typeface="+mn-ea"/>
              <a:cs typeface="Lucida Sans" panose="020B0602040502020204" pitchFamily="34" charset="0"/>
            </a:rPr>
            <a:t>Traffic crash data covers all NZ roadways or places where the public have legal access with a motor vehicle</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NZ" sz="1000" b="0">
              <a:solidFill>
                <a:schemeClr val="dk1"/>
              </a:solidFill>
              <a:effectLst/>
              <a:latin typeface="Lucida Sans" panose="020B0602040502020204" pitchFamily="34" charset="0"/>
              <a:ea typeface="+mn-ea"/>
              <a:cs typeface="Lucida Sans" panose="020B0602040502020204" pitchFamily="34" charset="0"/>
            </a:rPr>
            <a:t>Due to the police reporting time frame and subsequent data processing there is a lag from the time of a crash to full and correct crash records within CAS</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NZ" sz="1000" b="0">
              <a:solidFill>
                <a:schemeClr val="dk1"/>
              </a:solidFill>
              <a:effectLst/>
              <a:latin typeface="Lucida Sans" panose="020B0602040502020204" pitchFamily="34" charset="0"/>
              <a:ea typeface="+mn-ea"/>
              <a:cs typeface="Lucida Sans" panose="020B0602040502020204" pitchFamily="34" charset="0"/>
            </a:rPr>
            <a:t>Due to the nature of non-fatal crashes it is believed that these are under-reported, with the level of under-reporting decreasing with the severity of the crash </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NZ" sz="1000" b="0">
              <a:solidFill>
                <a:schemeClr val="dk1"/>
              </a:solidFill>
              <a:effectLst/>
              <a:latin typeface="Lucida Sans" panose="020B0602040502020204" pitchFamily="34" charset="0"/>
              <a:ea typeface="+mn-ea"/>
              <a:cs typeface="Lucida Sans" panose="020B0602040502020204" pitchFamily="34" charset="0"/>
            </a:rPr>
            <a:t>The cause of a crash cannot necessarily be attributed to any one factor (eg fatigue) as a crash may have multiple factors</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NZ" sz="1000" b="0">
              <a:solidFill>
                <a:schemeClr val="dk1"/>
              </a:solidFill>
              <a:effectLst/>
              <a:latin typeface="Lucida Sans" panose="020B0602040502020204" pitchFamily="34" charset="0"/>
              <a:ea typeface="+mn-ea"/>
              <a:cs typeface="Lucida Sans" panose="020B0602040502020204" pitchFamily="34" charset="0"/>
            </a:rPr>
            <a:t>There</a:t>
          </a:r>
          <a:r>
            <a:rPr lang="en-NZ" sz="1000" b="0" baseline="0">
              <a:solidFill>
                <a:schemeClr val="dk1"/>
              </a:solidFill>
              <a:effectLst/>
              <a:latin typeface="Lucida Sans" panose="020B0602040502020204" pitchFamily="34" charset="0"/>
              <a:ea typeface="+mn-ea"/>
              <a:cs typeface="Lucida Sans" panose="020B0602040502020204" pitchFamily="34" charset="0"/>
            </a:rPr>
            <a:t> are no crashes where speed is the only factor</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NZ" sz="1000" b="0">
              <a:solidFill>
                <a:schemeClr val="dk1"/>
              </a:solidFill>
              <a:effectLst/>
              <a:latin typeface="Lucida Sans" panose="020B0602040502020204" pitchFamily="34" charset="0"/>
              <a:ea typeface="+mn-ea"/>
              <a:cs typeface="Lucida Sans" panose="020B0602040502020204" pitchFamily="34" charset="0"/>
            </a:rPr>
            <a:t>Where speed is recorded as a contributing factor it could be for a number of reasons for example; racing, playing chicken, over the speed limit, too fast for the conditions, e.g. taking a corner too fast or not slowing down in limited visibility weather conditions.</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NZ" sz="1000" b="0">
              <a:solidFill>
                <a:schemeClr val="dk1"/>
              </a:solidFill>
              <a:effectLst/>
              <a:latin typeface="Lucida Sans" panose="020B0602040502020204" pitchFamily="34" charset="0"/>
              <a:ea typeface="+mn-ea"/>
              <a:cs typeface="Lucida Sans" panose="020B0602040502020204" pitchFamily="34" charset="0"/>
            </a:rPr>
            <a:t>Alcohol is the factor 103 Alcohol test above limit or test refused</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NZ" sz="1000" b="0">
              <a:solidFill>
                <a:schemeClr val="dk1"/>
              </a:solidFill>
              <a:effectLst/>
              <a:latin typeface="Lucida Sans" panose="020B0602040502020204" pitchFamily="34" charset="0"/>
              <a:ea typeface="+mn-ea"/>
              <a:cs typeface="Lucida Sans" panose="020B0602040502020204" pitchFamily="34" charset="0"/>
            </a:rPr>
            <a:t>CRASH ROAD - Road where the crash is located</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NZ" sz="1000" b="0">
              <a:solidFill>
                <a:schemeClr val="dk1"/>
              </a:solidFill>
              <a:effectLst/>
              <a:latin typeface="Lucida Sans" panose="020B0602040502020204" pitchFamily="34" charset="0"/>
              <a:ea typeface="+mn-ea"/>
              <a:cs typeface="Lucida Sans" panose="020B0602040502020204" pitchFamily="34" charset="0"/>
            </a:rPr>
            <a:t>CRASH DIST -  The distance of the crash from the reference point for the crash (often the intersection of 'crash road' and 'side road or feature').</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NZ" sz="1000" b="0">
              <a:solidFill>
                <a:schemeClr val="dk1"/>
              </a:solidFill>
              <a:effectLst/>
              <a:latin typeface="Lucida Sans" panose="020B0602040502020204" pitchFamily="34" charset="0"/>
              <a:ea typeface="+mn-ea"/>
              <a:cs typeface="Lucida Sans" panose="020B0602040502020204" pitchFamily="34" charset="0"/>
            </a:rPr>
            <a:t>SIDE ROAD DIRN - The direction of the crash from the reference point. Values 'N', 'E', 'S', 'W',</a:t>
          </a:r>
          <a:r>
            <a:rPr lang="en-NZ" sz="1000" b="0" baseline="0">
              <a:solidFill>
                <a:schemeClr val="dk1"/>
              </a:solidFill>
              <a:effectLst/>
              <a:latin typeface="Lucida Sans" panose="020B0602040502020204" pitchFamily="34" charset="0"/>
              <a:ea typeface="+mn-ea"/>
              <a:cs typeface="Lucida Sans" panose="020B0602040502020204" pitchFamily="34" charset="0"/>
            </a:rPr>
            <a:t> and 'I'. 'I' means the crash happened at the intersection.</a:t>
          </a:r>
          <a:endParaRPr lang="en-NZ" sz="1000" b="0">
            <a:solidFill>
              <a:schemeClr val="dk1"/>
            </a:solidFill>
            <a:effectLst/>
            <a:latin typeface="Lucida Sans" panose="020B0602040502020204" pitchFamily="34" charset="0"/>
            <a:ea typeface="+mn-ea"/>
            <a:cs typeface="Lucida Sans" panose="020B0602040502020204" pitchFamily="34" charset="0"/>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NZ" sz="1000" b="0">
              <a:solidFill>
                <a:schemeClr val="dk1"/>
              </a:solidFill>
              <a:effectLst/>
              <a:latin typeface="Lucida Sans" panose="020B0602040502020204" pitchFamily="34" charset="0"/>
              <a:ea typeface="+mn-ea"/>
              <a:cs typeface="Lucida Sans" panose="020B0602040502020204" pitchFamily="34" charset="0"/>
            </a:rPr>
            <a:t>SIDE ROAD OR FEATURE - May be a side road name, landmark, etc.</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NZ" sz="1000" b="0" baseline="0">
            <a:solidFill>
              <a:schemeClr val="dk1"/>
            </a:solidFill>
            <a:effectLst/>
            <a:latin typeface="Lucida Sans" panose="020B0602040502020204" pitchFamily="34" charset="0"/>
            <a:ea typeface="+mn-ea"/>
            <a:cs typeface="Lucida Sans" panose="020B0602040502020204" pitchFamily="34" charset="0"/>
          </a:endParaRPr>
        </a:p>
        <a:p>
          <a:pPr marL="171450" indent="-171450" eaLnBrk="1" fontAlgn="auto" latinLnBrk="0" hangingPunct="1">
            <a:buFont typeface="Arial" panose="020B0604020202020204" pitchFamily="34" charset="0"/>
            <a:buChar char="•"/>
          </a:pPr>
          <a:endParaRPr lang="en-NZ" sz="1000" b="0" baseline="0">
            <a:solidFill>
              <a:schemeClr val="dk1"/>
            </a:solidFill>
            <a:effectLst/>
            <a:latin typeface="Lucida Sans" panose="020B0602040502020204" pitchFamily="34" charset="0"/>
            <a:ea typeface="+mn-ea"/>
            <a:cs typeface="Lucida Sans" panose="020B06020405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342900</xdr:colOff>
      <xdr:row>3</xdr:row>
      <xdr:rowOff>28575</xdr:rowOff>
    </xdr:from>
    <xdr:to>
      <xdr:col>13</xdr:col>
      <xdr:colOff>104775</xdr:colOff>
      <xdr:row>28</xdr:row>
      <xdr:rowOff>69439</xdr:rowOff>
    </xdr:to>
    <xdr:pic>
      <xdr:nvPicPr>
        <xdr:cNvPr id="2" name="Picture 1">
          <a:extLst>
            <a:ext uri="{FF2B5EF4-FFF2-40B4-BE49-F238E27FC236}">
              <a16:creationId xmlns:a16="http://schemas.microsoft.com/office/drawing/2014/main" id="{9BA05298-DA54-4211-B642-683D87DBD4E5}"/>
            </a:ext>
          </a:extLst>
        </xdr:cNvPr>
        <xdr:cNvPicPr>
          <a:picLocks noChangeAspect="1"/>
        </xdr:cNvPicPr>
      </xdr:nvPicPr>
      <xdr:blipFill>
        <a:blip xmlns:r="http://schemas.openxmlformats.org/officeDocument/2006/relationships" r:embed="rId1"/>
        <a:stretch>
          <a:fillRect/>
        </a:stretch>
      </xdr:blipFill>
      <xdr:spPr>
        <a:xfrm>
          <a:off x="6486525" y="514350"/>
          <a:ext cx="4638675" cy="40889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14</xdr:col>
      <xdr:colOff>602950</xdr:colOff>
      <xdr:row>29</xdr:row>
      <xdr:rowOff>158995</xdr:rowOff>
    </xdr:to>
    <xdr:pic>
      <xdr:nvPicPr>
        <xdr:cNvPr id="3" name="Picture 2">
          <a:extLst>
            <a:ext uri="{FF2B5EF4-FFF2-40B4-BE49-F238E27FC236}">
              <a16:creationId xmlns:a16="http://schemas.microsoft.com/office/drawing/2014/main" id="{0103835B-522D-464D-BC06-697CB2315306}"/>
            </a:ext>
          </a:extLst>
        </xdr:cNvPr>
        <xdr:cNvPicPr>
          <a:picLocks noChangeAspect="1"/>
        </xdr:cNvPicPr>
      </xdr:nvPicPr>
      <xdr:blipFill>
        <a:blip xmlns:r="http://schemas.openxmlformats.org/officeDocument/2006/relationships" r:embed="rId1"/>
        <a:stretch>
          <a:fillRect/>
        </a:stretch>
      </xdr:blipFill>
      <xdr:spPr>
        <a:xfrm>
          <a:off x="6143625" y="323850"/>
          <a:ext cx="6089350" cy="453097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at.govt.nz/projects-roadworks/safe-speeds-programme/speed-limit-changes-around-auckland/" TargetMode="Externa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7FCED-5CC7-4FBE-9AD8-B32E9210AFF9}">
  <sheetPr codeName="Sheet1"/>
  <dimension ref="A1:D32"/>
  <sheetViews>
    <sheetView showGridLines="0" workbookViewId="0">
      <selection activeCell="B27" sqref="B27"/>
    </sheetView>
  </sheetViews>
  <sheetFormatPr defaultRowHeight="12.75" x14ac:dyDescent="0.2"/>
  <cols>
    <col min="1" max="1" width="9.140625" style="4"/>
    <col min="2" max="2" width="17.85546875" style="4" customWidth="1"/>
    <col min="3" max="3" width="27.85546875" style="4" bestFit="1" customWidth="1"/>
    <col min="4" max="4" width="101.140625" style="4" customWidth="1"/>
    <col min="5" max="16384" width="9.140625" style="4"/>
  </cols>
  <sheetData>
    <row r="1" spans="1:4" ht="48.75" customHeight="1" x14ac:dyDescent="0.2"/>
    <row r="2" spans="1:4" ht="25.5" x14ac:dyDescent="0.35">
      <c r="A2" s="1" t="s">
        <v>6</v>
      </c>
    </row>
    <row r="3" spans="1:4" x14ac:dyDescent="0.2">
      <c r="B3" s="5" t="s">
        <v>3</v>
      </c>
      <c r="C3" s="6">
        <v>43607</v>
      </c>
      <c r="D3" s="7"/>
    </row>
    <row r="4" spans="1:4" x14ac:dyDescent="0.2">
      <c r="B4" s="5" t="s">
        <v>4</v>
      </c>
      <c r="C4" s="6">
        <v>43607</v>
      </c>
      <c r="D4" s="7"/>
    </row>
    <row r="5" spans="1:4" ht="313.5" customHeight="1" x14ac:dyDescent="0.2">
      <c r="B5" s="8" t="s">
        <v>0</v>
      </c>
      <c r="C5" s="32" t="s">
        <v>11</v>
      </c>
      <c r="D5" s="32"/>
    </row>
    <row r="6" spans="1:4" x14ac:dyDescent="0.2">
      <c r="B6" s="5" t="s">
        <v>1</v>
      </c>
      <c r="C6" s="3" t="s">
        <v>7</v>
      </c>
      <c r="D6" s="7"/>
    </row>
    <row r="7" spans="1:4" x14ac:dyDescent="0.2">
      <c r="B7" s="5" t="s">
        <v>2</v>
      </c>
      <c r="C7" s="7" t="s">
        <v>12</v>
      </c>
      <c r="D7" s="7"/>
    </row>
    <row r="8" spans="1:4" ht="15.75" customHeight="1" x14ac:dyDescent="0.2">
      <c r="B8" s="5"/>
      <c r="C8" s="7"/>
      <c r="D8" s="7"/>
    </row>
    <row r="9" spans="1:4" x14ac:dyDescent="0.2">
      <c r="B9" s="5"/>
      <c r="C9" s="7"/>
      <c r="D9" s="7"/>
    </row>
    <row r="10" spans="1:4" x14ac:dyDescent="0.2">
      <c r="C10" s="33"/>
      <c r="D10" s="33"/>
    </row>
    <row r="11" spans="1:4" x14ac:dyDescent="0.2">
      <c r="B11" s="5"/>
      <c r="C11" s="9"/>
      <c r="D11" s="7"/>
    </row>
    <row r="12" spans="1:4" x14ac:dyDescent="0.2">
      <c r="C12" s="9"/>
      <c r="D12" s="7"/>
    </row>
    <row r="13" spans="1:4" x14ac:dyDescent="0.2">
      <c r="C13" s="9"/>
      <c r="D13" s="7"/>
    </row>
    <row r="14" spans="1:4" x14ac:dyDescent="0.2">
      <c r="C14" s="9"/>
      <c r="D14" s="7"/>
    </row>
    <row r="15" spans="1:4" x14ac:dyDescent="0.2">
      <c r="C15" s="9"/>
      <c r="D15" s="7"/>
    </row>
    <row r="16" spans="1:4" x14ac:dyDescent="0.2">
      <c r="C16" s="9"/>
      <c r="D16" s="7"/>
    </row>
    <row r="17" spans="2:4" x14ac:dyDescent="0.2">
      <c r="C17" s="9"/>
      <c r="D17" s="7"/>
    </row>
    <row r="18" spans="2:4" x14ac:dyDescent="0.2">
      <c r="C18" s="9"/>
      <c r="D18" s="7"/>
    </row>
    <row r="19" spans="2:4" x14ac:dyDescent="0.2">
      <c r="C19" s="7"/>
      <c r="D19" s="7"/>
    </row>
    <row r="20" spans="2:4" x14ac:dyDescent="0.2">
      <c r="B20" s="10"/>
      <c r="C20" s="7"/>
      <c r="D20" s="7"/>
    </row>
    <row r="21" spans="2:4" x14ac:dyDescent="0.2">
      <c r="B21" s="10"/>
      <c r="C21" s="7"/>
      <c r="D21" s="7"/>
    </row>
    <row r="22" spans="2:4" x14ac:dyDescent="0.2">
      <c r="B22" s="10"/>
      <c r="C22" s="7"/>
      <c r="D22" s="7"/>
    </row>
    <row r="23" spans="2:4" x14ac:dyDescent="0.2">
      <c r="C23" s="7"/>
      <c r="D23" s="7"/>
    </row>
    <row r="24" spans="2:4" x14ac:dyDescent="0.2">
      <c r="C24" s="7"/>
      <c r="D24" s="7"/>
    </row>
    <row r="25" spans="2:4" x14ac:dyDescent="0.2">
      <c r="C25" s="7"/>
      <c r="D25" s="7"/>
    </row>
    <row r="26" spans="2:4" x14ac:dyDescent="0.2">
      <c r="B26" s="34"/>
      <c r="C26" s="34"/>
      <c r="D26" s="11"/>
    </row>
    <row r="28" spans="2:4" x14ac:dyDescent="0.2">
      <c r="C28" s="3" t="s">
        <v>8</v>
      </c>
      <c r="D28" s="3"/>
    </row>
    <row r="29" spans="2:4" x14ac:dyDescent="0.2">
      <c r="C29" s="12" t="s">
        <v>9</v>
      </c>
      <c r="D29" s="3"/>
    </row>
    <row r="30" spans="2:4" x14ac:dyDescent="0.2">
      <c r="C30" s="3" t="s">
        <v>10</v>
      </c>
      <c r="D30" s="3"/>
    </row>
    <row r="31" spans="2:4" x14ac:dyDescent="0.2">
      <c r="C31" s="3"/>
      <c r="D31" s="3"/>
    </row>
    <row r="32" spans="2:4" x14ac:dyDescent="0.2">
      <c r="C32" s="35" t="s">
        <v>13</v>
      </c>
      <c r="D32" s="35"/>
    </row>
  </sheetData>
  <mergeCells count="4">
    <mergeCell ref="C5:D5"/>
    <mergeCell ref="C10:D10"/>
    <mergeCell ref="B26:C26"/>
    <mergeCell ref="C32:D32"/>
  </mergeCells>
  <hyperlinks>
    <hyperlink ref="C29" r:id="rId1" xr:uid="{93410468-B034-4470-97BF-C03BC360788E}"/>
  </hyperlinks>
  <pageMargins left="0.7" right="0.7" top="0.75" bottom="0.75" header="0.3" footer="0.3"/>
  <pageSetup paperSize="9" orientation="portrait" horizontalDpi="90" verticalDpi="9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73874-C319-4DD4-82F4-411AEEBD3D4F}">
  <dimension ref="A1:C27"/>
  <sheetViews>
    <sheetView zoomScaleNormal="100" workbookViewId="0">
      <selection activeCell="A29" sqref="A29"/>
    </sheetView>
  </sheetViews>
  <sheetFormatPr defaultRowHeight="12.75" x14ac:dyDescent="0.2"/>
  <cols>
    <col min="1" max="1" width="31" style="3" customWidth="1"/>
    <col min="2" max="2" width="20" style="3" customWidth="1"/>
    <col min="3" max="3" width="31.42578125" style="3" customWidth="1"/>
    <col min="4" max="4" width="39" style="3" bestFit="1" customWidth="1"/>
    <col min="5" max="16384" width="9.140625" style="3"/>
  </cols>
  <sheetData>
    <row r="1" spans="1:3" x14ac:dyDescent="0.2">
      <c r="A1" s="13" t="s">
        <v>5</v>
      </c>
    </row>
    <row r="2" spans="1:3" x14ac:dyDescent="0.2">
      <c r="A2" s="13" t="str">
        <f>"Data extracted from "&amp;source_database&amp; " on " &amp; TEXT(data_date,"d mmmm yyyy")&amp;" for the " &amp; TEXT(report_date,"d mmmm yyyy") &amp; " report."</f>
        <v>Data extracted from Crash Analysis System (CAS) on 22 May 2019 for the 22 May 2019 report.</v>
      </c>
    </row>
    <row r="4" spans="1:3" ht="15" x14ac:dyDescent="0.25">
      <c r="A4" s="42" t="s">
        <v>144</v>
      </c>
      <c r="B4" s="43"/>
      <c r="C4" s="44"/>
    </row>
    <row r="5" spans="1:3" x14ac:dyDescent="0.2">
      <c r="A5" s="30" t="s">
        <v>28</v>
      </c>
      <c r="B5" s="31" t="s">
        <v>29</v>
      </c>
      <c r="C5" s="31" t="s">
        <v>30</v>
      </c>
    </row>
    <row r="6" spans="1:3" x14ac:dyDescent="0.2">
      <c r="A6" s="24" t="s">
        <v>31</v>
      </c>
      <c r="B6" s="27">
        <v>14</v>
      </c>
      <c r="C6" s="28">
        <v>15.38</v>
      </c>
    </row>
    <row r="7" spans="1:3" x14ac:dyDescent="0.2">
      <c r="A7" s="24" t="s">
        <v>32</v>
      </c>
      <c r="B7" s="27">
        <v>5</v>
      </c>
      <c r="C7" s="28">
        <v>5.49</v>
      </c>
    </row>
    <row r="8" spans="1:3" x14ac:dyDescent="0.2">
      <c r="A8" s="24" t="s">
        <v>33</v>
      </c>
      <c r="B8" s="27">
        <v>20</v>
      </c>
      <c r="C8" s="28">
        <v>21.98</v>
      </c>
    </row>
    <row r="9" spans="1:3" x14ac:dyDescent="0.2">
      <c r="A9" s="24" t="s">
        <v>34</v>
      </c>
      <c r="B9" s="27">
        <v>0</v>
      </c>
      <c r="C9" s="28">
        <v>0</v>
      </c>
    </row>
    <row r="10" spans="1:3" x14ac:dyDescent="0.2">
      <c r="A10" s="24" t="s">
        <v>35</v>
      </c>
      <c r="B10" s="27">
        <v>16</v>
      </c>
      <c r="C10" s="28">
        <v>17.579999999999998</v>
      </c>
    </row>
    <row r="11" spans="1:3" x14ac:dyDescent="0.2">
      <c r="A11" s="24" t="s">
        <v>36</v>
      </c>
      <c r="B11" s="27">
        <v>5</v>
      </c>
      <c r="C11" s="28">
        <v>5.49</v>
      </c>
    </row>
    <row r="12" spans="1:3" x14ac:dyDescent="0.2">
      <c r="A12" s="24" t="s">
        <v>37</v>
      </c>
      <c r="B12" s="27">
        <v>0</v>
      </c>
      <c r="C12" s="28">
        <v>0</v>
      </c>
    </row>
    <row r="13" spans="1:3" x14ac:dyDescent="0.2">
      <c r="A13" s="24" t="s">
        <v>38</v>
      </c>
      <c r="B13" s="27">
        <v>26</v>
      </c>
      <c r="C13" s="28">
        <v>28.57</v>
      </c>
    </row>
    <row r="14" spans="1:3" x14ac:dyDescent="0.2">
      <c r="A14" s="24" t="s">
        <v>39</v>
      </c>
      <c r="B14" s="27">
        <v>10</v>
      </c>
      <c r="C14" s="28">
        <v>10.99</v>
      </c>
    </row>
    <row r="15" spans="1:3" x14ac:dyDescent="0.2">
      <c r="A15" s="24" t="s">
        <v>40</v>
      </c>
      <c r="B15" s="27">
        <v>8</v>
      </c>
      <c r="C15" s="28">
        <v>8.7899999999999991</v>
      </c>
    </row>
    <row r="16" spans="1:3" x14ac:dyDescent="0.2">
      <c r="A16" s="24" t="s">
        <v>41</v>
      </c>
      <c r="B16" s="27">
        <v>43</v>
      </c>
      <c r="C16" s="28">
        <v>47.25</v>
      </c>
    </row>
    <row r="17" spans="1:3" x14ac:dyDescent="0.2">
      <c r="A17" s="24" t="s">
        <v>42</v>
      </c>
      <c r="B17" s="27">
        <v>1</v>
      </c>
      <c r="C17" s="28">
        <v>1.1000000000000001</v>
      </c>
    </row>
    <row r="18" spans="1:3" x14ac:dyDescent="0.2">
      <c r="A18" s="24" t="s">
        <v>43</v>
      </c>
      <c r="B18" s="27">
        <v>5</v>
      </c>
      <c r="C18" s="28">
        <v>5.49</v>
      </c>
    </row>
    <row r="19" spans="1:3" x14ac:dyDescent="0.2">
      <c r="A19" s="24" t="s">
        <v>44</v>
      </c>
      <c r="B19" s="27">
        <v>11</v>
      </c>
      <c r="C19" s="28">
        <v>12.09</v>
      </c>
    </row>
    <row r="20" spans="1:3" x14ac:dyDescent="0.2">
      <c r="A20" s="24" t="s">
        <v>45</v>
      </c>
      <c r="B20" s="27">
        <v>0</v>
      </c>
      <c r="C20" s="28">
        <v>0</v>
      </c>
    </row>
    <row r="21" spans="1:3" x14ac:dyDescent="0.2">
      <c r="A21" s="24" t="s">
        <v>46</v>
      </c>
      <c r="B21" s="27">
        <v>3</v>
      </c>
      <c r="C21" s="28">
        <v>3.3</v>
      </c>
    </row>
    <row r="22" spans="1:3" x14ac:dyDescent="0.2">
      <c r="A22" s="24" t="s">
        <v>47</v>
      </c>
      <c r="B22" s="27">
        <v>3</v>
      </c>
      <c r="C22" s="28">
        <v>3.3</v>
      </c>
    </row>
    <row r="23" spans="1:3" x14ac:dyDescent="0.2">
      <c r="A23" s="25" t="s">
        <v>48</v>
      </c>
      <c r="B23" s="29">
        <v>170</v>
      </c>
      <c r="C23" s="29"/>
    </row>
    <row r="24" spans="1:3" ht="15" x14ac:dyDescent="0.2">
      <c r="A24" s="26" t="s">
        <v>49</v>
      </c>
      <c r="B24" s="2"/>
      <c r="C24" s="2"/>
    </row>
    <row r="25" spans="1:3" ht="15" x14ac:dyDescent="0.2">
      <c r="A25" s="26" t="s">
        <v>50</v>
      </c>
      <c r="B25" s="2"/>
      <c r="C25" s="2"/>
    </row>
    <row r="26" spans="1:3" ht="15" x14ac:dyDescent="0.2">
      <c r="A26" s="26" t="s">
        <v>51</v>
      </c>
      <c r="B26" s="2"/>
      <c r="C26" s="2"/>
    </row>
    <row r="27" spans="1:3" ht="15" x14ac:dyDescent="0.2">
      <c r="A27" s="26" t="s">
        <v>52</v>
      </c>
      <c r="B27" s="2"/>
      <c r="C27" s="2"/>
    </row>
  </sheetData>
  <mergeCells count="1">
    <mergeCell ref="A4:C4"/>
  </mergeCells>
  <pageMargins left="0.7" right="0.7" top="0.75" bottom="0.75" header="0.3" footer="0.3"/>
  <pageSetup orientation="portrait" r:id="rId1"/>
  <headerFooter>
    <oddHeader>&amp;L&amp;16&amp;F&amp;R&amp;G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E5809-25A7-46BA-8C5E-EC616CEF106C}">
  <dimension ref="A1:F96"/>
  <sheetViews>
    <sheetView zoomScaleNormal="100" workbookViewId="0">
      <selection activeCell="A3" sqref="A3"/>
    </sheetView>
  </sheetViews>
  <sheetFormatPr defaultRowHeight="12.75" customHeight="1" x14ac:dyDescent="0.2"/>
  <cols>
    <col min="1" max="1" width="27" style="14" customWidth="1"/>
    <col min="2" max="2" width="12.5703125" style="14" bestFit="1" customWidth="1"/>
    <col min="3" max="3" width="17.140625" style="14" bestFit="1" customWidth="1"/>
    <col min="4" max="4" width="24.85546875" style="14" bestFit="1" customWidth="1"/>
    <col min="5" max="5" width="13.7109375" style="14" bestFit="1" customWidth="1"/>
    <col min="6" max="6" width="13" style="14" bestFit="1" customWidth="1"/>
    <col min="7" max="16384" width="9.140625" style="14"/>
  </cols>
  <sheetData>
    <row r="1" spans="1:6" ht="12.75" customHeight="1" x14ac:dyDescent="0.2">
      <c r="A1" s="13" t="s">
        <v>5</v>
      </c>
    </row>
    <row r="2" spans="1:6" ht="12.75" customHeight="1" x14ac:dyDescent="0.2">
      <c r="A2" s="13" t="str">
        <f>"Data extracted from "&amp;source_database&amp; " on " &amp; TEXT(data_date,"d mmmm yyyy")&amp;" for the " &amp; TEXT(report_date,"d mmmm yyyy") &amp; " report."</f>
        <v>Data extracted from Crash Analysis System (CAS) on 22 May 2019 for the 22 May 2019 report.</v>
      </c>
    </row>
    <row r="4" spans="1:6" ht="12.75" customHeight="1" x14ac:dyDescent="0.25">
      <c r="A4" s="47" t="s">
        <v>145</v>
      </c>
      <c r="B4" s="48"/>
      <c r="C4" s="48"/>
      <c r="D4" s="48"/>
      <c r="E4" s="49"/>
      <c r="F4" s="50"/>
    </row>
    <row r="5" spans="1:6" ht="12.75" customHeight="1" x14ac:dyDescent="0.2">
      <c r="A5" s="30" t="s">
        <v>14</v>
      </c>
      <c r="B5" s="31" t="s">
        <v>15</v>
      </c>
      <c r="C5" s="31" t="s">
        <v>16</v>
      </c>
      <c r="D5" s="30" t="s">
        <v>17</v>
      </c>
      <c r="E5" s="31" t="s">
        <v>18</v>
      </c>
      <c r="F5" s="31" t="s">
        <v>19</v>
      </c>
    </row>
    <row r="6" spans="1:6" ht="12.75" customHeight="1" x14ac:dyDescent="0.2">
      <c r="A6" s="14" t="s">
        <v>73</v>
      </c>
      <c r="B6" s="14">
        <v>10</v>
      </c>
      <c r="C6" s="14" t="s">
        <v>70</v>
      </c>
      <c r="D6" s="14" t="s">
        <v>74</v>
      </c>
      <c r="E6" s="51" t="s">
        <v>135</v>
      </c>
      <c r="F6" s="51"/>
    </row>
    <row r="7" spans="1:6" ht="12.75" customHeight="1" x14ac:dyDescent="0.2">
      <c r="A7" s="14" t="s">
        <v>73</v>
      </c>
      <c r="B7" s="14">
        <v>30</v>
      </c>
      <c r="C7" s="14" t="s">
        <v>70</v>
      </c>
      <c r="D7" s="14" t="s">
        <v>67</v>
      </c>
      <c r="E7" s="52"/>
      <c r="F7" s="52"/>
    </row>
    <row r="8" spans="1:6" ht="12.75" customHeight="1" x14ac:dyDescent="0.2">
      <c r="A8" s="14" t="s">
        <v>75</v>
      </c>
      <c r="B8" s="14">
        <v>20</v>
      </c>
      <c r="C8" s="14" t="s">
        <v>70</v>
      </c>
      <c r="D8" s="14" t="s">
        <v>76</v>
      </c>
      <c r="E8" s="52"/>
      <c r="F8" s="52"/>
    </row>
    <row r="9" spans="1:6" ht="12.75" customHeight="1" x14ac:dyDescent="0.2">
      <c r="A9" s="14" t="s">
        <v>75</v>
      </c>
      <c r="B9" s="14">
        <v>20</v>
      </c>
      <c r="C9" s="14" t="s">
        <v>64</v>
      </c>
      <c r="D9" s="14" t="s">
        <v>76</v>
      </c>
      <c r="E9" s="52"/>
      <c r="F9" s="52"/>
    </row>
    <row r="10" spans="1:6" ht="12.75" customHeight="1" x14ac:dyDescent="0.2">
      <c r="A10" s="14" t="s">
        <v>75</v>
      </c>
      <c r="B10" s="14">
        <v>50</v>
      </c>
      <c r="C10" s="14" t="s">
        <v>70</v>
      </c>
      <c r="D10" s="14" t="s">
        <v>76</v>
      </c>
      <c r="E10" s="52"/>
      <c r="F10" s="52"/>
    </row>
    <row r="11" spans="1:6" ht="12.75" customHeight="1" x14ac:dyDescent="0.2">
      <c r="A11" s="14" t="s">
        <v>75</v>
      </c>
      <c r="B11" s="14">
        <v>160</v>
      </c>
      <c r="C11" s="14" t="s">
        <v>64</v>
      </c>
      <c r="D11" s="14" t="s">
        <v>77</v>
      </c>
      <c r="E11" s="52"/>
      <c r="F11" s="52"/>
    </row>
    <row r="12" spans="1:6" ht="12.75" customHeight="1" x14ac:dyDescent="0.2">
      <c r="A12" s="14" t="s">
        <v>75</v>
      </c>
      <c r="B12" s="14">
        <v>40</v>
      </c>
      <c r="C12" s="14" t="s">
        <v>70</v>
      </c>
      <c r="D12" s="14" t="s">
        <v>77</v>
      </c>
      <c r="E12" s="52"/>
      <c r="F12" s="52"/>
    </row>
    <row r="13" spans="1:6" ht="12.75" customHeight="1" x14ac:dyDescent="0.2">
      <c r="A13" s="14" t="s">
        <v>75</v>
      </c>
      <c r="C13" s="14" t="s">
        <v>54</v>
      </c>
      <c r="D13" s="14" t="s">
        <v>77</v>
      </c>
      <c r="E13" s="52"/>
      <c r="F13" s="52"/>
    </row>
    <row r="14" spans="1:6" ht="12.75" customHeight="1" x14ac:dyDescent="0.2">
      <c r="A14" s="14" t="s">
        <v>75</v>
      </c>
      <c r="C14" s="14" t="s">
        <v>54</v>
      </c>
      <c r="D14" s="14" t="s">
        <v>77</v>
      </c>
      <c r="E14" s="52"/>
      <c r="F14" s="52"/>
    </row>
    <row r="15" spans="1:6" ht="12.75" customHeight="1" x14ac:dyDescent="0.2">
      <c r="A15" s="14" t="s">
        <v>78</v>
      </c>
      <c r="B15" s="14">
        <v>20</v>
      </c>
      <c r="C15" s="14" t="s">
        <v>70</v>
      </c>
      <c r="D15" s="14" t="s">
        <v>79</v>
      </c>
      <c r="E15" s="52"/>
      <c r="F15" s="52"/>
    </row>
    <row r="16" spans="1:6" ht="12.75" customHeight="1" x14ac:dyDescent="0.2">
      <c r="A16" s="14" t="s">
        <v>78</v>
      </c>
      <c r="B16" s="14">
        <v>20</v>
      </c>
      <c r="C16" s="14" t="s">
        <v>70</v>
      </c>
      <c r="D16" s="14" t="s">
        <v>80</v>
      </c>
      <c r="E16" s="52"/>
      <c r="F16" s="52"/>
    </row>
    <row r="17" spans="1:6" ht="12.75" customHeight="1" x14ac:dyDescent="0.2">
      <c r="A17" s="14" t="s">
        <v>78</v>
      </c>
      <c r="B17" s="14">
        <v>20</v>
      </c>
      <c r="C17" s="14" t="s">
        <v>64</v>
      </c>
      <c r="D17" s="14" t="s">
        <v>81</v>
      </c>
      <c r="E17" s="52"/>
      <c r="F17" s="52"/>
    </row>
    <row r="18" spans="1:6" ht="12.75" customHeight="1" x14ac:dyDescent="0.2">
      <c r="A18" s="14" t="s">
        <v>78</v>
      </c>
      <c r="B18" s="14">
        <v>20</v>
      </c>
      <c r="C18" s="14" t="s">
        <v>64</v>
      </c>
      <c r="D18" s="14" t="s">
        <v>82</v>
      </c>
      <c r="E18" s="52"/>
      <c r="F18" s="52"/>
    </row>
    <row r="19" spans="1:6" ht="12.75" customHeight="1" x14ac:dyDescent="0.2">
      <c r="A19" s="14" t="s">
        <v>57</v>
      </c>
      <c r="B19" s="14">
        <v>50</v>
      </c>
      <c r="C19" s="14" t="s">
        <v>64</v>
      </c>
      <c r="D19" s="14" t="s">
        <v>83</v>
      </c>
      <c r="E19" s="52"/>
      <c r="F19" s="52"/>
    </row>
    <row r="20" spans="1:6" ht="12.75" customHeight="1" x14ac:dyDescent="0.2">
      <c r="A20" s="14" t="s">
        <v>53</v>
      </c>
      <c r="C20" s="14" t="s">
        <v>54</v>
      </c>
      <c r="D20" s="14" t="s">
        <v>55</v>
      </c>
      <c r="E20" s="52"/>
      <c r="F20" s="52"/>
    </row>
    <row r="21" spans="1:6" ht="12.75" customHeight="1" x14ac:dyDescent="0.2">
      <c r="A21" s="14" t="s">
        <v>84</v>
      </c>
      <c r="C21" s="14" t="s">
        <v>54</v>
      </c>
      <c r="D21" s="14" t="s">
        <v>85</v>
      </c>
      <c r="E21" s="52"/>
      <c r="F21" s="52"/>
    </row>
    <row r="22" spans="1:6" ht="12.75" customHeight="1" x14ac:dyDescent="0.2">
      <c r="A22" s="14" t="s">
        <v>56</v>
      </c>
      <c r="C22" s="14" t="s">
        <v>54</v>
      </c>
      <c r="D22" s="14" t="s">
        <v>57</v>
      </c>
      <c r="E22" s="52"/>
      <c r="F22" s="52"/>
    </row>
    <row r="23" spans="1:6" ht="12.75" customHeight="1" x14ac:dyDescent="0.2">
      <c r="A23" s="14" t="s">
        <v>56</v>
      </c>
      <c r="B23" s="14">
        <v>80</v>
      </c>
      <c r="C23" s="14" t="s">
        <v>58</v>
      </c>
      <c r="D23" s="14" t="s">
        <v>59</v>
      </c>
      <c r="E23" s="52"/>
      <c r="F23" s="52"/>
    </row>
    <row r="24" spans="1:6" ht="12.75" customHeight="1" x14ac:dyDescent="0.2">
      <c r="A24" s="14" t="s">
        <v>56</v>
      </c>
      <c r="B24" s="14">
        <v>30</v>
      </c>
      <c r="C24" s="14" t="s">
        <v>60</v>
      </c>
      <c r="D24" s="14" t="s">
        <v>61</v>
      </c>
      <c r="E24" s="52"/>
      <c r="F24" s="52"/>
    </row>
    <row r="25" spans="1:6" ht="12.75" customHeight="1" x14ac:dyDescent="0.2">
      <c r="A25" s="14" t="s">
        <v>56</v>
      </c>
      <c r="B25" s="14">
        <v>20</v>
      </c>
      <c r="C25" s="14" t="s">
        <v>60</v>
      </c>
      <c r="D25" s="14" t="s">
        <v>61</v>
      </c>
      <c r="E25" s="52"/>
      <c r="F25" s="52"/>
    </row>
    <row r="26" spans="1:6" ht="12.75" customHeight="1" x14ac:dyDescent="0.2">
      <c r="A26" s="14" t="s">
        <v>56</v>
      </c>
      <c r="B26" s="14">
        <v>150</v>
      </c>
      <c r="C26" s="14" t="s">
        <v>58</v>
      </c>
      <c r="D26" s="14" t="s">
        <v>62</v>
      </c>
      <c r="E26" s="52"/>
      <c r="F26" s="52"/>
    </row>
    <row r="27" spans="1:6" ht="12.75" customHeight="1" x14ac:dyDescent="0.2">
      <c r="A27" s="14" t="s">
        <v>56</v>
      </c>
      <c r="C27" s="14" t="s">
        <v>54</v>
      </c>
      <c r="D27" s="14" t="s">
        <v>55</v>
      </c>
      <c r="E27" s="52"/>
      <c r="F27" s="52"/>
    </row>
    <row r="28" spans="1:6" ht="12.75" customHeight="1" x14ac:dyDescent="0.2">
      <c r="A28" s="14" t="s">
        <v>86</v>
      </c>
      <c r="C28" s="14" t="s">
        <v>54</v>
      </c>
      <c r="D28" s="14" t="s">
        <v>87</v>
      </c>
      <c r="E28" s="52"/>
      <c r="F28" s="52"/>
    </row>
    <row r="29" spans="1:6" ht="12.75" customHeight="1" x14ac:dyDescent="0.2">
      <c r="A29" s="14" t="s">
        <v>88</v>
      </c>
      <c r="B29" s="14">
        <v>25</v>
      </c>
      <c r="C29" s="14" t="s">
        <v>60</v>
      </c>
      <c r="D29" s="14" t="s">
        <v>85</v>
      </c>
      <c r="E29" s="52"/>
      <c r="F29" s="52"/>
    </row>
    <row r="30" spans="1:6" ht="12.75" customHeight="1" x14ac:dyDescent="0.2">
      <c r="A30" s="14" t="s">
        <v>89</v>
      </c>
      <c r="B30" s="14">
        <v>50</v>
      </c>
      <c r="C30" s="14" t="s">
        <v>60</v>
      </c>
      <c r="D30" s="14" t="s">
        <v>63</v>
      </c>
      <c r="E30" s="52"/>
      <c r="F30" s="52"/>
    </row>
    <row r="31" spans="1:6" ht="12.75" customHeight="1" x14ac:dyDescent="0.2">
      <c r="A31" s="14" t="s">
        <v>90</v>
      </c>
      <c r="B31" s="14">
        <v>30</v>
      </c>
      <c r="C31" s="14" t="s">
        <v>58</v>
      </c>
      <c r="D31" s="14" t="s">
        <v>91</v>
      </c>
      <c r="E31" s="52"/>
      <c r="F31" s="52"/>
    </row>
    <row r="32" spans="1:6" ht="12.75" customHeight="1" x14ac:dyDescent="0.2">
      <c r="A32" s="14" t="s">
        <v>92</v>
      </c>
      <c r="B32" s="14">
        <v>25</v>
      </c>
      <c r="C32" s="14" t="s">
        <v>64</v>
      </c>
      <c r="D32" s="14" t="s">
        <v>91</v>
      </c>
      <c r="E32" s="52"/>
      <c r="F32" s="52"/>
    </row>
    <row r="33" spans="1:6" ht="12.75" customHeight="1" x14ac:dyDescent="0.2">
      <c r="A33" s="14" t="s">
        <v>92</v>
      </c>
      <c r="B33" s="14">
        <v>30</v>
      </c>
      <c r="C33" s="14" t="s">
        <v>64</v>
      </c>
      <c r="D33" s="14" t="s">
        <v>93</v>
      </c>
      <c r="E33" s="52"/>
      <c r="F33" s="52"/>
    </row>
    <row r="34" spans="1:6" ht="12.75" customHeight="1" x14ac:dyDescent="0.2">
      <c r="A34" s="14" t="s">
        <v>94</v>
      </c>
      <c r="B34" s="14">
        <v>20</v>
      </c>
      <c r="C34" s="14" t="s">
        <v>70</v>
      </c>
      <c r="D34" s="14" t="s">
        <v>95</v>
      </c>
      <c r="E34" s="52"/>
      <c r="F34" s="52"/>
    </row>
    <row r="35" spans="1:6" ht="12.75" customHeight="1" x14ac:dyDescent="0.2">
      <c r="A35" s="14" t="s">
        <v>62</v>
      </c>
      <c r="B35" s="14">
        <v>10</v>
      </c>
      <c r="C35" s="14" t="s">
        <v>64</v>
      </c>
      <c r="D35" s="14" t="s">
        <v>56</v>
      </c>
      <c r="E35" s="52"/>
      <c r="F35" s="52"/>
    </row>
    <row r="36" spans="1:6" ht="12.75" customHeight="1" x14ac:dyDescent="0.2">
      <c r="A36" s="14" t="s">
        <v>96</v>
      </c>
      <c r="C36" s="14" t="s">
        <v>54</v>
      </c>
      <c r="D36" s="14" t="s">
        <v>97</v>
      </c>
      <c r="E36" s="52"/>
      <c r="F36" s="52"/>
    </row>
    <row r="37" spans="1:6" ht="12.75" customHeight="1" x14ac:dyDescent="0.2">
      <c r="A37" s="14" t="s">
        <v>63</v>
      </c>
      <c r="B37" s="14">
        <v>60</v>
      </c>
      <c r="C37" s="14" t="s">
        <v>64</v>
      </c>
      <c r="D37" s="14" t="s">
        <v>53</v>
      </c>
      <c r="E37" s="52"/>
      <c r="F37" s="52"/>
    </row>
    <row r="38" spans="1:6" ht="12.75" customHeight="1" x14ac:dyDescent="0.2">
      <c r="A38" s="14" t="s">
        <v>63</v>
      </c>
      <c r="C38" s="14" t="s">
        <v>54</v>
      </c>
      <c r="D38" s="14" t="s">
        <v>53</v>
      </c>
      <c r="E38" s="52"/>
      <c r="F38" s="52"/>
    </row>
    <row r="39" spans="1:6" ht="12.75" customHeight="1" x14ac:dyDescent="0.2">
      <c r="A39" s="14" t="s">
        <v>63</v>
      </c>
      <c r="B39" s="14">
        <v>30</v>
      </c>
      <c r="C39" s="14" t="s">
        <v>64</v>
      </c>
      <c r="D39" s="14" t="s">
        <v>65</v>
      </c>
      <c r="E39" s="52"/>
      <c r="F39" s="52"/>
    </row>
    <row r="40" spans="1:6" ht="12.75" customHeight="1" x14ac:dyDescent="0.2">
      <c r="A40" s="14" t="s">
        <v>63</v>
      </c>
      <c r="C40" s="14" t="s">
        <v>54</v>
      </c>
      <c r="D40" s="14" t="s">
        <v>66</v>
      </c>
      <c r="E40" s="52"/>
      <c r="F40" s="52"/>
    </row>
    <row r="41" spans="1:6" ht="12.75" customHeight="1" x14ac:dyDescent="0.2">
      <c r="A41" s="14" t="s">
        <v>63</v>
      </c>
      <c r="C41" s="14" t="s">
        <v>54</v>
      </c>
      <c r="D41" s="14" t="s">
        <v>67</v>
      </c>
      <c r="E41" s="52"/>
      <c r="F41" s="52"/>
    </row>
    <row r="42" spans="1:6" ht="12.75" customHeight="1" x14ac:dyDescent="0.2">
      <c r="A42" s="14" t="s">
        <v>63</v>
      </c>
      <c r="B42" s="14">
        <v>40</v>
      </c>
      <c r="C42" s="14" t="s">
        <v>64</v>
      </c>
      <c r="D42" s="14" t="s">
        <v>67</v>
      </c>
      <c r="E42" s="52"/>
      <c r="F42" s="52"/>
    </row>
    <row r="43" spans="1:6" ht="12.75" customHeight="1" x14ac:dyDescent="0.2">
      <c r="A43" s="14" t="s">
        <v>97</v>
      </c>
      <c r="C43" s="14" t="s">
        <v>54</v>
      </c>
      <c r="D43" s="14" t="s">
        <v>98</v>
      </c>
      <c r="E43" s="52"/>
      <c r="F43" s="52"/>
    </row>
    <row r="44" spans="1:6" ht="12.75" customHeight="1" x14ac:dyDescent="0.2">
      <c r="A44" s="14" t="s">
        <v>97</v>
      </c>
      <c r="B44" s="14">
        <v>25</v>
      </c>
      <c r="C44" s="14" t="s">
        <v>58</v>
      </c>
      <c r="D44" s="14" t="s">
        <v>99</v>
      </c>
      <c r="E44" s="52"/>
      <c r="F44" s="52"/>
    </row>
    <row r="45" spans="1:6" ht="12.75" customHeight="1" x14ac:dyDescent="0.2">
      <c r="A45" s="14" t="s">
        <v>97</v>
      </c>
      <c r="C45" s="14" t="s">
        <v>54</v>
      </c>
      <c r="D45" s="14" t="s">
        <v>100</v>
      </c>
      <c r="E45" s="52"/>
      <c r="F45" s="52"/>
    </row>
    <row r="46" spans="1:6" ht="12.75" customHeight="1" x14ac:dyDescent="0.2">
      <c r="A46" s="14" t="s">
        <v>97</v>
      </c>
      <c r="B46" s="14">
        <v>20</v>
      </c>
      <c r="C46" s="14" t="s">
        <v>58</v>
      </c>
      <c r="D46" s="14" t="s">
        <v>96</v>
      </c>
      <c r="E46" s="52"/>
      <c r="F46" s="52"/>
    </row>
    <row r="47" spans="1:6" ht="12.75" customHeight="1" x14ac:dyDescent="0.2">
      <c r="A47" s="14" t="s">
        <v>97</v>
      </c>
      <c r="C47" s="14" t="s">
        <v>54</v>
      </c>
      <c r="D47" s="14" t="s">
        <v>96</v>
      </c>
      <c r="E47" s="52"/>
      <c r="F47" s="52"/>
    </row>
    <row r="48" spans="1:6" ht="12.75" customHeight="1" x14ac:dyDescent="0.2">
      <c r="A48" s="14" t="s">
        <v>97</v>
      </c>
      <c r="C48" s="14" t="s">
        <v>54</v>
      </c>
      <c r="D48" s="14" t="s">
        <v>101</v>
      </c>
      <c r="E48" s="52"/>
      <c r="F48" s="52"/>
    </row>
    <row r="49" spans="1:6" ht="12.75" customHeight="1" x14ac:dyDescent="0.2">
      <c r="A49" s="14" t="s">
        <v>97</v>
      </c>
      <c r="C49" s="14" t="s">
        <v>54</v>
      </c>
      <c r="D49" s="14" t="s">
        <v>102</v>
      </c>
      <c r="E49" s="52"/>
      <c r="F49" s="52"/>
    </row>
    <row r="50" spans="1:6" ht="12.75" customHeight="1" x14ac:dyDescent="0.2">
      <c r="A50" s="14" t="s">
        <v>97</v>
      </c>
      <c r="C50" s="14" t="s">
        <v>54</v>
      </c>
      <c r="D50" s="14" t="s">
        <v>103</v>
      </c>
      <c r="E50" s="52"/>
      <c r="F50" s="52"/>
    </row>
    <row r="51" spans="1:6" ht="12.75" customHeight="1" x14ac:dyDescent="0.2">
      <c r="A51" s="14" t="s">
        <v>104</v>
      </c>
      <c r="C51" s="14" t="s">
        <v>54</v>
      </c>
      <c r="D51" s="14" t="s">
        <v>105</v>
      </c>
      <c r="E51" s="52"/>
      <c r="F51" s="52"/>
    </row>
    <row r="52" spans="1:6" ht="12.75" customHeight="1" x14ac:dyDescent="0.2">
      <c r="A52" s="14" t="s">
        <v>68</v>
      </c>
      <c r="C52" s="14" t="s">
        <v>54</v>
      </c>
      <c r="D52" s="14" t="s">
        <v>69</v>
      </c>
      <c r="E52" s="52"/>
      <c r="F52" s="52"/>
    </row>
    <row r="53" spans="1:6" ht="12.75" customHeight="1" x14ac:dyDescent="0.2">
      <c r="A53" s="14" t="s">
        <v>95</v>
      </c>
      <c r="B53" s="14">
        <v>50</v>
      </c>
      <c r="C53" s="14" t="s">
        <v>70</v>
      </c>
      <c r="D53" s="14" t="s">
        <v>53</v>
      </c>
      <c r="E53" s="52"/>
      <c r="F53" s="52"/>
    </row>
    <row r="54" spans="1:6" ht="12.75" customHeight="1" x14ac:dyDescent="0.2">
      <c r="A54" s="14" t="s">
        <v>95</v>
      </c>
      <c r="B54" s="14">
        <v>60</v>
      </c>
      <c r="C54" s="14" t="s">
        <v>70</v>
      </c>
      <c r="D54" s="14" t="s">
        <v>94</v>
      </c>
      <c r="E54" s="52"/>
      <c r="F54" s="52"/>
    </row>
    <row r="55" spans="1:6" ht="12.75" customHeight="1" x14ac:dyDescent="0.2">
      <c r="A55" s="14" t="s">
        <v>95</v>
      </c>
      <c r="C55" s="14" t="s">
        <v>54</v>
      </c>
      <c r="D55" s="14" t="s">
        <v>106</v>
      </c>
      <c r="E55" s="52"/>
      <c r="F55" s="52"/>
    </row>
    <row r="56" spans="1:6" ht="12.75" customHeight="1" x14ac:dyDescent="0.2">
      <c r="A56" s="14" t="s">
        <v>95</v>
      </c>
      <c r="C56" s="14" t="s">
        <v>54</v>
      </c>
      <c r="D56" s="14" t="s">
        <v>102</v>
      </c>
      <c r="E56" s="52"/>
      <c r="F56" s="52"/>
    </row>
    <row r="57" spans="1:6" ht="12.75" customHeight="1" x14ac:dyDescent="0.2">
      <c r="A57" s="14" t="s">
        <v>95</v>
      </c>
      <c r="C57" s="14" t="s">
        <v>54</v>
      </c>
      <c r="D57" s="14" t="s">
        <v>107</v>
      </c>
      <c r="E57" s="52"/>
      <c r="F57" s="52"/>
    </row>
    <row r="58" spans="1:6" ht="12.75" customHeight="1" x14ac:dyDescent="0.2">
      <c r="A58" s="14" t="s">
        <v>95</v>
      </c>
      <c r="C58" s="14" t="s">
        <v>54</v>
      </c>
      <c r="D58" s="14" t="s">
        <v>108</v>
      </c>
      <c r="E58" s="52"/>
      <c r="F58" s="52"/>
    </row>
    <row r="59" spans="1:6" ht="12.75" customHeight="1" x14ac:dyDescent="0.2">
      <c r="A59" s="14" t="s">
        <v>109</v>
      </c>
      <c r="C59" s="14" t="s">
        <v>54</v>
      </c>
      <c r="D59" s="14" t="s">
        <v>91</v>
      </c>
      <c r="E59" s="52"/>
      <c r="F59" s="52"/>
    </row>
    <row r="60" spans="1:6" ht="12.75" customHeight="1" x14ac:dyDescent="0.2">
      <c r="A60" s="14" t="s">
        <v>55</v>
      </c>
      <c r="C60" s="14" t="s">
        <v>54</v>
      </c>
      <c r="D60" s="14" t="s">
        <v>53</v>
      </c>
      <c r="E60" s="52"/>
      <c r="F60" s="52"/>
    </row>
    <row r="61" spans="1:6" ht="12.75" customHeight="1" x14ac:dyDescent="0.2">
      <c r="A61" s="14" t="s">
        <v>55</v>
      </c>
      <c r="C61" s="14" t="s">
        <v>54</v>
      </c>
      <c r="D61" s="14" t="s">
        <v>53</v>
      </c>
      <c r="E61" s="52"/>
      <c r="F61" s="52"/>
    </row>
    <row r="62" spans="1:6" ht="12.75" customHeight="1" x14ac:dyDescent="0.2">
      <c r="A62" s="14" t="s">
        <v>55</v>
      </c>
      <c r="B62" s="14">
        <v>40</v>
      </c>
      <c r="C62" s="14" t="s">
        <v>70</v>
      </c>
      <c r="D62" s="14" t="s">
        <v>71</v>
      </c>
      <c r="E62" s="52"/>
      <c r="F62" s="52"/>
    </row>
    <row r="63" spans="1:6" ht="12.75" customHeight="1" x14ac:dyDescent="0.2">
      <c r="A63" s="14" t="s">
        <v>55</v>
      </c>
      <c r="C63" s="14" t="s">
        <v>54</v>
      </c>
      <c r="D63" s="14" t="s">
        <v>72</v>
      </c>
      <c r="E63" s="52"/>
      <c r="F63" s="52"/>
    </row>
    <row r="64" spans="1:6" ht="12.75" customHeight="1" x14ac:dyDescent="0.2">
      <c r="A64" s="14" t="s">
        <v>110</v>
      </c>
      <c r="C64" s="14" t="s">
        <v>54</v>
      </c>
      <c r="D64" s="14" t="s">
        <v>87</v>
      </c>
      <c r="E64" s="52"/>
      <c r="F64" s="52"/>
    </row>
    <row r="65" spans="1:6" ht="12.75" customHeight="1" x14ac:dyDescent="0.2">
      <c r="A65" s="14" t="s">
        <v>110</v>
      </c>
      <c r="B65" s="14">
        <v>50</v>
      </c>
      <c r="C65" s="14" t="s">
        <v>60</v>
      </c>
      <c r="D65" s="14" t="s">
        <v>111</v>
      </c>
      <c r="E65" s="52"/>
      <c r="F65" s="52"/>
    </row>
    <row r="66" spans="1:6" ht="12.75" customHeight="1" x14ac:dyDescent="0.2">
      <c r="A66" s="14" t="s">
        <v>110</v>
      </c>
      <c r="C66" s="14" t="s">
        <v>54</v>
      </c>
      <c r="D66" s="14" t="s">
        <v>82</v>
      </c>
      <c r="E66" s="52"/>
      <c r="F66" s="52"/>
    </row>
    <row r="67" spans="1:6" ht="12.75" customHeight="1" x14ac:dyDescent="0.2">
      <c r="A67" s="14" t="s">
        <v>110</v>
      </c>
      <c r="C67" s="14" t="s">
        <v>54</v>
      </c>
      <c r="D67" s="14" t="s">
        <v>112</v>
      </c>
      <c r="E67" s="52"/>
      <c r="F67" s="52"/>
    </row>
    <row r="68" spans="1:6" ht="12.75" customHeight="1" x14ac:dyDescent="0.2">
      <c r="A68" s="14" t="s">
        <v>102</v>
      </c>
      <c r="B68" s="14">
        <v>20</v>
      </c>
      <c r="C68" s="14" t="s">
        <v>70</v>
      </c>
      <c r="D68" s="14" t="s">
        <v>113</v>
      </c>
      <c r="E68" s="52"/>
      <c r="F68" s="52"/>
    </row>
    <row r="69" spans="1:6" ht="12.75" customHeight="1" x14ac:dyDescent="0.2">
      <c r="A69" s="14" t="s">
        <v>102</v>
      </c>
      <c r="C69" s="14" t="s">
        <v>54</v>
      </c>
      <c r="D69" s="14" t="s">
        <v>113</v>
      </c>
      <c r="E69" s="52"/>
      <c r="F69" s="52"/>
    </row>
    <row r="70" spans="1:6" ht="12.75" customHeight="1" x14ac:dyDescent="0.2">
      <c r="A70" s="14" t="s">
        <v>102</v>
      </c>
      <c r="C70" s="14" t="s">
        <v>54</v>
      </c>
      <c r="D70" s="14" t="s">
        <v>114</v>
      </c>
      <c r="E70" s="52"/>
      <c r="F70" s="52"/>
    </row>
    <row r="71" spans="1:6" ht="12.75" customHeight="1" x14ac:dyDescent="0.2">
      <c r="A71" s="14" t="s">
        <v>102</v>
      </c>
      <c r="B71" s="14">
        <v>10</v>
      </c>
      <c r="C71" s="14" t="s">
        <v>70</v>
      </c>
      <c r="D71" s="14" t="s">
        <v>97</v>
      </c>
      <c r="E71" s="52"/>
      <c r="F71" s="52"/>
    </row>
    <row r="72" spans="1:6" ht="12.75" customHeight="1" x14ac:dyDescent="0.2">
      <c r="A72" s="14" t="s">
        <v>102</v>
      </c>
      <c r="B72" s="14">
        <v>30</v>
      </c>
      <c r="C72" s="14" t="s">
        <v>70</v>
      </c>
      <c r="D72" s="14" t="s">
        <v>97</v>
      </c>
      <c r="E72" s="52"/>
      <c r="F72" s="52"/>
    </row>
    <row r="73" spans="1:6" ht="12.75" customHeight="1" x14ac:dyDescent="0.2">
      <c r="A73" s="14" t="s">
        <v>102</v>
      </c>
      <c r="B73" s="14">
        <v>50</v>
      </c>
      <c r="C73" s="14" t="s">
        <v>70</v>
      </c>
      <c r="D73" s="14" t="s">
        <v>115</v>
      </c>
      <c r="E73" s="52"/>
      <c r="F73" s="52"/>
    </row>
    <row r="74" spans="1:6" ht="12.75" customHeight="1" x14ac:dyDescent="0.2">
      <c r="A74" s="14" t="s">
        <v>102</v>
      </c>
      <c r="C74" s="14" t="s">
        <v>54</v>
      </c>
      <c r="D74" s="14" t="s">
        <v>116</v>
      </c>
      <c r="E74" s="52"/>
      <c r="F74" s="52"/>
    </row>
    <row r="75" spans="1:6" ht="12.75" customHeight="1" x14ac:dyDescent="0.2">
      <c r="A75" s="14" t="s">
        <v>102</v>
      </c>
      <c r="B75" s="14">
        <v>20</v>
      </c>
      <c r="C75" s="14" t="s">
        <v>70</v>
      </c>
      <c r="D75" s="14" t="s">
        <v>116</v>
      </c>
      <c r="E75" s="52"/>
      <c r="F75" s="52"/>
    </row>
    <row r="76" spans="1:6" ht="12.75" customHeight="1" x14ac:dyDescent="0.2">
      <c r="A76" s="14" t="s">
        <v>102</v>
      </c>
      <c r="B76" s="14">
        <v>25</v>
      </c>
      <c r="C76" s="14" t="s">
        <v>64</v>
      </c>
      <c r="D76" s="14" t="s">
        <v>117</v>
      </c>
      <c r="E76" s="52"/>
      <c r="F76" s="52"/>
    </row>
    <row r="77" spans="1:6" ht="12.75" customHeight="1" x14ac:dyDescent="0.2">
      <c r="A77" s="14" t="s">
        <v>118</v>
      </c>
      <c r="B77" s="14">
        <v>100</v>
      </c>
      <c r="C77" s="14" t="s">
        <v>60</v>
      </c>
      <c r="D77" s="14" t="s">
        <v>119</v>
      </c>
      <c r="E77" s="52"/>
      <c r="F77" s="52"/>
    </row>
    <row r="78" spans="1:6" ht="12.75" customHeight="1" x14ac:dyDescent="0.2">
      <c r="A78" s="14" t="s">
        <v>120</v>
      </c>
      <c r="B78" s="14">
        <v>40</v>
      </c>
      <c r="C78" s="14" t="s">
        <v>70</v>
      </c>
      <c r="D78" s="14" t="s">
        <v>121</v>
      </c>
      <c r="E78" s="52"/>
      <c r="F78" s="52"/>
    </row>
    <row r="79" spans="1:6" ht="12.75" customHeight="1" x14ac:dyDescent="0.2">
      <c r="A79" s="14" t="s">
        <v>122</v>
      </c>
      <c r="B79" s="14">
        <v>30</v>
      </c>
      <c r="C79" s="14" t="s">
        <v>64</v>
      </c>
      <c r="D79" s="14" t="s">
        <v>90</v>
      </c>
      <c r="E79" s="52"/>
      <c r="F79" s="52"/>
    </row>
    <row r="80" spans="1:6" ht="12.75" customHeight="1" x14ac:dyDescent="0.2">
      <c r="A80" s="14" t="s">
        <v>91</v>
      </c>
      <c r="C80" s="14" t="s">
        <v>54</v>
      </c>
      <c r="D80" s="14" t="s">
        <v>123</v>
      </c>
      <c r="E80" s="52"/>
      <c r="F80" s="52"/>
    </row>
    <row r="81" spans="1:6" ht="12.75" customHeight="1" x14ac:dyDescent="0.2">
      <c r="A81" s="14" t="s">
        <v>91</v>
      </c>
      <c r="C81" s="14" t="s">
        <v>54</v>
      </c>
      <c r="D81" s="14" t="s">
        <v>123</v>
      </c>
      <c r="E81" s="52"/>
      <c r="F81" s="52"/>
    </row>
    <row r="82" spans="1:6" ht="12.75" customHeight="1" x14ac:dyDescent="0.2">
      <c r="A82" s="14" t="s">
        <v>91</v>
      </c>
      <c r="B82" s="14">
        <v>250</v>
      </c>
      <c r="C82" s="14" t="s">
        <v>70</v>
      </c>
      <c r="D82" s="14" t="s">
        <v>124</v>
      </c>
      <c r="E82" s="52"/>
      <c r="F82" s="52"/>
    </row>
    <row r="83" spans="1:6" ht="12.75" customHeight="1" x14ac:dyDescent="0.2">
      <c r="A83" s="14" t="s">
        <v>91</v>
      </c>
      <c r="C83" s="14" t="s">
        <v>54</v>
      </c>
      <c r="D83" s="14" t="s">
        <v>125</v>
      </c>
      <c r="E83" s="52"/>
      <c r="F83" s="52"/>
    </row>
    <row r="84" spans="1:6" ht="12.75" customHeight="1" x14ac:dyDescent="0.2">
      <c r="A84" s="14" t="s">
        <v>126</v>
      </c>
      <c r="B84" s="14">
        <v>50</v>
      </c>
      <c r="C84" s="14" t="s">
        <v>60</v>
      </c>
      <c r="D84" s="14" t="s">
        <v>73</v>
      </c>
      <c r="E84" s="52"/>
      <c r="F84" s="52"/>
    </row>
    <row r="85" spans="1:6" ht="12.75" customHeight="1" x14ac:dyDescent="0.2">
      <c r="A85" s="14" t="s">
        <v>126</v>
      </c>
      <c r="C85" s="14" t="s">
        <v>54</v>
      </c>
      <c r="D85" s="14" t="s">
        <v>102</v>
      </c>
      <c r="E85" s="52"/>
      <c r="F85" s="52"/>
    </row>
    <row r="86" spans="1:6" ht="12.75" customHeight="1" x14ac:dyDescent="0.2">
      <c r="A86" s="14" t="s">
        <v>127</v>
      </c>
      <c r="B86" s="14">
        <v>100</v>
      </c>
      <c r="C86" s="14" t="s">
        <v>64</v>
      </c>
      <c r="D86" s="14" t="s">
        <v>53</v>
      </c>
      <c r="E86" s="52"/>
      <c r="F86" s="52"/>
    </row>
    <row r="87" spans="1:6" ht="12.75" customHeight="1" x14ac:dyDescent="0.2">
      <c r="A87" s="14" t="s">
        <v>127</v>
      </c>
      <c r="B87" s="14">
        <v>100</v>
      </c>
      <c r="C87" s="14" t="s">
        <v>64</v>
      </c>
      <c r="D87" s="14" t="s">
        <v>95</v>
      </c>
      <c r="E87" s="52"/>
      <c r="F87" s="52"/>
    </row>
    <row r="88" spans="1:6" ht="12.75" customHeight="1" x14ac:dyDescent="0.2">
      <c r="A88" s="14" t="s">
        <v>127</v>
      </c>
      <c r="B88" s="14">
        <v>100</v>
      </c>
      <c r="C88" s="14" t="s">
        <v>70</v>
      </c>
      <c r="D88" s="14" t="s">
        <v>128</v>
      </c>
      <c r="E88" s="52"/>
      <c r="F88" s="52"/>
    </row>
    <row r="89" spans="1:6" ht="12.75" customHeight="1" x14ac:dyDescent="0.2">
      <c r="A89" s="14" t="s">
        <v>124</v>
      </c>
      <c r="B89" s="14">
        <v>40</v>
      </c>
      <c r="C89" s="14" t="s">
        <v>70</v>
      </c>
      <c r="D89" s="14" t="s">
        <v>129</v>
      </c>
      <c r="E89" s="52"/>
      <c r="F89" s="52"/>
    </row>
    <row r="90" spans="1:6" ht="12.75" customHeight="1" x14ac:dyDescent="0.2">
      <c r="A90" s="14" t="s">
        <v>130</v>
      </c>
      <c r="C90" s="14" t="s">
        <v>54</v>
      </c>
      <c r="D90" s="14" t="s">
        <v>105</v>
      </c>
      <c r="E90" s="52"/>
      <c r="F90" s="52"/>
    </row>
    <row r="91" spans="1:6" ht="12.75" customHeight="1" x14ac:dyDescent="0.2">
      <c r="A91" s="14" t="s">
        <v>130</v>
      </c>
      <c r="B91" s="14">
        <v>100</v>
      </c>
      <c r="C91" s="14" t="s">
        <v>58</v>
      </c>
      <c r="D91" s="14" t="s">
        <v>105</v>
      </c>
      <c r="E91" s="52"/>
      <c r="F91" s="52"/>
    </row>
    <row r="92" spans="1:6" ht="12.75" customHeight="1" x14ac:dyDescent="0.2">
      <c r="A92" s="14" t="s">
        <v>67</v>
      </c>
      <c r="C92" s="14" t="s">
        <v>54</v>
      </c>
      <c r="D92" s="14" t="s">
        <v>55</v>
      </c>
      <c r="E92" s="52"/>
      <c r="F92" s="52"/>
    </row>
    <row r="93" spans="1:6" ht="12.75" customHeight="1" x14ac:dyDescent="0.2">
      <c r="A93" s="14" t="s">
        <v>67</v>
      </c>
      <c r="C93" s="14" t="s">
        <v>54</v>
      </c>
      <c r="D93" s="14" t="s">
        <v>131</v>
      </c>
      <c r="E93" s="52"/>
      <c r="F93" s="52"/>
    </row>
    <row r="94" spans="1:6" ht="12.75" customHeight="1" x14ac:dyDescent="0.2">
      <c r="A94" s="14" t="s">
        <v>67</v>
      </c>
      <c r="C94" s="14" t="s">
        <v>54</v>
      </c>
      <c r="D94" s="14" t="s">
        <v>131</v>
      </c>
      <c r="E94" s="52"/>
      <c r="F94" s="52"/>
    </row>
    <row r="95" spans="1:6" ht="12.75" customHeight="1" x14ac:dyDescent="0.2">
      <c r="A95" s="14" t="s">
        <v>67</v>
      </c>
      <c r="C95" s="14" t="s">
        <v>54</v>
      </c>
      <c r="D95" s="14" t="s">
        <v>131</v>
      </c>
      <c r="E95" s="52"/>
      <c r="F95" s="52"/>
    </row>
    <row r="96" spans="1:6" ht="12.75" customHeight="1" x14ac:dyDescent="0.2">
      <c r="A96" s="14" t="s">
        <v>132</v>
      </c>
      <c r="C96" s="14" t="s">
        <v>54</v>
      </c>
      <c r="D96" s="14" t="s">
        <v>133</v>
      </c>
      <c r="E96" s="52"/>
      <c r="F96" s="52"/>
    </row>
  </sheetData>
  <mergeCells count="2">
    <mergeCell ref="E6:F96"/>
    <mergeCell ref="A4:F4"/>
  </mergeCells>
  <pageMargins left="0.7" right="0.7" top="0.75" bottom="0.75" header="0.3" footer="0.3"/>
  <pageSetup orientation="portrait" r:id="rId1"/>
  <headerFooter>
    <oddHeader>&amp;L&amp;16&amp;F&amp;R&amp;G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47821-17E4-451B-873A-34AEA9438BD9}">
  <sheetPr codeName="Sheet2"/>
  <dimension ref="A1:F6"/>
  <sheetViews>
    <sheetView tabSelected="1" zoomScaleNormal="100" workbookViewId="0">
      <selection activeCell="F12" sqref="F12"/>
    </sheetView>
  </sheetViews>
  <sheetFormatPr defaultRowHeight="12.75" customHeight="1" x14ac:dyDescent="0.2"/>
  <cols>
    <col min="1" max="1" width="17" style="14" customWidth="1"/>
    <col min="2" max="2" width="12.5703125" style="14" bestFit="1" customWidth="1"/>
    <col min="3" max="3" width="17.140625" style="14" bestFit="1" customWidth="1"/>
    <col min="4" max="4" width="24.85546875" style="14" bestFit="1" customWidth="1"/>
    <col min="5" max="5" width="13.7109375" style="14" bestFit="1" customWidth="1"/>
    <col min="6" max="6" width="13" style="14" bestFit="1" customWidth="1"/>
    <col min="7" max="16384" width="9.140625" style="14"/>
  </cols>
  <sheetData>
    <row r="1" spans="1:6" ht="12.75" customHeight="1" x14ac:dyDescent="0.2">
      <c r="A1" s="13" t="s">
        <v>5</v>
      </c>
    </row>
    <row r="2" spans="1:6" ht="12.75" customHeight="1" x14ac:dyDescent="0.2">
      <c r="A2" s="13" t="str">
        <f>"Data extracted from "&amp;source_database&amp; " on " &amp; TEXT(data_date,"d mmmm yyyy")&amp;" for the " &amp; TEXT(report_date,"d mmmm yyyy") &amp; " report."</f>
        <v>Data extracted from Crash Analysis System (CAS) on 22 May 2019 for the 22 May 2019 report.</v>
      </c>
    </row>
    <row r="4" spans="1:6" ht="12.75" customHeight="1" x14ac:dyDescent="0.25">
      <c r="A4" s="36" t="s">
        <v>137</v>
      </c>
      <c r="B4" s="37"/>
      <c r="C4" s="37"/>
      <c r="D4" s="37"/>
      <c r="E4" s="37"/>
      <c r="F4" s="38"/>
    </row>
    <row r="5" spans="1:6" ht="12.75" customHeight="1" x14ac:dyDescent="0.2">
      <c r="A5" s="30" t="s">
        <v>14</v>
      </c>
      <c r="B5" s="31" t="s">
        <v>15</v>
      </c>
      <c r="C5" s="31" t="s">
        <v>16</v>
      </c>
      <c r="D5" s="30" t="s">
        <v>17</v>
      </c>
      <c r="E5" s="31" t="s">
        <v>18</v>
      </c>
      <c r="F5" s="31" t="s">
        <v>19</v>
      </c>
    </row>
    <row r="6" spans="1:6" ht="12.75" customHeight="1" x14ac:dyDescent="0.2">
      <c r="A6" s="4" t="s">
        <v>149</v>
      </c>
      <c r="B6" s="3"/>
      <c r="C6" s="3"/>
      <c r="D6" s="3"/>
      <c r="E6" s="3"/>
      <c r="F6" s="3"/>
    </row>
  </sheetData>
  <mergeCells count="1">
    <mergeCell ref="A4:F4"/>
  </mergeCells>
  <pageMargins left="0.7" right="0.7" top="0.75" bottom="0.75" header="0.3" footer="0.3"/>
  <pageSetup orientation="portrait" r:id="rId1"/>
  <headerFooter>
    <oddHeader>&amp;L&amp;16&amp;F&amp;R&amp;G</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717E4-DD79-4ACC-B455-A594FCC89114}">
  <dimension ref="A1:J11"/>
  <sheetViews>
    <sheetView zoomScaleNormal="100" workbookViewId="0">
      <selection activeCell="C10" sqref="C10"/>
    </sheetView>
  </sheetViews>
  <sheetFormatPr defaultRowHeight="12.75" customHeight="1" x14ac:dyDescent="0.2"/>
  <cols>
    <col min="1" max="1" width="17" style="14" customWidth="1"/>
    <col min="2" max="2" width="12.5703125" style="14" bestFit="1" customWidth="1"/>
    <col min="3" max="3" width="17.140625" style="14" bestFit="1" customWidth="1"/>
    <col min="4" max="4" width="24.85546875" style="14" bestFit="1" customWidth="1"/>
    <col min="5" max="5" width="13.7109375" style="14" bestFit="1" customWidth="1"/>
    <col min="6" max="6" width="13" style="14" bestFit="1" customWidth="1"/>
    <col min="7" max="9" width="9.140625" style="14"/>
    <col min="10" max="10" width="43.28515625" style="14" bestFit="1" customWidth="1"/>
    <col min="11" max="16384" width="9.140625" style="14"/>
  </cols>
  <sheetData>
    <row r="1" spans="1:10" ht="12.75" customHeight="1" x14ac:dyDescent="0.2">
      <c r="A1" s="13" t="s">
        <v>5</v>
      </c>
    </row>
    <row r="2" spans="1:10" ht="12.75" customHeight="1" x14ac:dyDescent="0.2">
      <c r="A2" s="13" t="str">
        <f>"Data extracted from "&amp;source_database&amp; " on " &amp; TEXT(data_date,"d mmmm yyyy")&amp;" for the " &amp; TEXT(report_date,"d mmmm yyyy") &amp; " report."</f>
        <v>Data extracted from Crash Analysis System (CAS) on 22 May 2019 for the 22 May 2019 report.</v>
      </c>
    </row>
    <row r="4" spans="1:10" ht="26.25" customHeight="1" x14ac:dyDescent="0.25">
      <c r="A4" s="36" t="s">
        <v>136</v>
      </c>
      <c r="B4" s="37"/>
      <c r="C4" s="37"/>
      <c r="D4" s="37"/>
      <c r="E4" s="37"/>
      <c r="F4" s="38"/>
      <c r="I4" s="39" t="s">
        <v>136</v>
      </c>
      <c r="J4" s="40"/>
    </row>
    <row r="5" spans="1:10" ht="12.75" customHeight="1" x14ac:dyDescent="0.2">
      <c r="A5" s="30" t="s">
        <v>14</v>
      </c>
      <c r="B5" s="31" t="s">
        <v>15</v>
      </c>
      <c r="C5" s="31" t="s">
        <v>16</v>
      </c>
      <c r="D5" s="30" t="s">
        <v>17</v>
      </c>
      <c r="E5" s="31" t="s">
        <v>18</v>
      </c>
      <c r="F5" s="31" t="s">
        <v>19</v>
      </c>
      <c r="I5" s="31" t="s">
        <v>20</v>
      </c>
      <c r="J5" s="31" t="s">
        <v>21</v>
      </c>
    </row>
    <row r="6" spans="1:10" ht="26.25" customHeight="1" x14ac:dyDescent="0.2">
      <c r="A6" s="41" t="s">
        <v>146</v>
      </c>
      <c r="B6" s="41"/>
      <c r="C6" s="41"/>
      <c r="D6" s="41"/>
      <c r="E6" s="41"/>
      <c r="F6" s="41"/>
      <c r="I6" s="17">
        <v>2013</v>
      </c>
      <c r="J6" s="15">
        <v>16</v>
      </c>
    </row>
    <row r="7" spans="1:10" ht="12.75" customHeight="1" x14ac:dyDescent="0.2">
      <c r="I7" s="18">
        <v>2014</v>
      </c>
      <c r="J7" s="15">
        <v>9</v>
      </c>
    </row>
    <row r="8" spans="1:10" ht="12.75" customHeight="1" x14ac:dyDescent="0.2">
      <c r="I8" s="18">
        <v>2015</v>
      </c>
      <c r="J8" s="15">
        <v>19</v>
      </c>
    </row>
    <row r="9" spans="1:10" ht="12.75" customHeight="1" x14ac:dyDescent="0.2">
      <c r="I9" s="18">
        <v>2016</v>
      </c>
      <c r="J9" s="15">
        <v>18</v>
      </c>
    </row>
    <row r="10" spans="1:10" ht="12.75" customHeight="1" x14ac:dyDescent="0.2">
      <c r="I10" s="19">
        <v>2017</v>
      </c>
      <c r="J10" s="16">
        <v>24</v>
      </c>
    </row>
    <row r="11" spans="1:10" ht="12.75" customHeight="1" x14ac:dyDescent="0.2">
      <c r="I11" s="21" t="s">
        <v>22</v>
      </c>
      <c r="J11" s="20">
        <v>86</v>
      </c>
    </row>
  </sheetData>
  <mergeCells count="3">
    <mergeCell ref="A4:F4"/>
    <mergeCell ref="I4:J4"/>
    <mergeCell ref="A6:F6"/>
  </mergeCells>
  <pageMargins left="0.7" right="0.7" top="0.75" bottom="0.75" header="0.3" footer="0.3"/>
  <pageSetup orientation="portrait" r:id="rId1"/>
  <headerFooter>
    <oddHeader>&amp;L&amp;16&amp;F&amp;R&amp;G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3B4CF-0AA1-4C05-8885-45A52D20D08B}">
  <dimension ref="A1:J11"/>
  <sheetViews>
    <sheetView zoomScaleNormal="100" workbookViewId="0">
      <selection activeCell="A6" sqref="A6:F6"/>
    </sheetView>
  </sheetViews>
  <sheetFormatPr defaultRowHeight="12.75" customHeight="1" x14ac:dyDescent="0.2"/>
  <cols>
    <col min="1" max="1" width="17" style="14" customWidth="1"/>
    <col min="2" max="2" width="12.5703125" style="14" bestFit="1" customWidth="1"/>
    <col min="3" max="3" width="17.140625" style="14" bestFit="1" customWidth="1"/>
    <col min="4" max="4" width="24.85546875" style="14" bestFit="1" customWidth="1"/>
    <col min="5" max="5" width="13.7109375" style="14" bestFit="1" customWidth="1"/>
    <col min="6" max="6" width="13" style="14" bestFit="1" customWidth="1"/>
    <col min="7" max="9" width="9.140625" style="14"/>
    <col min="10" max="10" width="44.28515625" style="14" bestFit="1" customWidth="1"/>
    <col min="11" max="16384" width="9.140625" style="14"/>
  </cols>
  <sheetData>
    <row r="1" spans="1:10" ht="12.75" customHeight="1" x14ac:dyDescent="0.2">
      <c r="A1" s="13" t="s">
        <v>5</v>
      </c>
    </row>
    <row r="2" spans="1:10" ht="12.75" customHeight="1" x14ac:dyDescent="0.2">
      <c r="A2" s="13" t="str">
        <f>"Data extracted from "&amp;source_database&amp; " on " &amp; TEXT(data_date,"d mmmm yyyy")&amp;" for the " &amp; TEXT(report_date,"d mmmm yyyy") &amp; " report."</f>
        <v>Data extracted from Crash Analysis System (CAS) on 22 May 2019 for the 22 May 2019 report.</v>
      </c>
    </row>
    <row r="4" spans="1:10" ht="26.25" customHeight="1" x14ac:dyDescent="0.25">
      <c r="A4" s="36" t="s">
        <v>138</v>
      </c>
      <c r="B4" s="37"/>
      <c r="C4" s="37"/>
      <c r="D4" s="37"/>
      <c r="E4" s="37"/>
      <c r="F4" s="38"/>
      <c r="I4" s="39" t="s">
        <v>138</v>
      </c>
      <c r="J4" s="40"/>
    </row>
    <row r="5" spans="1:10" ht="12.75" customHeight="1" x14ac:dyDescent="0.2">
      <c r="A5" s="30" t="s">
        <v>14</v>
      </c>
      <c r="B5" s="31" t="s">
        <v>15</v>
      </c>
      <c r="C5" s="31" t="s">
        <v>16</v>
      </c>
      <c r="D5" s="30" t="s">
        <v>17</v>
      </c>
      <c r="E5" s="31" t="s">
        <v>18</v>
      </c>
      <c r="F5" s="31" t="s">
        <v>19</v>
      </c>
      <c r="I5" s="31" t="s">
        <v>20</v>
      </c>
      <c r="J5" s="31" t="s">
        <v>23</v>
      </c>
    </row>
    <row r="6" spans="1:10" ht="24.75" customHeight="1" x14ac:dyDescent="0.2">
      <c r="A6" s="41" t="s">
        <v>147</v>
      </c>
      <c r="B6" s="41"/>
      <c r="C6" s="41"/>
      <c r="D6" s="41"/>
      <c r="E6" s="41"/>
      <c r="F6" s="41"/>
      <c r="I6" s="17">
        <v>2013</v>
      </c>
      <c r="J6" s="15">
        <v>12</v>
      </c>
    </row>
    <row r="7" spans="1:10" ht="12.75" customHeight="1" x14ac:dyDescent="0.2">
      <c r="I7" s="18">
        <v>2014</v>
      </c>
      <c r="J7" s="15">
        <v>8</v>
      </c>
    </row>
    <row r="8" spans="1:10" ht="12.75" customHeight="1" x14ac:dyDescent="0.2">
      <c r="I8" s="18">
        <v>2015</v>
      </c>
      <c r="J8" s="15">
        <v>15</v>
      </c>
    </row>
    <row r="9" spans="1:10" ht="12.75" customHeight="1" x14ac:dyDescent="0.2">
      <c r="I9" s="18">
        <v>2016</v>
      </c>
      <c r="J9" s="15">
        <v>9</v>
      </c>
    </row>
    <row r="10" spans="1:10" ht="12.75" customHeight="1" x14ac:dyDescent="0.2">
      <c r="I10" s="19">
        <v>2017</v>
      </c>
      <c r="J10" s="16">
        <v>19</v>
      </c>
    </row>
    <row r="11" spans="1:10" ht="12.75" customHeight="1" x14ac:dyDescent="0.2">
      <c r="I11" s="21" t="s">
        <v>22</v>
      </c>
      <c r="J11" s="20">
        <v>63</v>
      </c>
    </row>
  </sheetData>
  <mergeCells count="3">
    <mergeCell ref="A4:F4"/>
    <mergeCell ref="I4:J4"/>
    <mergeCell ref="A6:F6"/>
  </mergeCells>
  <pageMargins left="0.7" right="0.7" top="0.75" bottom="0.75" header="0.3" footer="0.3"/>
  <pageSetup orientation="portrait" horizontalDpi="0" verticalDpi="0" r:id="rId1"/>
  <headerFooter>
    <oddHeader>&amp;L&amp;16&amp;F&amp;R&amp;G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73F45-21E2-4385-8D63-B95CCE6FF0E6}">
  <dimension ref="A1:J11"/>
  <sheetViews>
    <sheetView zoomScaleNormal="100" workbookViewId="0">
      <selection activeCell="A4" sqref="A4:F4"/>
    </sheetView>
  </sheetViews>
  <sheetFormatPr defaultRowHeight="12.75" customHeight="1" x14ac:dyDescent="0.2"/>
  <cols>
    <col min="1" max="1" width="17" style="14" customWidth="1"/>
    <col min="2" max="2" width="12.5703125" style="14" bestFit="1" customWidth="1"/>
    <col min="3" max="3" width="17.140625" style="14" bestFit="1" customWidth="1"/>
    <col min="4" max="4" width="24.85546875" style="14" bestFit="1" customWidth="1"/>
    <col min="5" max="5" width="13.7109375" style="14" bestFit="1" customWidth="1"/>
    <col min="6" max="6" width="13" style="14" bestFit="1" customWidth="1"/>
    <col min="7" max="9" width="9.140625" style="14"/>
    <col min="10" max="10" width="47.140625" style="14" bestFit="1" customWidth="1"/>
    <col min="11" max="16384" width="9.140625" style="14"/>
  </cols>
  <sheetData>
    <row r="1" spans="1:10" ht="12.75" customHeight="1" x14ac:dyDescent="0.2">
      <c r="A1" s="13" t="s">
        <v>5</v>
      </c>
    </row>
    <row r="2" spans="1:10" ht="12.75" customHeight="1" x14ac:dyDescent="0.2">
      <c r="A2" s="13" t="str">
        <f>"Data extracted from "&amp;source_database&amp; " on " &amp; TEXT(data_date,"d mmmm yyyy")&amp;" for the " &amp; TEXT(report_date,"d mmmm yyyy") &amp; " report."</f>
        <v>Data extracted from Crash Analysis System (CAS) on 22 May 2019 for the 22 May 2019 report.</v>
      </c>
    </row>
    <row r="4" spans="1:10" ht="25.5" customHeight="1" x14ac:dyDescent="0.25">
      <c r="A4" s="36" t="s">
        <v>139</v>
      </c>
      <c r="B4" s="37"/>
      <c r="C4" s="37"/>
      <c r="D4" s="37"/>
      <c r="E4" s="37"/>
      <c r="F4" s="38"/>
      <c r="I4" s="39" t="s">
        <v>139</v>
      </c>
      <c r="J4" s="40"/>
    </row>
    <row r="5" spans="1:10" ht="12.75" customHeight="1" x14ac:dyDescent="0.2">
      <c r="A5" s="30" t="s">
        <v>14</v>
      </c>
      <c r="B5" s="31" t="s">
        <v>15</v>
      </c>
      <c r="C5" s="31" t="s">
        <v>16</v>
      </c>
      <c r="D5" s="30" t="s">
        <v>17</v>
      </c>
      <c r="E5" s="31" t="s">
        <v>18</v>
      </c>
      <c r="F5" s="31" t="s">
        <v>19</v>
      </c>
      <c r="I5" s="31" t="s">
        <v>20</v>
      </c>
      <c r="J5" s="31" t="s">
        <v>24</v>
      </c>
    </row>
    <row r="6" spans="1:10" ht="24.75" customHeight="1" x14ac:dyDescent="0.2">
      <c r="A6" s="41" t="s">
        <v>148</v>
      </c>
      <c r="B6" s="41"/>
      <c r="C6" s="41"/>
      <c r="D6" s="41"/>
      <c r="E6" s="41"/>
      <c r="F6" s="41"/>
      <c r="I6" s="17">
        <v>2013</v>
      </c>
      <c r="J6" s="15">
        <v>25</v>
      </c>
    </row>
    <row r="7" spans="1:10" ht="12.75" customHeight="1" x14ac:dyDescent="0.2">
      <c r="I7" s="18">
        <v>2014</v>
      </c>
      <c r="J7" s="15">
        <v>22</v>
      </c>
    </row>
    <row r="8" spans="1:10" ht="12.75" customHeight="1" x14ac:dyDescent="0.2">
      <c r="I8" s="18">
        <v>2015</v>
      </c>
      <c r="J8" s="15">
        <v>26</v>
      </c>
    </row>
    <row r="9" spans="1:10" ht="12.75" customHeight="1" x14ac:dyDescent="0.2">
      <c r="I9" s="18">
        <v>2016</v>
      </c>
      <c r="J9" s="15">
        <v>27</v>
      </c>
    </row>
    <row r="10" spans="1:10" ht="12.75" customHeight="1" x14ac:dyDescent="0.2">
      <c r="I10" s="19">
        <v>2017</v>
      </c>
      <c r="J10" s="16">
        <v>26</v>
      </c>
    </row>
    <row r="11" spans="1:10" ht="12.75" customHeight="1" x14ac:dyDescent="0.2">
      <c r="I11" s="21" t="s">
        <v>22</v>
      </c>
      <c r="J11" s="20">
        <v>126</v>
      </c>
    </row>
  </sheetData>
  <mergeCells count="3">
    <mergeCell ref="A4:F4"/>
    <mergeCell ref="I4:J4"/>
    <mergeCell ref="A6:F6"/>
  </mergeCells>
  <pageMargins left="0.7" right="0.7" top="0.75" bottom="0.75" header="0.3" footer="0.3"/>
  <pageSetup orientation="portrait" horizontalDpi="0" verticalDpi="0" r:id="rId1"/>
  <headerFooter>
    <oddHeader>&amp;L&amp;16&amp;F&amp;R&amp;G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F63B4-67AE-4BBB-8B8D-ABF195753230}">
  <dimension ref="A1:D11"/>
  <sheetViews>
    <sheetView zoomScaleNormal="100" workbookViewId="0">
      <selection activeCell="A12" sqref="A12"/>
    </sheetView>
  </sheetViews>
  <sheetFormatPr defaultRowHeight="12.75" x14ac:dyDescent="0.2"/>
  <cols>
    <col min="1" max="1" width="19.7109375" style="3" customWidth="1"/>
    <col min="2" max="2" width="8" style="3" bestFit="1" customWidth="1"/>
    <col min="3" max="3" width="16.28515625" style="3" bestFit="1" customWidth="1"/>
    <col min="4" max="4" width="39" style="3" bestFit="1" customWidth="1"/>
    <col min="5" max="16384" width="9.140625" style="3"/>
  </cols>
  <sheetData>
    <row r="1" spans="1:4" x14ac:dyDescent="0.2">
      <c r="A1" s="13" t="s">
        <v>5</v>
      </c>
    </row>
    <row r="2" spans="1:4" x14ac:dyDescent="0.2">
      <c r="A2" s="13" t="str">
        <f>"Data extracted from "&amp;source_database&amp; " on " &amp; TEXT(data_date,"d mmmm yyyy")&amp;" for the " &amp; TEXT(report_date,"d mmmm yyyy") &amp; " report."</f>
        <v>Data extracted from Crash Analysis System (CAS) on 22 May 2019 for the 22 May 2019 report.</v>
      </c>
    </row>
    <row r="4" spans="1:4" ht="12.75" customHeight="1" x14ac:dyDescent="0.25">
      <c r="A4" s="42" t="s">
        <v>141</v>
      </c>
      <c r="B4" s="43"/>
      <c r="C4" s="43"/>
      <c r="D4" s="44"/>
    </row>
    <row r="5" spans="1:4" ht="12.75" customHeight="1" x14ac:dyDescent="0.2">
      <c r="A5" s="31"/>
      <c r="B5" s="31" t="s">
        <v>25</v>
      </c>
      <c r="C5" s="31" t="s">
        <v>26</v>
      </c>
      <c r="D5" s="22" t="s">
        <v>27</v>
      </c>
    </row>
    <row r="6" spans="1:4" ht="12.75" customHeight="1" x14ac:dyDescent="0.2">
      <c r="A6" s="23">
        <v>2013</v>
      </c>
      <c r="B6" s="23"/>
      <c r="C6" s="23">
        <v>3</v>
      </c>
      <c r="D6" s="22">
        <v>3</v>
      </c>
    </row>
    <row r="7" spans="1:4" ht="12.75" customHeight="1" x14ac:dyDescent="0.2">
      <c r="A7" s="23">
        <v>2014</v>
      </c>
      <c r="B7" s="23"/>
      <c r="C7" s="23">
        <v>2</v>
      </c>
      <c r="D7" s="22">
        <v>2</v>
      </c>
    </row>
    <row r="8" spans="1:4" ht="12.75" customHeight="1" x14ac:dyDescent="0.2">
      <c r="A8" s="23">
        <v>2015</v>
      </c>
      <c r="B8" s="23">
        <v>1</v>
      </c>
      <c r="C8" s="23">
        <v>5</v>
      </c>
      <c r="D8" s="22">
        <v>6</v>
      </c>
    </row>
    <row r="9" spans="1:4" ht="12.75" customHeight="1" x14ac:dyDescent="0.2">
      <c r="A9" s="23">
        <v>2016</v>
      </c>
      <c r="B9" s="23"/>
      <c r="C9" s="23">
        <v>5</v>
      </c>
      <c r="D9" s="22">
        <v>5</v>
      </c>
    </row>
    <row r="10" spans="1:4" ht="12.75" customHeight="1" x14ac:dyDescent="0.2">
      <c r="A10" s="23">
        <v>2017</v>
      </c>
      <c r="B10" s="23">
        <v>1</v>
      </c>
      <c r="C10" s="23">
        <v>2</v>
      </c>
      <c r="D10" s="22">
        <v>3</v>
      </c>
    </row>
    <row r="11" spans="1:4" ht="12.75" customHeight="1" x14ac:dyDescent="0.2">
      <c r="A11" s="22" t="s">
        <v>22</v>
      </c>
      <c r="B11" s="22">
        <v>2</v>
      </c>
      <c r="C11" s="22">
        <v>17</v>
      </c>
      <c r="D11" s="22">
        <v>19</v>
      </c>
    </row>
  </sheetData>
  <mergeCells count="1">
    <mergeCell ref="A4:D4"/>
  </mergeCells>
  <pageMargins left="0.7" right="0.7" top="0.75" bottom="0.75" header="0.3" footer="0.3"/>
  <pageSetup orientation="portrait" r:id="rId1"/>
  <headerFooter>
    <oddHeader>&amp;L&amp;16&amp;F&amp;R&amp;G</oddHead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D5DAA-2E5B-4534-AFED-4B18C3BC4B35}">
  <dimension ref="A1:C27"/>
  <sheetViews>
    <sheetView zoomScaleNormal="100" workbookViewId="0">
      <selection activeCell="A3" sqref="A3"/>
    </sheetView>
  </sheetViews>
  <sheetFormatPr defaultRowHeight="12.75" x14ac:dyDescent="0.2"/>
  <cols>
    <col min="1" max="1" width="31" style="3" customWidth="1"/>
    <col min="2" max="2" width="20" style="3" customWidth="1"/>
    <col min="3" max="3" width="31.42578125" style="3" customWidth="1"/>
    <col min="4" max="4" width="39" style="3" bestFit="1" customWidth="1"/>
    <col min="5" max="16384" width="9.140625" style="3"/>
  </cols>
  <sheetData>
    <row r="1" spans="1:3" x14ac:dyDescent="0.2">
      <c r="A1" s="13" t="s">
        <v>5</v>
      </c>
    </row>
    <row r="2" spans="1:3" x14ac:dyDescent="0.2">
      <c r="A2" s="13" t="str">
        <f>"Data extracted from "&amp;source_database&amp; " on " &amp; TEXT(data_date,"d mmmm yyyy")&amp;" for the " &amp; TEXT(report_date,"d mmmm yyyy") &amp; " report."</f>
        <v>Data extracted from Crash Analysis System (CAS) on 22 May 2019 for the 22 May 2019 report.</v>
      </c>
    </row>
    <row r="4" spans="1:3" ht="15" x14ac:dyDescent="0.25">
      <c r="A4" s="42" t="s">
        <v>140</v>
      </c>
      <c r="B4" s="43"/>
      <c r="C4" s="44"/>
    </row>
    <row r="5" spans="1:3" x14ac:dyDescent="0.2">
      <c r="A5" s="30" t="s">
        <v>28</v>
      </c>
      <c r="B5" s="31" t="s">
        <v>29</v>
      </c>
      <c r="C5" s="31" t="s">
        <v>30</v>
      </c>
    </row>
    <row r="6" spans="1:3" x14ac:dyDescent="0.2">
      <c r="A6" s="24" t="s">
        <v>31</v>
      </c>
      <c r="B6" s="27">
        <v>2</v>
      </c>
      <c r="C6" s="28">
        <v>10.53</v>
      </c>
    </row>
    <row r="7" spans="1:3" x14ac:dyDescent="0.2">
      <c r="A7" s="24" t="s">
        <v>32</v>
      </c>
      <c r="B7" s="27">
        <v>3</v>
      </c>
      <c r="C7" s="28">
        <v>15.79</v>
      </c>
    </row>
    <row r="8" spans="1:3" x14ac:dyDescent="0.2">
      <c r="A8" s="24" t="s">
        <v>33</v>
      </c>
      <c r="B8" s="27">
        <v>3</v>
      </c>
      <c r="C8" s="28">
        <v>15.79</v>
      </c>
    </row>
    <row r="9" spans="1:3" x14ac:dyDescent="0.2">
      <c r="A9" s="24" t="s">
        <v>34</v>
      </c>
      <c r="B9" s="27">
        <v>0</v>
      </c>
      <c r="C9" s="28">
        <v>0</v>
      </c>
    </row>
    <row r="10" spans="1:3" x14ac:dyDescent="0.2">
      <c r="A10" s="24" t="s">
        <v>35</v>
      </c>
      <c r="B10" s="27">
        <v>7</v>
      </c>
      <c r="C10" s="28">
        <v>36.840000000000003</v>
      </c>
    </row>
    <row r="11" spans="1:3" x14ac:dyDescent="0.2">
      <c r="A11" s="24" t="s">
        <v>36</v>
      </c>
      <c r="B11" s="27">
        <v>1</v>
      </c>
      <c r="C11" s="28">
        <v>5.26</v>
      </c>
    </row>
    <row r="12" spans="1:3" x14ac:dyDescent="0.2">
      <c r="A12" s="24" t="s">
        <v>37</v>
      </c>
      <c r="B12" s="27">
        <v>0</v>
      </c>
      <c r="C12" s="28">
        <v>0</v>
      </c>
    </row>
    <row r="13" spans="1:3" x14ac:dyDescent="0.2">
      <c r="A13" s="24" t="s">
        <v>38</v>
      </c>
      <c r="B13" s="27">
        <v>8</v>
      </c>
      <c r="C13" s="28">
        <v>42.11</v>
      </c>
    </row>
    <row r="14" spans="1:3" x14ac:dyDescent="0.2">
      <c r="A14" s="24" t="s">
        <v>39</v>
      </c>
      <c r="B14" s="27">
        <v>1</v>
      </c>
      <c r="C14" s="28">
        <v>5.26</v>
      </c>
    </row>
    <row r="15" spans="1:3" x14ac:dyDescent="0.2">
      <c r="A15" s="24" t="s">
        <v>40</v>
      </c>
      <c r="B15" s="27">
        <v>1</v>
      </c>
      <c r="C15" s="28">
        <v>5.26</v>
      </c>
    </row>
    <row r="16" spans="1:3" x14ac:dyDescent="0.2">
      <c r="A16" s="24" t="s">
        <v>41</v>
      </c>
      <c r="B16" s="27">
        <v>9</v>
      </c>
      <c r="C16" s="28">
        <v>47.37</v>
      </c>
    </row>
    <row r="17" spans="1:3" x14ac:dyDescent="0.2">
      <c r="A17" s="24" t="s">
        <v>42</v>
      </c>
      <c r="B17" s="27">
        <v>0</v>
      </c>
      <c r="C17" s="28">
        <v>0</v>
      </c>
    </row>
    <row r="18" spans="1:3" x14ac:dyDescent="0.2">
      <c r="A18" s="24" t="s">
        <v>43</v>
      </c>
      <c r="B18" s="27">
        <v>3</v>
      </c>
      <c r="C18" s="28">
        <v>15.79</v>
      </c>
    </row>
    <row r="19" spans="1:3" x14ac:dyDescent="0.2">
      <c r="A19" s="24" t="s">
        <v>44</v>
      </c>
      <c r="B19" s="27">
        <v>2</v>
      </c>
      <c r="C19" s="28">
        <v>10.53</v>
      </c>
    </row>
    <row r="20" spans="1:3" x14ac:dyDescent="0.2">
      <c r="A20" s="24" t="s">
        <v>45</v>
      </c>
      <c r="B20" s="27">
        <v>0</v>
      </c>
      <c r="C20" s="28">
        <v>0</v>
      </c>
    </row>
    <row r="21" spans="1:3" x14ac:dyDescent="0.2">
      <c r="A21" s="24" t="s">
        <v>46</v>
      </c>
      <c r="B21" s="27">
        <v>1</v>
      </c>
      <c r="C21" s="28">
        <v>5.26</v>
      </c>
    </row>
    <row r="22" spans="1:3" x14ac:dyDescent="0.2">
      <c r="A22" s="24" t="s">
        <v>47</v>
      </c>
      <c r="B22" s="27">
        <v>1</v>
      </c>
      <c r="C22" s="28">
        <v>5.26</v>
      </c>
    </row>
    <row r="23" spans="1:3" x14ac:dyDescent="0.2">
      <c r="A23" s="25" t="s">
        <v>48</v>
      </c>
      <c r="B23" s="29">
        <f>SUM(B6:B22)</f>
        <v>42</v>
      </c>
      <c r="C23" s="29"/>
    </row>
    <row r="24" spans="1:3" ht="15" x14ac:dyDescent="0.2">
      <c r="A24" s="26" t="s">
        <v>49</v>
      </c>
      <c r="B24" s="2"/>
      <c r="C24" s="2"/>
    </row>
    <row r="25" spans="1:3" ht="15" x14ac:dyDescent="0.2">
      <c r="A25" s="26" t="s">
        <v>50</v>
      </c>
      <c r="B25" s="2"/>
      <c r="C25" s="2"/>
    </row>
    <row r="26" spans="1:3" ht="15" x14ac:dyDescent="0.2">
      <c r="A26" s="26" t="s">
        <v>51</v>
      </c>
      <c r="B26" s="2"/>
      <c r="C26" s="2"/>
    </row>
    <row r="27" spans="1:3" ht="15" x14ac:dyDescent="0.2">
      <c r="A27" s="26" t="s">
        <v>52</v>
      </c>
      <c r="B27" s="2"/>
      <c r="C27" s="2"/>
    </row>
  </sheetData>
  <mergeCells count="1">
    <mergeCell ref="A4:C4"/>
  </mergeCells>
  <pageMargins left="0.7" right="0.7" top="0.75" bottom="0.75" header="0.3" footer="0.3"/>
  <pageSetup orientation="portrait" r:id="rId1"/>
  <headerFooter>
    <oddHeader>&amp;L&amp;16&amp;F&amp;R&amp;G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CD8D3-E37F-4F71-8B6D-646C00E40B46}">
  <dimension ref="A1:F24"/>
  <sheetViews>
    <sheetView zoomScaleNormal="100" workbookViewId="0">
      <selection activeCell="A26" sqref="A26"/>
    </sheetView>
  </sheetViews>
  <sheetFormatPr defaultRowHeight="12.75" customHeight="1" x14ac:dyDescent="0.2"/>
  <cols>
    <col min="1" max="1" width="17" style="14" customWidth="1"/>
    <col min="2" max="2" width="12.5703125" style="14" bestFit="1" customWidth="1"/>
    <col min="3" max="3" width="17.140625" style="14" bestFit="1" customWidth="1"/>
    <col min="4" max="4" width="24.85546875" style="14" bestFit="1" customWidth="1"/>
    <col min="5" max="5" width="13.7109375" style="14" bestFit="1" customWidth="1"/>
    <col min="6" max="6" width="13" style="14" bestFit="1" customWidth="1"/>
    <col min="7" max="16384" width="9.140625" style="14"/>
  </cols>
  <sheetData>
    <row r="1" spans="1:6" ht="12.75" customHeight="1" x14ac:dyDescent="0.2">
      <c r="A1" s="13" t="s">
        <v>5</v>
      </c>
    </row>
    <row r="2" spans="1:6" ht="12.75" customHeight="1" x14ac:dyDescent="0.2">
      <c r="A2" s="13" t="str">
        <f>"Data extracted from "&amp;source_database&amp; " on " &amp; TEXT(data_date,"d mmmm yyyy")&amp;" for the " &amp; TEXT(report_date,"d mmmm yyyy") &amp; " report."</f>
        <v>Data extracted from Crash Analysis System (CAS) on 22 May 2019 for the 22 May 2019 report.</v>
      </c>
    </row>
    <row r="4" spans="1:6" ht="12.75" customHeight="1" x14ac:dyDescent="0.25">
      <c r="A4" s="47" t="s">
        <v>142</v>
      </c>
      <c r="B4" s="48"/>
      <c r="C4" s="48"/>
      <c r="D4" s="48"/>
      <c r="E4" s="49"/>
      <c r="F4" s="50"/>
    </row>
    <row r="5" spans="1:6" ht="12.75" customHeight="1" x14ac:dyDescent="0.2">
      <c r="A5" s="30" t="s">
        <v>14</v>
      </c>
      <c r="B5" s="31" t="s">
        <v>15</v>
      </c>
      <c r="C5" s="31" t="s">
        <v>16</v>
      </c>
      <c r="D5" s="30" t="s">
        <v>17</v>
      </c>
      <c r="E5" s="31" t="s">
        <v>18</v>
      </c>
      <c r="F5" s="31" t="s">
        <v>19</v>
      </c>
    </row>
    <row r="6" spans="1:6" ht="12.75" customHeight="1" x14ac:dyDescent="0.2">
      <c r="A6" s="4" t="s">
        <v>53</v>
      </c>
      <c r="B6" s="3"/>
      <c r="C6" s="3" t="s">
        <v>54</v>
      </c>
      <c r="D6" s="3" t="s">
        <v>55</v>
      </c>
      <c r="E6" s="45" t="s">
        <v>134</v>
      </c>
      <c r="F6" s="45"/>
    </row>
    <row r="7" spans="1:6" ht="12.75" customHeight="1" x14ac:dyDescent="0.2">
      <c r="A7" s="14" t="s">
        <v>56</v>
      </c>
      <c r="C7" s="14" t="s">
        <v>54</v>
      </c>
      <c r="D7" s="14" t="s">
        <v>57</v>
      </c>
      <c r="E7" s="46"/>
      <c r="F7" s="46"/>
    </row>
    <row r="8" spans="1:6" ht="12.75" customHeight="1" x14ac:dyDescent="0.2">
      <c r="A8" s="14" t="s">
        <v>56</v>
      </c>
      <c r="B8" s="14">
        <v>80</v>
      </c>
      <c r="C8" s="14" t="s">
        <v>58</v>
      </c>
      <c r="D8" s="14" t="s">
        <v>59</v>
      </c>
      <c r="E8" s="46"/>
      <c r="F8" s="46"/>
    </row>
    <row r="9" spans="1:6" ht="12.75" customHeight="1" x14ac:dyDescent="0.2">
      <c r="A9" s="14" t="s">
        <v>56</v>
      </c>
      <c r="B9" s="14">
        <v>30</v>
      </c>
      <c r="C9" s="14" t="s">
        <v>60</v>
      </c>
      <c r="D9" s="14" t="s">
        <v>61</v>
      </c>
      <c r="E9" s="46"/>
      <c r="F9" s="46"/>
    </row>
    <row r="10" spans="1:6" ht="12.75" customHeight="1" x14ac:dyDescent="0.2">
      <c r="A10" s="14" t="s">
        <v>56</v>
      </c>
      <c r="B10" s="14">
        <v>20</v>
      </c>
      <c r="C10" s="14" t="s">
        <v>60</v>
      </c>
      <c r="D10" s="14" t="s">
        <v>61</v>
      </c>
      <c r="E10" s="46"/>
      <c r="F10" s="46"/>
    </row>
    <row r="11" spans="1:6" ht="12.75" customHeight="1" x14ac:dyDescent="0.2">
      <c r="A11" s="14" t="s">
        <v>56</v>
      </c>
      <c r="B11" s="14">
        <v>150</v>
      </c>
      <c r="C11" s="14" t="s">
        <v>58</v>
      </c>
      <c r="D11" s="14" t="s">
        <v>62</v>
      </c>
      <c r="E11" s="46"/>
      <c r="F11" s="46"/>
    </row>
    <row r="12" spans="1:6" ht="12.75" customHeight="1" x14ac:dyDescent="0.2">
      <c r="A12" s="14" t="s">
        <v>56</v>
      </c>
      <c r="C12" s="14" t="s">
        <v>54</v>
      </c>
      <c r="D12" s="14" t="s">
        <v>55</v>
      </c>
      <c r="E12" s="46"/>
      <c r="F12" s="46"/>
    </row>
    <row r="13" spans="1:6" ht="12.75" customHeight="1" x14ac:dyDescent="0.2">
      <c r="A13" s="14" t="s">
        <v>63</v>
      </c>
      <c r="B13" s="14">
        <v>60</v>
      </c>
      <c r="C13" s="14" t="s">
        <v>64</v>
      </c>
      <c r="D13" s="14" t="s">
        <v>53</v>
      </c>
      <c r="E13" s="46"/>
      <c r="F13" s="46"/>
    </row>
    <row r="14" spans="1:6" ht="12.75" customHeight="1" x14ac:dyDescent="0.2">
      <c r="A14" s="14" t="s">
        <v>63</v>
      </c>
      <c r="C14" s="14" t="s">
        <v>54</v>
      </c>
      <c r="D14" s="14" t="s">
        <v>53</v>
      </c>
      <c r="E14" s="46"/>
      <c r="F14" s="46"/>
    </row>
    <row r="15" spans="1:6" ht="12.75" customHeight="1" x14ac:dyDescent="0.2">
      <c r="A15" s="14" t="s">
        <v>63</v>
      </c>
      <c r="B15" s="14">
        <v>30</v>
      </c>
      <c r="C15" s="14" t="s">
        <v>64</v>
      </c>
      <c r="D15" s="14" t="s">
        <v>65</v>
      </c>
      <c r="E15" s="46"/>
      <c r="F15" s="46"/>
    </row>
    <row r="16" spans="1:6" ht="12.75" customHeight="1" x14ac:dyDescent="0.2">
      <c r="A16" s="14" t="s">
        <v>63</v>
      </c>
      <c r="C16" s="14" t="s">
        <v>54</v>
      </c>
      <c r="D16" s="14" t="s">
        <v>66</v>
      </c>
      <c r="E16" s="46"/>
      <c r="F16" s="46"/>
    </row>
    <row r="17" spans="1:6" ht="12.75" customHeight="1" x14ac:dyDescent="0.2">
      <c r="A17" s="14" t="s">
        <v>63</v>
      </c>
      <c r="C17" s="14" t="s">
        <v>54</v>
      </c>
      <c r="D17" s="14" t="s">
        <v>67</v>
      </c>
      <c r="E17" s="46"/>
      <c r="F17" s="46"/>
    </row>
    <row r="18" spans="1:6" ht="12.75" customHeight="1" x14ac:dyDescent="0.2">
      <c r="A18" s="14" t="s">
        <v>63</v>
      </c>
      <c r="B18" s="14">
        <v>40</v>
      </c>
      <c r="C18" s="14" t="s">
        <v>64</v>
      </c>
      <c r="D18" s="14" t="s">
        <v>67</v>
      </c>
      <c r="E18" s="46"/>
      <c r="F18" s="46"/>
    </row>
    <row r="19" spans="1:6" ht="12.75" customHeight="1" x14ac:dyDescent="0.2">
      <c r="A19" s="14" t="s">
        <v>68</v>
      </c>
      <c r="C19" s="14" t="s">
        <v>54</v>
      </c>
      <c r="D19" s="14" t="s">
        <v>69</v>
      </c>
      <c r="E19" s="46"/>
      <c r="F19" s="46"/>
    </row>
    <row r="20" spans="1:6" ht="12.75" customHeight="1" x14ac:dyDescent="0.2">
      <c r="A20" s="14" t="s">
        <v>55</v>
      </c>
      <c r="C20" s="14" t="s">
        <v>54</v>
      </c>
      <c r="D20" s="14" t="s">
        <v>53</v>
      </c>
      <c r="E20" s="46"/>
      <c r="F20" s="46"/>
    </row>
    <row r="21" spans="1:6" ht="12.75" customHeight="1" x14ac:dyDescent="0.2">
      <c r="A21" s="14" t="s">
        <v>55</v>
      </c>
      <c r="C21" s="14" t="s">
        <v>54</v>
      </c>
      <c r="D21" s="14" t="s">
        <v>53</v>
      </c>
      <c r="E21" s="46"/>
      <c r="F21" s="46"/>
    </row>
    <row r="22" spans="1:6" ht="12.75" customHeight="1" x14ac:dyDescent="0.2">
      <c r="A22" s="14" t="s">
        <v>55</v>
      </c>
      <c r="B22" s="14">
        <v>40</v>
      </c>
      <c r="C22" s="14" t="s">
        <v>70</v>
      </c>
      <c r="D22" s="14" t="s">
        <v>71</v>
      </c>
      <c r="E22" s="46"/>
      <c r="F22" s="46"/>
    </row>
    <row r="23" spans="1:6" ht="12.75" customHeight="1" x14ac:dyDescent="0.2">
      <c r="A23" s="14" t="s">
        <v>55</v>
      </c>
      <c r="C23" s="14" t="s">
        <v>54</v>
      </c>
      <c r="D23" s="14" t="s">
        <v>72</v>
      </c>
      <c r="E23" s="46"/>
      <c r="F23" s="46"/>
    </row>
    <row r="24" spans="1:6" ht="12.75" customHeight="1" x14ac:dyDescent="0.2">
      <c r="A24" s="14" t="s">
        <v>67</v>
      </c>
      <c r="C24" s="14" t="s">
        <v>54</v>
      </c>
      <c r="D24" s="14" t="s">
        <v>55</v>
      </c>
      <c r="E24" s="46"/>
      <c r="F24" s="46"/>
    </row>
  </sheetData>
  <mergeCells count="2">
    <mergeCell ref="E6:F24"/>
    <mergeCell ref="A4:F4"/>
  </mergeCells>
  <pageMargins left="0.7" right="0.7" top="0.75" bottom="0.75" header="0.3" footer="0.3"/>
  <pageSetup orientation="portrait" r:id="rId1"/>
  <headerFooter>
    <oddHeader>&amp;L&amp;16&amp;F&amp;R&amp;G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EFB35E-8311-4207-B017-E9AB2C804C9A}">
  <dimension ref="A1:D11"/>
  <sheetViews>
    <sheetView zoomScaleNormal="100" workbookViewId="0">
      <selection activeCell="A3" sqref="A3"/>
    </sheetView>
  </sheetViews>
  <sheetFormatPr defaultRowHeight="12.75" x14ac:dyDescent="0.2"/>
  <cols>
    <col min="1" max="1" width="19.7109375" style="3" customWidth="1"/>
    <col min="2" max="2" width="8" style="3" bestFit="1" customWidth="1"/>
    <col min="3" max="3" width="16.28515625" style="3" bestFit="1" customWidth="1"/>
    <col min="4" max="4" width="39" style="3" bestFit="1" customWidth="1"/>
    <col min="5" max="16384" width="9.140625" style="3"/>
  </cols>
  <sheetData>
    <row r="1" spans="1:4" x14ac:dyDescent="0.2">
      <c r="A1" s="13" t="s">
        <v>5</v>
      </c>
    </row>
    <row r="2" spans="1:4" x14ac:dyDescent="0.2">
      <c r="A2" s="13" t="str">
        <f>"Data extracted from "&amp;source_database&amp; " on " &amp; TEXT(data_date,"d mmmm yyyy")&amp;" for the " &amp; TEXT(report_date,"d mmmm yyyy") &amp; " report."</f>
        <v>Data extracted from Crash Analysis System (CAS) on 22 May 2019 for the 22 May 2019 report.</v>
      </c>
    </row>
    <row r="4" spans="1:4" ht="12.75" customHeight="1" x14ac:dyDescent="0.25">
      <c r="A4" s="42" t="s">
        <v>143</v>
      </c>
      <c r="B4" s="43"/>
      <c r="C4" s="43"/>
      <c r="D4" s="44"/>
    </row>
    <row r="5" spans="1:4" ht="12.75" customHeight="1" x14ac:dyDescent="0.2">
      <c r="A5" s="31"/>
      <c r="B5" s="31" t="s">
        <v>25</v>
      </c>
      <c r="C5" s="31" t="s">
        <v>26</v>
      </c>
      <c r="D5" s="22" t="s">
        <v>27</v>
      </c>
    </row>
    <row r="6" spans="1:4" ht="12.75" customHeight="1" x14ac:dyDescent="0.2">
      <c r="A6" s="23">
        <v>2013</v>
      </c>
      <c r="B6" s="23"/>
      <c r="C6" s="23">
        <v>19</v>
      </c>
      <c r="D6" s="22">
        <v>19</v>
      </c>
    </row>
    <row r="7" spans="1:4" ht="12.75" customHeight="1" x14ac:dyDescent="0.2">
      <c r="A7" s="23">
        <v>2014</v>
      </c>
      <c r="B7" s="23"/>
      <c r="C7" s="23">
        <v>13</v>
      </c>
      <c r="D7" s="22">
        <v>13</v>
      </c>
    </row>
    <row r="8" spans="1:4" ht="12.75" customHeight="1" x14ac:dyDescent="0.2">
      <c r="A8" s="23">
        <v>2015</v>
      </c>
      <c r="B8" s="23">
        <v>1</v>
      </c>
      <c r="C8" s="23">
        <v>19</v>
      </c>
      <c r="D8" s="22">
        <v>20</v>
      </c>
    </row>
    <row r="9" spans="1:4" ht="12.75" customHeight="1" x14ac:dyDescent="0.2">
      <c r="A9" s="23">
        <v>2016</v>
      </c>
      <c r="B9" s="23"/>
      <c r="C9" s="23">
        <v>21</v>
      </c>
      <c r="D9" s="22">
        <v>21</v>
      </c>
    </row>
    <row r="10" spans="1:4" ht="12.75" customHeight="1" x14ac:dyDescent="0.2">
      <c r="A10" s="23">
        <v>2017</v>
      </c>
      <c r="B10" s="23">
        <v>1</v>
      </c>
      <c r="C10" s="23">
        <v>17</v>
      </c>
      <c r="D10" s="22">
        <v>18</v>
      </c>
    </row>
    <row r="11" spans="1:4" ht="12.75" customHeight="1" x14ac:dyDescent="0.2">
      <c r="A11" s="22" t="s">
        <v>22</v>
      </c>
      <c r="B11" s="22">
        <v>2</v>
      </c>
      <c r="C11" s="22">
        <v>89</v>
      </c>
      <c r="D11" s="22">
        <v>91</v>
      </c>
    </row>
  </sheetData>
  <mergeCells count="1">
    <mergeCell ref="A4:D4"/>
  </mergeCells>
  <pageMargins left="0.7" right="0.7" top="0.75" bottom="0.75" header="0.3" footer="0.3"/>
  <pageSetup orientation="portrait" r:id="rId1"/>
  <headerFooter>
    <oddHeader>&amp;L&amp;16&amp;F&amp;R&amp;G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vt:i4>
      </vt:variant>
    </vt:vector>
  </HeadingPairs>
  <TitlesOfParts>
    <vt:vector size="16" baseType="lpstr">
      <vt:lpstr>Cover sheet</vt:lpstr>
      <vt:lpstr>Speed only</vt:lpstr>
      <vt:lpstr>Speed and other factors</vt:lpstr>
      <vt:lpstr>Alcohol and other factors</vt:lpstr>
      <vt:lpstr>Not speed or alcohol</vt:lpstr>
      <vt:lpstr>DSI Hobson St etc</vt:lpstr>
      <vt:lpstr>DSI Hobson St etc factors</vt:lpstr>
      <vt:lpstr>DSI Hobson St etc list</vt:lpstr>
      <vt:lpstr>DSI CBD</vt:lpstr>
      <vt:lpstr>DSI CBD factors</vt:lpstr>
      <vt:lpstr>DSI CBD list</vt:lpstr>
      <vt:lpstr>data_date</vt:lpstr>
      <vt:lpstr>report_date</vt:lpstr>
      <vt:lpstr>request_question</vt:lpstr>
      <vt:lpstr>requestor</vt:lpstr>
      <vt:lpstr>source_database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Alan Keegan</dc:creator>
  <cp:lastModifiedBy>Priscilia Gain</cp:lastModifiedBy>
  <dcterms:created xsi:type="dcterms:W3CDTF">2019-01-22T03:13:04Z</dcterms:created>
  <dcterms:modified xsi:type="dcterms:W3CDTF">2019-06-16T22:42:14Z</dcterms:modified>
</cp:coreProperties>
</file>